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28830" windowHeight="6210" tabRatio="599" activeTab="11"/>
  </bookViews>
  <sheets>
    <sheet name="Beschriftungen" sheetId="20" r:id="rId1"/>
    <sheet name="Ausschluss" sheetId="35" r:id="rId2"/>
    <sheet name="Austritte" sheetId="15" r:id="rId3"/>
    <sheet name="Verstorbene EV_V" sheetId="14" r:id="rId4"/>
    <sheet name="Beschreibung der Bezeichnungen" sheetId="3" state="hidden" r:id="rId5"/>
    <sheet name="Neu_Veteranen" sheetId="12" r:id="rId6"/>
    <sheet name="Mitgliederstammdatei USB" sheetId="27" state="hidden" r:id="rId7"/>
    <sheet name="Mitgliederstammdatei (Original)" sheetId="1" r:id="rId8"/>
    <sheet name="Region 1" sheetId="48" r:id="rId9"/>
    <sheet name="Region 2" sheetId="4" r:id="rId10"/>
    <sheet name="Region 3" sheetId="37" r:id="rId11"/>
    <sheet name="Region 4" sheetId="36" r:id="rId12"/>
    <sheet name="Region 6" sheetId="38" r:id="rId13"/>
    <sheet name="Region 8" sheetId="39" r:id="rId14"/>
    <sheet name="Region 9" sheetId="40" r:id="rId15"/>
    <sheet name="Region 10" sheetId="41" r:id="rId16"/>
    <sheet name="Region 11" sheetId="42" r:id="rId17"/>
    <sheet name="Region 12" sheetId="43" r:id="rId18"/>
    <sheet name="Region 13" sheetId="44" r:id="rId19"/>
    <sheet name="Region 15" sheetId="45" r:id="rId20"/>
    <sheet name="Region 16" sheetId="46" r:id="rId21"/>
    <sheet name="Region 17" sheetId="47" r:id="rId22"/>
    <sheet name="Regio_Vereine" sheetId="16" r:id="rId23"/>
    <sheet name="Adressen RO" sheetId="26" r:id="rId24"/>
  </sheets>
  <definedNames>
    <definedName name="_xlnm._FilterDatabase" localSheetId="23" hidden="1">'Adressen RO'!$B$3:$S$15</definedName>
    <definedName name="_xlnm._FilterDatabase" localSheetId="7" hidden="1">'Mitgliederstammdatei (Original)'!#REF!</definedName>
    <definedName name="_xlnm._FilterDatabase" localSheetId="6" hidden="1">'Mitgliederstammdatei USB'!$B$3:$S$905</definedName>
    <definedName name="_xlnm.Database" localSheetId="23">#REF!</definedName>
    <definedName name="_xlnm.Database" localSheetId="1">#REF!</definedName>
    <definedName name="_xlnm.Database" localSheetId="6">#REF!</definedName>
    <definedName name="_xlnm.Database" localSheetId="8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>#REF!</definedName>
    <definedName name="_xlnm.Print_Titles" localSheetId="23">'Adressen RO'!#REF!</definedName>
    <definedName name="_xlnm.Print_Titles" localSheetId="7">'Mitgliederstammdatei (Original)'!#REF!</definedName>
    <definedName name="_xlnm.Print_Titles" localSheetId="6">'Mitgliederstammdatei USB'!#REF!</definedName>
    <definedName name="_xlnm.Print_Titles" localSheetId="8">'Region 1'!$1:$2</definedName>
    <definedName name="_xlnm.Print_Titles" localSheetId="15">'Region 10'!$1:$2</definedName>
    <definedName name="_xlnm.Print_Titles" localSheetId="16">'Region 11'!$1:$2</definedName>
    <definedName name="_xlnm.Print_Titles" localSheetId="17">'Region 12'!$1:$2</definedName>
    <definedName name="_xlnm.Print_Titles" localSheetId="18">'Region 13'!$1:$2</definedName>
    <definedName name="_xlnm.Print_Titles" localSheetId="19">'Region 15'!$1:$2</definedName>
    <definedName name="_xlnm.Print_Titles" localSheetId="20">'Region 16'!$1:$2</definedName>
    <definedName name="_xlnm.Print_Titles" localSheetId="21">'Region 17'!$1:$2</definedName>
    <definedName name="_xlnm.Print_Titles" localSheetId="9">'Region 2'!$1:$2</definedName>
    <definedName name="_xlnm.Print_Titles" localSheetId="10">'Region 3'!$1:$2</definedName>
    <definedName name="_xlnm.Print_Titles" localSheetId="11">'Region 4'!$1:$2</definedName>
    <definedName name="_xlnm.Print_Titles" localSheetId="12">'Region 6'!$1:$2</definedName>
    <definedName name="_xlnm.Print_Titles" localSheetId="13">'Region 8'!$1:$2</definedName>
    <definedName name="_xlnm.Print_Titles" localSheetId="14">'Region 9'!$1:$2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36" l="1"/>
  <c r="O6" i="36"/>
  <c r="I6" i="36"/>
  <c r="G6" i="36"/>
  <c r="U86" i="37" l="1"/>
  <c r="O86" i="37"/>
  <c r="I86" i="37"/>
  <c r="G86" i="37"/>
  <c r="U85" i="37"/>
  <c r="I85" i="37"/>
  <c r="G85" i="37"/>
  <c r="U84" i="37"/>
  <c r="U83" i="37"/>
  <c r="O83" i="37"/>
  <c r="I83" i="37"/>
  <c r="G83" i="37"/>
  <c r="U82" i="37"/>
  <c r="O82" i="37"/>
  <c r="I82" i="37"/>
  <c r="G82" i="37"/>
  <c r="U81" i="37"/>
  <c r="O81" i="37"/>
  <c r="I81" i="37"/>
  <c r="G81" i="37"/>
  <c r="U80" i="37"/>
  <c r="O80" i="37"/>
  <c r="I80" i="37"/>
  <c r="G80" i="37"/>
  <c r="U79" i="37"/>
  <c r="O79" i="37"/>
  <c r="I79" i="37"/>
  <c r="G79" i="37"/>
  <c r="U78" i="37"/>
  <c r="O78" i="37"/>
  <c r="I78" i="37"/>
  <c r="G78" i="37"/>
  <c r="U77" i="37"/>
  <c r="O77" i="37"/>
  <c r="I77" i="37"/>
  <c r="G77" i="37"/>
  <c r="U76" i="37"/>
  <c r="O76" i="37"/>
  <c r="I76" i="37"/>
  <c r="G76" i="37"/>
  <c r="U75" i="37"/>
  <c r="I75" i="37"/>
  <c r="G75" i="37"/>
  <c r="U74" i="37"/>
  <c r="O74" i="37"/>
  <c r="I74" i="37"/>
  <c r="G74" i="37"/>
  <c r="U73" i="37"/>
  <c r="O73" i="37"/>
  <c r="I73" i="37"/>
  <c r="G73" i="37"/>
  <c r="U72" i="37"/>
  <c r="O72" i="37"/>
  <c r="I72" i="37"/>
  <c r="G72" i="37"/>
  <c r="U71" i="37"/>
  <c r="O71" i="37"/>
  <c r="I71" i="37"/>
  <c r="G71" i="37"/>
  <c r="U70" i="37"/>
  <c r="O70" i="37"/>
  <c r="G70" i="37"/>
  <c r="U69" i="37"/>
  <c r="O69" i="37"/>
  <c r="I69" i="37"/>
  <c r="G69" i="37"/>
  <c r="U68" i="37"/>
  <c r="O68" i="37"/>
  <c r="I68" i="37"/>
  <c r="G68" i="37"/>
  <c r="U67" i="37"/>
  <c r="I67" i="37"/>
  <c r="G67" i="37"/>
  <c r="U66" i="37"/>
  <c r="O66" i="37"/>
  <c r="I66" i="37"/>
  <c r="G66" i="37"/>
  <c r="U65" i="37"/>
  <c r="O65" i="37"/>
  <c r="I65" i="37"/>
  <c r="G65" i="37"/>
  <c r="U64" i="37"/>
  <c r="O64" i="37"/>
  <c r="I64" i="37"/>
  <c r="G64" i="37"/>
  <c r="U63" i="37"/>
  <c r="O63" i="37"/>
  <c r="I63" i="37"/>
  <c r="G63" i="37"/>
  <c r="U62" i="37"/>
  <c r="O62" i="37"/>
  <c r="I62" i="37"/>
  <c r="G62" i="37"/>
  <c r="U61" i="37"/>
  <c r="O61" i="37"/>
  <c r="I61" i="37"/>
  <c r="G61" i="37"/>
  <c r="U60" i="37"/>
  <c r="O60" i="37"/>
  <c r="I60" i="37"/>
  <c r="G60" i="37"/>
  <c r="U59" i="37"/>
  <c r="O59" i="37"/>
  <c r="I59" i="37"/>
  <c r="G59" i="37"/>
  <c r="U58" i="37"/>
  <c r="O58" i="37"/>
  <c r="I58" i="37"/>
  <c r="G58" i="37"/>
  <c r="U57" i="37"/>
  <c r="O57" i="37"/>
  <c r="I57" i="37"/>
  <c r="G57" i="37"/>
  <c r="U56" i="37"/>
  <c r="O56" i="37"/>
  <c r="I56" i="37"/>
  <c r="G56" i="37"/>
  <c r="U55" i="37"/>
  <c r="O55" i="37"/>
  <c r="I55" i="37"/>
  <c r="G55" i="37"/>
  <c r="U54" i="37"/>
  <c r="O54" i="37"/>
  <c r="I54" i="37"/>
  <c r="G54" i="37"/>
  <c r="U53" i="37"/>
  <c r="O53" i="37"/>
  <c r="I53" i="37"/>
  <c r="G53" i="37"/>
  <c r="U52" i="37"/>
  <c r="O52" i="37"/>
  <c r="I52" i="37"/>
  <c r="G52" i="37"/>
  <c r="U51" i="37"/>
  <c r="O51" i="37"/>
  <c r="I51" i="37"/>
  <c r="G51" i="37"/>
  <c r="U50" i="37"/>
  <c r="O50" i="37"/>
  <c r="I50" i="37"/>
  <c r="G50" i="37"/>
  <c r="U49" i="37"/>
  <c r="O49" i="37"/>
  <c r="I49" i="37"/>
  <c r="G49" i="37"/>
  <c r="U48" i="37"/>
  <c r="O48" i="37"/>
  <c r="I48" i="37"/>
  <c r="G48" i="37"/>
  <c r="U47" i="37"/>
  <c r="O47" i="37"/>
  <c r="G47" i="37"/>
  <c r="U46" i="37"/>
  <c r="O46" i="37"/>
  <c r="I46" i="37"/>
  <c r="G46" i="37"/>
  <c r="U45" i="37"/>
  <c r="O45" i="37"/>
  <c r="I45" i="37"/>
  <c r="G45" i="37"/>
  <c r="U44" i="37"/>
  <c r="O44" i="37"/>
  <c r="I44" i="37"/>
  <c r="G44" i="37"/>
  <c r="U43" i="37"/>
  <c r="O43" i="37"/>
  <c r="I43" i="37"/>
  <c r="G43" i="37"/>
  <c r="U42" i="37"/>
  <c r="O42" i="37"/>
  <c r="I42" i="37"/>
  <c r="G42" i="37"/>
  <c r="U41" i="37"/>
  <c r="O41" i="37"/>
  <c r="I41" i="37"/>
  <c r="G41" i="37"/>
  <c r="U40" i="37"/>
  <c r="O40" i="37"/>
  <c r="I40" i="37"/>
  <c r="G40" i="37"/>
  <c r="U39" i="37"/>
  <c r="O39" i="37"/>
  <c r="I39" i="37"/>
  <c r="G39" i="37"/>
  <c r="U38" i="37"/>
  <c r="O38" i="37"/>
  <c r="I38" i="37"/>
  <c r="G38" i="37"/>
  <c r="U37" i="37"/>
  <c r="O37" i="37"/>
  <c r="I37" i="37"/>
  <c r="G37" i="37"/>
  <c r="U36" i="37"/>
  <c r="O36" i="37"/>
  <c r="I36" i="37"/>
  <c r="G36" i="37"/>
  <c r="U35" i="37"/>
  <c r="O35" i="37"/>
  <c r="I35" i="37"/>
  <c r="G35" i="37"/>
  <c r="U34" i="37"/>
  <c r="O34" i="37"/>
  <c r="I34" i="37"/>
  <c r="G34" i="37"/>
  <c r="U33" i="37"/>
  <c r="O33" i="37"/>
  <c r="I33" i="37"/>
  <c r="G33" i="37"/>
  <c r="U32" i="37"/>
  <c r="O32" i="37"/>
  <c r="I32" i="37"/>
  <c r="G32" i="37"/>
  <c r="U31" i="37"/>
  <c r="O31" i="37"/>
  <c r="I31" i="37"/>
  <c r="G31" i="37"/>
  <c r="U30" i="37"/>
  <c r="O30" i="37"/>
  <c r="I30" i="37"/>
  <c r="G30" i="37"/>
  <c r="U29" i="37"/>
  <c r="O29" i="37"/>
  <c r="I29" i="37"/>
  <c r="G29" i="37"/>
  <c r="U28" i="37"/>
  <c r="O28" i="37"/>
  <c r="I28" i="37"/>
  <c r="G28" i="37"/>
  <c r="U27" i="37"/>
  <c r="O27" i="37"/>
  <c r="I27" i="37"/>
  <c r="G27" i="37"/>
  <c r="U26" i="37"/>
  <c r="O26" i="37"/>
  <c r="I26" i="37"/>
  <c r="G26" i="37"/>
  <c r="U25" i="37"/>
  <c r="O25" i="37"/>
  <c r="U24" i="37"/>
  <c r="O24" i="37"/>
  <c r="I24" i="37"/>
  <c r="G24" i="37"/>
  <c r="U23" i="37"/>
  <c r="O23" i="37"/>
  <c r="I23" i="37"/>
  <c r="G23" i="37"/>
  <c r="U22" i="37"/>
  <c r="O22" i="37"/>
  <c r="I22" i="37"/>
  <c r="G22" i="37"/>
  <c r="U21" i="37"/>
  <c r="O21" i="37"/>
  <c r="I21" i="37"/>
  <c r="G21" i="37"/>
  <c r="U20" i="37"/>
  <c r="O20" i="37"/>
  <c r="I20" i="37"/>
  <c r="G20" i="37"/>
  <c r="U19" i="37"/>
  <c r="O19" i="37"/>
  <c r="I19" i="37"/>
  <c r="G19" i="37"/>
  <c r="U18" i="37"/>
  <c r="O18" i="37"/>
  <c r="I18" i="37"/>
  <c r="G18" i="37"/>
  <c r="U17" i="37"/>
  <c r="O17" i="37"/>
  <c r="I17" i="37"/>
  <c r="G17" i="37"/>
  <c r="U16" i="37"/>
  <c r="O16" i="37"/>
  <c r="I16" i="37"/>
  <c r="G16" i="37"/>
  <c r="U15" i="37"/>
  <c r="O15" i="37"/>
  <c r="I15" i="37"/>
  <c r="G15" i="37"/>
  <c r="U14" i="37"/>
  <c r="I14" i="37"/>
  <c r="G14" i="37"/>
  <c r="U13" i="37"/>
  <c r="O13" i="37"/>
  <c r="I13" i="37"/>
  <c r="G13" i="37"/>
  <c r="U12" i="37"/>
  <c r="O12" i="37"/>
  <c r="I12" i="37"/>
  <c r="G12" i="37"/>
  <c r="U11" i="37"/>
  <c r="O11" i="37"/>
  <c r="I11" i="37"/>
  <c r="G11" i="37"/>
  <c r="U10" i="37"/>
  <c r="O10" i="37"/>
  <c r="I10" i="37"/>
  <c r="G10" i="37"/>
  <c r="U9" i="37"/>
  <c r="O9" i="37"/>
  <c r="I9" i="37"/>
  <c r="G9" i="37"/>
  <c r="U8" i="37"/>
  <c r="O8" i="37"/>
  <c r="G8" i="37"/>
  <c r="U7" i="37"/>
  <c r="O7" i="37"/>
  <c r="G7" i="37"/>
  <c r="U6" i="37"/>
  <c r="O6" i="37"/>
  <c r="I6" i="37"/>
  <c r="G6" i="37"/>
  <c r="U5" i="37"/>
  <c r="O5" i="37"/>
  <c r="I5" i="37"/>
  <c r="G5" i="37"/>
  <c r="U4" i="37"/>
  <c r="O4" i="37"/>
  <c r="I4" i="37"/>
  <c r="G4" i="37"/>
  <c r="U3" i="37"/>
  <c r="O3" i="37"/>
  <c r="I3" i="37"/>
  <c r="G3" i="37"/>
  <c r="U9" i="48" l="1"/>
  <c r="O9" i="48"/>
  <c r="I9" i="48"/>
  <c r="G9" i="48"/>
  <c r="U8" i="48"/>
  <c r="O8" i="48"/>
  <c r="I8" i="48"/>
  <c r="G8" i="48"/>
  <c r="U7" i="48"/>
  <c r="O7" i="48"/>
  <c r="I7" i="48"/>
  <c r="G7" i="48"/>
  <c r="U6" i="48"/>
  <c r="I6" i="48"/>
  <c r="G6" i="48"/>
  <c r="U5" i="48"/>
  <c r="O5" i="48"/>
  <c r="I5" i="48"/>
  <c r="G5" i="48"/>
  <c r="U4" i="48"/>
  <c r="O4" i="48"/>
  <c r="I4" i="48"/>
  <c r="G4" i="48"/>
  <c r="AN3" i="48"/>
  <c r="AM3" i="48"/>
  <c r="AL3" i="48"/>
  <c r="AK3" i="48"/>
  <c r="AJ3" i="48"/>
  <c r="AI3" i="48"/>
  <c r="AH3" i="48"/>
  <c r="AG3" i="48"/>
  <c r="AF3" i="48"/>
  <c r="AE3" i="48"/>
  <c r="AD3" i="48"/>
  <c r="AC3" i="48"/>
  <c r="AB3" i="48"/>
  <c r="AA3" i="48"/>
  <c r="Z3" i="48"/>
  <c r="Y3" i="48"/>
  <c r="X3" i="48"/>
  <c r="W3" i="48"/>
  <c r="V3" i="48"/>
  <c r="U3" i="48"/>
  <c r="T3" i="48"/>
  <c r="S3" i="48"/>
  <c r="R3" i="48"/>
  <c r="Q3" i="48"/>
  <c r="P3" i="48"/>
  <c r="O3" i="48"/>
  <c r="N3" i="48"/>
  <c r="M3" i="48"/>
  <c r="L3" i="48"/>
  <c r="K3" i="48"/>
  <c r="J3" i="48"/>
  <c r="I3" i="48"/>
  <c r="H3" i="48"/>
  <c r="G3" i="48"/>
  <c r="F3" i="48"/>
  <c r="E3" i="48"/>
  <c r="D3" i="48"/>
  <c r="C3" i="48"/>
  <c r="B3" i="48"/>
  <c r="A3" i="48"/>
  <c r="Q2" i="48"/>
  <c r="P2" i="48"/>
  <c r="U35" i="46"/>
  <c r="O35" i="46"/>
  <c r="I35" i="46"/>
  <c r="G35" i="46"/>
  <c r="U34" i="46"/>
  <c r="O34" i="46"/>
  <c r="I34" i="46"/>
  <c r="G34" i="46"/>
  <c r="U33" i="46"/>
  <c r="O33" i="46"/>
  <c r="I33" i="46"/>
  <c r="G33" i="46"/>
  <c r="U32" i="46"/>
  <c r="I32" i="46"/>
  <c r="U31" i="46"/>
  <c r="O31" i="46"/>
  <c r="I31" i="46"/>
  <c r="G31" i="46"/>
  <c r="U30" i="46"/>
  <c r="O30" i="46"/>
  <c r="I30" i="46"/>
  <c r="G30" i="46"/>
  <c r="U29" i="46"/>
  <c r="O29" i="46"/>
  <c r="G29" i="46"/>
  <c r="U28" i="46"/>
  <c r="O28" i="46"/>
  <c r="I28" i="46"/>
  <c r="G28" i="46"/>
  <c r="U27" i="46"/>
  <c r="O27" i="46"/>
  <c r="I27" i="46"/>
  <c r="G27" i="46"/>
  <c r="U26" i="46"/>
  <c r="O26" i="46"/>
  <c r="I26" i="46"/>
  <c r="U25" i="46"/>
  <c r="O25" i="46"/>
  <c r="I25" i="46"/>
  <c r="G25" i="46"/>
  <c r="U24" i="46"/>
  <c r="O24" i="46"/>
  <c r="I24" i="46"/>
  <c r="G24" i="46"/>
  <c r="U23" i="46"/>
  <c r="O23" i="46"/>
  <c r="I23" i="46"/>
  <c r="U22" i="46"/>
  <c r="O22" i="46"/>
  <c r="I22" i="46"/>
  <c r="G22" i="46"/>
  <c r="U21" i="46"/>
  <c r="O21" i="46"/>
  <c r="I21" i="46"/>
  <c r="G21" i="46"/>
  <c r="U20" i="46"/>
  <c r="O20" i="46"/>
  <c r="I20" i="46"/>
  <c r="G20" i="46"/>
  <c r="U19" i="46"/>
  <c r="O19" i="46"/>
  <c r="I19" i="46"/>
  <c r="G19" i="46"/>
  <c r="U18" i="46"/>
  <c r="O18" i="46"/>
  <c r="I18" i="46"/>
  <c r="G18" i="46"/>
  <c r="U17" i="46"/>
  <c r="O17" i="46"/>
  <c r="I17" i="46"/>
  <c r="G17" i="46"/>
  <c r="U16" i="46"/>
  <c r="O16" i="46"/>
  <c r="I16" i="46"/>
  <c r="G16" i="46"/>
  <c r="U15" i="46"/>
  <c r="O15" i="46"/>
  <c r="I15" i="46"/>
  <c r="G15" i="46"/>
  <c r="U14" i="46"/>
  <c r="O14" i="46"/>
  <c r="I14" i="46"/>
  <c r="U13" i="46"/>
  <c r="O13" i="46"/>
  <c r="I13" i="46"/>
  <c r="G13" i="46"/>
  <c r="U12" i="46"/>
  <c r="G12" i="46"/>
  <c r="U11" i="46"/>
  <c r="O11" i="46"/>
  <c r="I11" i="46"/>
  <c r="G11" i="46"/>
  <c r="U10" i="46"/>
  <c r="O10" i="46"/>
  <c r="I10" i="46"/>
  <c r="G10" i="46"/>
  <c r="U9" i="46"/>
  <c r="O9" i="46"/>
  <c r="I9" i="46"/>
  <c r="G9" i="46"/>
  <c r="U8" i="46"/>
  <c r="O8" i="46"/>
  <c r="I8" i="46"/>
  <c r="G8" i="46"/>
  <c r="U7" i="46"/>
  <c r="I7" i="46"/>
  <c r="G7" i="46"/>
  <c r="U6" i="46"/>
  <c r="O6" i="46"/>
  <c r="I6" i="46"/>
  <c r="G6" i="46"/>
  <c r="U5" i="46"/>
  <c r="O5" i="46"/>
  <c r="I5" i="46"/>
  <c r="G5" i="46"/>
  <c r="U4" i="46"/>
  <c r="O4" i="46"/>
  <c r="I4" i="46"/>
  <c r="G4" i="46"/>
  <c r="U3" i="46"/>
  <c r="O3" i="46"/>
  <c r="I3" i="46"/>
  <c r="G3" i="46"/>
  <c r="U123" i="47"/>
  <c r="O123" i="47"/>
  <c r="I123" i="47"/>
  <c r="G123" i="47"/>
  <c r="U122" i="47"/>
  <c r="O122" i="47"/>
  <c r="I122" i="47"/>
  <c r="G122" i="47"/>
  <c r="U121" i="47"/>
  <c r="O121" i="47"/>
  <c r="I121" i="47"/>
  <c r="G121" i="47"/>
  <c r="U120" i="47"/>
  <c r="O120" i="47"/>
  <c r="I120" i="47"/>
  <c r="G120" i="47"/>
  <c r="U119" i="47"/>
  <c r="O119" i="47"/>
  <c r="I119" i="47"/>
  <c r="G119" i="47"/>
  <c r="U118" i="47"/>
  <c r="O118" i="47"/>
  <c r="G118" i="47"/>
  <c r="U117" i="47"/>
  <c r="O117" i="47"/>
  <c r="I117" i="47"/>
  <c r="G117" i="47"/>
  <c r="U116" i="47"/>
  <c r="O116" i="47"/>
  <c r="I116" i="47"/>
  <c r="G116" i="47"/>
  <c r="U115" i="47"/>
  <c r="O115" i="47"/>
  <c r="I115" i="47"/>
  <c r="G115" i="47"/>
  <c r="U114" i="47"/>
  <c r="O114" i="47"/>
  <c r="I114" i="47"/>
  <c r="G114" i="47"/>
  <c r="U113" i="47"/>
  <c r="O113" i="47"/>
  <c r="I113" i="47"/>
  <c r="G113" i="47"/>
  <c r="U112" i="47"/>
  <c r="O112" i="47"/>
  <c r="I112" i="47"/>
  <c r="G112" i="47"/>
  <c r="U111" i="47"/>
  <c r="O111" i="47"/>
  <c r="I111" i="47"/>
  <c r="G111" i="47"/>
  <c r="U110" i="47"/>
  <c r="O110" i="47"/>
  <c r="I110" i="47"/>
  <c r="U109" i="47"/>
  <c r="O109" i="47"/>
  <c r="I109" i="47"/>
  <c r="G109" i="47"/>
  <c r="U108" i="47"/>
  <c r="O108" i="47"/>
  <c r="I108" i="47"/>
  <c r="G108" i="47"/>
  <c r="U107" i="47"/>
  <c r="O107" i="47"/>
  <c r="I107" i="47"/>
  <c r="G107" i="47"/>
  <c r="U106" i="47"/>
  <c r="I106" i="47"/>
  <c r="U105" i="47"/>
  <c r="O105" i="47"/>
  <c r="I105" i="47"/>
  <c r="G105" i="47"/>
  <c r="U104" i="47"/>
  <c r="O104" i="47"/>
  <c r="I104" i="47"/>
  <c r="G104" i="47"/>
  <c r="U103" i="47"/>
  <c r="O103" i="47"/>
  <c r="I103" i="47"/>
  <c r="G103" i="47"/>
  <c r="U102" i="47"/>
  <c r="O102" i="47"/>
  <c r="I102" i="47"/>
  <c r="G102" i="47"/>
  <c r="U101" i="47"/>
  <c r="O101" i="47"/>
  <c r="G101" i="47"/>
  <c r="U100" i="47"/>
  <c r="O100" i="47"/>
  <c r="I100" i="47"/>
  <c r="G100" i="47"/>
  <c r="U99" i="47"/>
  <c r="O99" i="47"/>
  <c r="I99" i="47"/>
  <c r="G99" i="47"/>
  <c r="U98" i="47"/>
  <c r="O98" i="47"/>
  <c r="I98" i="47"/>
  <c r="G98" i="47"/>
  <c r="U97" i="47"/>
  <c r="I97" i="47"/>
  <c r="G97" i="47"/>
  <c r="U96" i="47"/>
  <c r="O96" i="47"/>
  <c r="I96" i="47"/>
  <c r="G96" i="47"/>
  <c r="U95" i="47"/>
  <c r="O95" i="47"/>
  <c r="U94" i="47"/>
  <c r="U93" i="47"/>
  <c r="O93" i="47"/>
  <c r="I93" i="47"/>
  <c r="G93" i="47"/>
  <c r="U92" i="47"/>
  <c r="O92" i="47"/>
  <c r="I92" i="47"/>
  <c r="G92" i="47"/>
  <c r="U91" i="47"/>
  <c r="O91" i="47"/>
  <c r="I91" i="47"/>
  <c r="G91" i="47"/>
  <c r="U90" i="47"/>
  <c r="U89" i="47"/>
  <c r="O89" i="47"/>
  <c r="I89" i="47"/>
  <c r="G89" i="47"/>
  <c r="U88" i="47"/>
  <c r="O88" i="47"/>
  <c r="I88" i="47"/>
  <c r="G88" i="47"/>
  <c r="U87" i="47"/>
  <c r="I87" i="47"/>
  <c r="G87" i="47"/>
  <c r="U86" i="47"/>
  <c r="O86" i="47"/>
  <c r="I86" i="47"/>
  <c r="G86" i="47"/>
  <c r="U85" i="47"/>
  <c r="O85" i="47"/>
  <c r="I85" i="47"/>
  <c r="G85" i="47"/>
  <c r="U84" i="47"/>
  <c r="O84" i="47"/>
  <c r="I84" i="47"/>
  <c r="G84" i="47"/>
  <c r="U83" i="47"/>
  <c r="I83" i="47"/>
  <c r="G83" i="47"/>
  <c r="U82" i="47"/>
  <c r="O82" i="47"/>
  <c r="G82" i="47"/>
  <c r="U81" i="47"/>
  <c r="O81" i="47"/>
  <c r="I81" i="47"/>
  <c r="G81" i="47"/>
  <c r="U80" i="47"/>
  <c r="O80" i="47"/>
  <c r="I80" i="47"/>
  <c r="G80" i="47"/>
  <c r="U79" i="47"/>
  <c r="O79" i="47"/>
  <c r="I79" i="47"/>
  <c r="G79" i="47"/>
  <c r="U78" i="47"/>
  <c r="I78" i="47"/>
  <c r="U77" i="47"/>
  <c r="O77" i="47"/>
  <c r="I77" i="47"/>
  <c r="G77" i="47"/>
  <c r="U76" i="47"/>
  <c r="G76" i="47"/>
  <c r="U75" i="47"/>
  <c r="U74" i="47"/>
  <c r="U73" i="47"/>
  <c r="O73" i="47"/>
  <c r="I73" i="47"/>
  <c r="G73" i="47"/>
  <c r="U72" i="47"/>
  <c r="O72" i="47"/>
  <c r="I72" i="47"/>
  <c r="G72" i="47"/>
  <c r="U71" i="47"/>
  <c r="O71" i="47"/>
  <c r="I71" i="47"/>
  <c r="G71" i="47"/>
  <c r="U70" i="47"/>
  <c r="U69" i="47"/>
  <c r="O69" i="47"/>
  <c r="I69" i="47"/>
  <c r="G69" i="47"/>
  <c r="U68" i="47"/>
  <c r="O68" i="47"/>
  <c r="I68" i="47"/>
  <c r="G68" i="47"/>
  <c r="U67" i="47"/>
  <c r="U66" i="47"/>
  <c r="O66" i="47"/>
  <c r="I66" i="47"/>
  <c r="G66" i="47"/>
  <c r="U65" i="47"/>
  <c r="O65" i="47"/>
  <c r="I65" i="47"/>
  <c r="G65" i="47"/>
  <c r="U64" i="47"/>
  <c r="I64" i="47"/>
  <c r="G64" i="47"/>
  <c r="U63" i="47"/>
  <c r="O63" i="47"/>
  <c r="I63" i="47"/>
  <c r="G63" i="47"/>
  <c r="U62" i="47"/>
  <c r="O62" i="47"/>
  <c r="I62" i="47"/>
  <c r="G62" i="47"/>
  <c r="U61" i="47"/>
  <c r="O61" i="47"/>
  <c r="I61" i="47"/>
  <c r="G61" i="47"/>
  <c r="U60" i="47"/>
  <c r="O60" i="47"/>
  <c r="I60" i="47"/>
  <c r="G60" i="47"/>
  <c r="U59" i="47"/>
  <c r="O59" i="47"/>
  <c r="I59" i="47"/>
  <c r="U58" i="47"/>
  <c r="O58" i="47"/>
  <c r="I58" i="47"/>
  <c r="G58" i="47"/>
  <c r="U57" i="47"/>
  <c r="O57" i="47"/>
  <c r="U56" i="47"/>
  <c r="O56" i="47"/>
  <c r="I56" i="47"/>
  <c r="G56" i="47"/>
  <c r="U55" i="47"/>
  <c r="O55" i="47"/>
  <c r="I55" i="47"/>
  <c r="G55" i="47"/>
  <c r="U54" i="47"/>
  <c r="O54" i="47"/>
  <c r="I54" i="47"/>
  <c r="G54" i="47"/>
  <c r="U53" i="47"/>
  <c r="O53" i="47"/>
  <c r="I53" i="47"/>
  <c r="G53" i="47"/>
  <c r="U52" i="47"/>
  <c r="O52" i="47"/>
  <c r="I52" i="47"/>
  <c r="G52" i="47"/>
  <c r="U51" i="47"/>
  <c r="O51" i="47"/>
  <c r="I51" i="47"/>
  <c r="G51" i="47"/>
  <c r="U50" i="47"/>
  <c r="O50" i="47"/>
  <c r="I50" i="47"/>
  <c r="G50" i="47"/>
  <c r="U49" i="47"/>
  <c r="O49" i="47"/>
  <c r="I49" i="47"/>
  <c r="G49" i="47"/>
  <c r="U48" i="47"/>
  <c r="O48" i="47"/>
  <c r="I48" i="47"/>
  <c r="G48" i="47"/>
  <c r="U47" i="47"/>
  <c r="O47" i="47"/>
  <c r="I47" i="47"/>
  <c r="G47" i="47"/>
  <c r="U46" i="47"/>
  <c r="O46" i="47"/>
  <c r="I46" i="47"/>
  <c r="G46" i="47"/>
  <c r="U45" i="47"/>
  <c r="O45" i="47"/>
  <c r="I45" i="47"/>
  <c r="G45" i="47"/>
  <c r="U44" i="47"/>
  <c r="O44" i="47"/>
  <c r="I44" i="47"/>
  <c r="G44" i="47"/>
  <c r="U43" i="47"/>
  <c r="O43" i="47"/>
  <c r="I43" i="47"/>
  <c r="G43" i="47"/>
  <c r="U42" i="47"/>
  <c r="O42" i="47"/>
  <c r="I42" i="47"/>
  <c r="G42" i="47"/>
  <c r="U41" i="47"/>
  <c r="O41" i="47"/>
  <c r="I41" i="47"/>
  <c r="G41" i="47"/>
  <c r="U40" i="47"/>
  <c r="O40" i="47"/>
  <c r="I40" i="47"/>
  <c r="G40" i="47"/>
  <c r="U39" i="47"/>
  <c r="O39" i="47"/>
  <c r="G39" i="47"/>
  <c r="U38" i="47"/>
  <c r="O38" i="47"/>
  <c r="I38" i="47"/>
  <c r="G38" i="47"/>
  <c r="U37" i="47"/>
  <c r="O37" i="47"/>
  <c r="I37" i="47"/>
  <c r="G37" i="47"/>
  <c r="U36" i="47"/>
  <c r="O36" i="47"/>
  <c r="I36" i="47"/>
  <c r="G36" i="47"/>
  <c r="U35" i="47"/>
  <c r="O35" i="47"/>
  <c r="I35" i="47"/>
  <c r="G35" i="47"/>
  <c r="U34" i="47"/>
  <c r="O34" i="47"/>
  <c r="I34" i="47"/>
  <c r="G34" i="47"/>
  <c r="U33" i="47"/>
  <c r="O33" i="47"/>
  <c r="I33" i="47"/>
  <c r="G33" i="47"/>
  <c r="U32" i="47"/>
  <c r="O32" i="47"/>
  <c r="I32" i="47"/>
  <c r="G32" i="47"/>
  <c r="U31" i="47"/>
  <c r="O31" i="47"/>
  <c r="I31" i="47"/>
  <c r="G31" i="47"/>
  <c r="U30" i="47"/>
  <c r="O30" i="47"/>
  <c r="I30" i="47"/>
  <c r="G30" i="47"/>
  <c r="U29" i="47"/>
  <c r="O29" i="47"/>
  <c r="I29" i="47"/>
  <c r="G29" i="47"/>
  <c r="U28" i="47"/>
  <c r="O28" i="47"/>
  <c r="I28" i="47"/>
  <c r="G28" i="47"/>
  <c r="U27" i="47"/>
  <c r="O27" i="47"/>
  <c r="I27" i="47"/>
  <c r="G27" i="47"/>
  <c r="U26" i="47"/>
  <c r="O26" i="47"/>
  <c r="I26" i="47"/>
  <c r="G26" i="47"/>
  <c r="U25" i="47"/>
  <c r="O25" i="47"/>
  <c r="I25" i="47"/>
  <c r="G25" i="47"/>
  <c r="U24" i="47"/>
  <c r="O24" i="47"/>
  <c r="I24" i="47"/>
  <c r="G24" i="47"/>
  <c r="U23" i="47"/>
  <c r="O23" i="47"/>
  <c r="I23" i="47"/>
  <c r="G23" i="47"/>
  <c r="U22" i="47"/>
  <c r="O22" i="47"/>
  <c r="I22" i="47"/>
  <c r="G22" i="47"/>
  <c r="U21" i="47"/>
  <c r="O21" i="47"/>
  <c r="I21" i="47"/>
  <c r="U20" i="47"/>
  <c r="O20" i="47"/>
  <c r="I20" i="47"/>
  <c r="G20" i="47"/>
  <c r="U19" i="47"/>
  <c r="O19" i="47"/>
  <c r="G19" i="47"/>
  <c r="U18" i="47"/>
  <c r="O18" i="47"/>
  <c r="I18" i="47"/>
  <c r="G18" i="47"/>
  <c r="U17" i="47"/>
  <c r="O17" i="47"/>
  <c r="I17" i="47"/>
  <c r="G17" i="47"/>
  <c r="U16" i="47"/>
  <c r="O16" i="47"/>
  <c r="I16" i="47"/>
  <c r="G16" i="47"/>
  <c r="U15" i="47"/>
  <c r="O15" i="47"/>
  <c r="I15" i="47"/>
  <c r="G15" i="47"/>
  <c r="U14" i="47"/>
  <c r="O14" i="47"/>
  <c r="I14" i="47"/>
  <c r="G14" i="47"/>
  <c r="U13" i="47"/>
  <c r="O13" i="47"/>
  <c r="I13" i="47"/>
  <c r="G13" i="47"/>
  <c r="U12" i="47"/>
  <c r="O12" i="47"/>
  <c r="I12" i="47"/>
  <c r="G12" i="47"/>
  <c r="U11" i="47"/>
  <c r="O11" i="47"/>
  <c r="I11" i="47"/>
  <c r="G11" i="47"/>
  <c r="U10" i="47"/>
  <c r="I10" i="47"/>
  <c r="U9" i="47"/>
  <c r="O9" i="47"/>
  <c r="I9" i="47"/>
  <c r="G9" i="47"/>
  <c r="U8" i="47"/>
  <c r="O8" i="47"/>
  <c r="I8" i="47"/>
  <c r="G8" i="47"/>
  <c r="U7" i="47"/>
  <c r="O7" i="47"/>
  <c r="I7" i="47"/>
  <c r="G7" i="47"/>
  <c r="U6" i="47"/>
  <c r="O6" i="47"/>
  <c r="I6" i="47"/>
  <c r="G6" i="47"/>
  <c r="U5" i="47"/>
  <c r="O5" i="47"/>
  <c r="I5" i="47"/>
  <c r="G5" i="47"/>
  <c r="U4" i="47"/>
  <c r="O4" i="47"/>
  <c r="I4" i="47"/>
  <c r="G4" i="47"/>
  <c r="U3" i="47"/>
  <c r="O3" i="47"/>
  <c r="I3" i="47"/>
  <c r="G3" i="47"/>
  <c r="I39" i="35" l="1"/>
  <c r="G39" i="35"/>
  <c r="U38" i="35"/>
  <c r="U39" i="35" s="1"/>
  <c r="I38" i="35"/>
  <c r="G38" i="35"/>
  <c r="I37" i="35"/>
  <c r="G37" i="35"/>
  <c r="O199" i="15"/>
  <c r="I199" i="15"/>
  <c r="G199" i="15"/>
  <c r="I454" i="14"/>
  <c r="G454" i="14"/>
  <c r="I453" i="14"/>
  <c r="G453" i="14"/>
  <c r="G452" i="14"/>
  <c r="I451" i="14"/>
  <c r="G451" i="14"/>
  <c r="I450" i="14"/>
  <c r="G450" i="14"/>
  <c r="I449" i="14"/>
  <c r="G449" i="14"/>
  <c r="I448" i="14"/>
  <c r="G448" i="14"/>
  <c r="I447" i="14"/>
  <c r="G447" i="14"/>
  <c r="I446" i="14"/>
  <c r="G446" i="14"/>
  <c r="I445" i="14"/>
  <c r="G445" i="14"/>
  <c r="I444" i="14"/>
  <c r="G444" i="14"/>
  <c r="T443" i="14"/>
  <c r="T444" i="14" s="1"/>
  <c r="T445" i="14" s="1"/>
  <c r="T446" i="14" s="1"/>
  <c r="T447" i="14" s="1"/>
  <c r="T448" i="14" s="1"/>
  <c r="T449" i="14" s="1"/>
  <c r="T450" i="14" s="1"/>
  <c r="T451" i="14" s="1"/>
  <c r="T452" i="14" s="1"/>
  <c r="T453" i="14" s="1"/>
  <c r="T454" i="14" s="1"/>
  <c r="I443" i="14"/>
  <c r="G443" i="14"/>
  <c r="I442" i="14"/>
  <c r="G442" i="14"/>
  <c r="U78" i="45"/>
  <c r="O78" i="45"/>
  <c r="I78" i="45"/>
  <c r="G78" i="45"/>
  <c r="U77" i="45"/>
  <c r="O77" i="45"/>
  <c r="I77" i="45"/>
  <c r="G77" i="45"/>
  <c r="U76" i="45"/>
  <c r="O76" i="45"/>
  <c r="U75" i="45"/>
  <c r="O75" i="45"/>
  <c r="I75" i="45"/>
  <c r="G75" i="45"/>
  <c r="U74" i="45"/>
  <c r="O74" i="45"/>
  <c r="I74" i="45"/>
  <c r="G74" i="45"/>
  <c r="U73" i="45"/>
  <c r="O73" i="45"/>
  <c r="I73" i="45"/>
  <c r="G73" i="45"/>
  <c r="U72" i="45"/>
  <c r="O72" i="45"/>
  <c r="I72" i="45"/>
  <c r="G72" i="45"/>
  <c r="U71" i="45"/>
  <c r="O71" i="45"/>
  <c r="I71" i="45"/>
  <c r="G71" i="45"/>
  <c r="U70" i="45"/>
  <c r="O70" i="45"/>
  <c r="I70" i="45"/>
  <c r="G70" i="45"/>
  <c r="U69" i="45"/>
  <c r="O69" i="45"/>
  <c r="I69" i="45"/>
  <c r="G69" i="45"/>
  <c r="U68" i="45"/>
  <c r="O68" i="45"/>
  <c r="I68" i="45"/>
  <c r="G68" i="45"/>
  <c r="U67" i="45"/>
  <c r="O67" i="45"/>
  <c r="I67" i="45"/>
  <c r="G67" i="45"/>
  <c r="U66" i="45"/>
  <c r="O66" i="45"/>
  <c r="I66" i="45"/>
  <c r="G66" i="45"/>
  <c r="U65" i="45"/>
  <c r="O65" i="45"/>
  <c r="I65" i="45"/>
  <c r="G65" i="45"/>
  <c r="U64" i="45"/>
  <c r="O64" i="45"/>
  <c r="I64" i="45"/>
  <c r="G64" i="45"/>
  <c r="U63" i="45"/>
  <c r="O63" i="45"/>
  <c r="I63" i="45"/>
  <c r="G63" i="45"/>
  <c r="U62" i="45"/>
  <c r="O62" i="45"/>
  <c r="I62" i="45"/>
  <c r="G62" i="45"/>
  <c r="U61" i="45"/>
  <c r="O61" i="45"/>
  <c r="I61" i="45"/>
  <c r="G61" i="45"/>
  <c r="U60" i="45"/>
  <c r="O60" i="45"/>
  <c r="I60" i="45"/>
  <c r="G60" i="45"/>
  <c r="U59" i="45"/>
  <c r="O59" i="45"/>
  <c r="U58" i="45"/>
  <c r="I58" i="45"/>
  <c r="G58" i="45"/>
  <c r="U57" i="45"/>
  <c r="O57" i="45"/>
  <c r="I57" i="45"/>
  <c r="G57" i="45"/>
  <c r="U56" i="45"/>
  <c r="O56" i="45"/>
  <c r="I56" i="45"/>
  <c r="G56" i="45"/>
  <c r="U55" i="45"/>
  <c r="O55" i="45"/>
  <c r="I55" i="45"/>
  <c r="G55" i="45"/>
  <c r="U54" i="45"/>
  <c r="O54" i="45"/>
  <c r="I54" i="45"/>
  <c r="G54" i="45"/>
  <c r="U53" i="45"/>
  <c r="O53" i="45"/>
  <c r="I53" i="45"/>
  <c r="U52" i="45"/>
  <c r="O52" i="45"/>
  <c r="I52" i="45"/>
  <c r="G52" i="45"/>
  <c r="U51" i="45"/>
  <c r="O51" i="45"/>
  <c r="I51" i="45"/>
  <c r="G51" i="45"/>
  <c r="U50" i="45"/>
  <c r="O50" i="45"/>
  <c r="I50" i="45"/>
  <c r="G50" i="45"/>
  <c r="U49" i="45"/>
  <c r="O49" i="45"/>
  <c r="I49" i="45"/>
  <c r="G49" i="45"/>
  <c r="U48" i="45"/>
  <c r="O48" i="45"/>
  <c r="I48" i="45"/>
  <c r="G48" i="45"/>
  <c r="U47" i="45"/>
  <c r="O47" i="45"/>
  <c r="I47" i="45"/>
  <c r="G47" i="45"/>
  <c r="U46" i="45"/>
  <c r="O46" i="45"/>
  <c r="I46" i="45"/>
  <c r="G46" i="45"/>
  <c r="U45" i="45"/>
  <c r="O45" i="45"/>
  <c r="I45" i="45"/>
  <c r="G45" i="45"/>
  <c r="U44" i="45"/>
  <c r="O44" i="45"/>
  <c r="I44" i="45"/>
  <c r="G44" i="45"/>
  <c r="U43" i="45"/>
  <c r="O43" i="45"/>
  <c r="I43" i="45"/>
  <c r="G43" i="45"/>
  <c r="U42" i="45"/>
  <c r="O42" i="45"/>
  <c r="I42" i="45"/>
  <c r="G42" i="45"/>
  <c r="U41" i="45"/>
  <c r="O41" i="45"/>
  <c r="I41" i="45"/>
  <c r="G41" i="45"/>
  <c r="U40" i="45"/>
  <c r="O40" i="45"/>
  <c r="I40" i="45"/>
  <c r="G40" i="45"/>
  <c r="U39" i="45"/>
  <c r="O39" i="45"/>
  <c r="I39" i="45"/>
  <c r="G39" i="45"/>
  <c r="U38" i="45"/>
  <c r="O38" i="45"/>
  <c r="I38" i="45"/>
  <c r="G38" i="45"/>
  <c r="U37" i="45"/>
  <c r="O37" i="45"/>
  <c r="I37" i="45"/>
  <c r="G37" i="45"/>
  <c r="U36" i="45"/>
  <c r="O36" i="45"/>
  <c r="I36" i="45"/>
  <c r="G36" i="45"/>
  <c r="U35" i="45"/>
  <c r="O35" i="45"/>
  <c r="I35" i="45"/>
  <c r="G35" i="45"/>
  <c r="U34" i="45"/>
  <c r="O34" i="45"/>
  <c r="U33" i="45"/>
  <c r="O33" i="45"/>
  <c r="I33" i="45"/>
  <c r="G33" i="45"/>
  <c r="U32" i="45"/>
  <c r="O32" i="45"/>
  <c r="I32" i="45"/>
  <c r="G32" i="45"/>
  <c r="U31" i="45"/>
  <c r="O31" i="45"/>
  <c r="I31" i="45"/>
  <c r="G31" i="45"/>
  <c r="U30" i="45"/>
  <c r="O30" i="45"/>
  <c r="I30" i="45"/>
  <c r="G30" i="45"/>
  <c r="U29" i="45"/>
  <c r="O29" i="45"/>
  <c r="I29" i="45"/>
  <c r="G29" i="45"/>
  <c r="U28" i="45"/>
  <c r="O28" i="45"/>
  <c r="I28" i="45"/>
  <c r="G28" i="45"/>
  <c r="U27" i="45"/>
  <c r="O27" i="45"/>
  <c r="I27" i="45"/>
  <c r="G27" i="45"/>
  <c r="U26" i="45"/>
  <c r="G26" i="45"/>
  <c r="U25" i="45"/>
  <c r="U24" i="45"/>
  <c r="O24" i="45"/>
  <c r="I24" i="45"/>
  <c r="G24" i="45"/>
  <c r="U23" i="45"/>
  <c r="O23" i="45"/>
  <c r="I23" i="45"/>
  <c r="G23" i="45"/>
  <c r="U22" i="45"/>
  <c r="O22" i="45"/>
  <c r="I22" i="45"/>
  <c r="G22" i="45"/>
  <c r="U21" i="45"/>
  <c r="O21" i="45"/>
  <c r="I21" i="45"/>
  <c r="G21" i="45"/>
  <c r="U20" i="45"/>
  <c r="O20" i="45"/>
  <c r="I20" i="45"/>
  <c r="G20" i="45"/>
  <c r="U19" i="45"/>
  <c r="O19" i="45"/>
  <c r="I19" i="45"/>
  <c r="U18" i="45"/>
  <c r="O18" i="45"/>
  <c r="I18" i="45"/>
  <c r="G18" i="45"/>
  <c r="U17" i="45"/>
  <c r="O17" i="45"/>
  <c r="I17" i="45"/>
  <c r="G17" i="45"/>
  <c r="U16" i="45"/>
  <c r="O16" i="45"/>
  <c r="I16" i="45"/>
  <c r="G16" i="45"/>
  <c r="U15" i="45"/>
  <c r="O15" i="45"/>
  <c r="I15" i="45"/>
  <c r="G15" i="45"/>
  <c r="U14" i="45"/>
  <c r="I14" i="45"/>
  <c r="G14" i="45"/>
  <c r="U13" i="45"/>
  <c r="O13" i="45"/>
  <c r="I13" i="45"/>
  <c r="G13" i="45"/>
  <c r="U12" i="45"/>
  <c r="O12" i="45"/>
  <c r="I12" i="45"/>
  <c r="G12" i="45"/>
  <c r="U11" i="45"/>
  <c r="O11" i="45"/>
  <c r="I11" i="45"/>
  <c r="G11" i="45"/>
  <c r="U10" i="45"/>
  <c r="U9" i="45"/>
  <c r="I9" i="45"/>
  <c r="G9" i="45"/>
  <c r="U8" i="45"/>
  <c r="O8" i="45"/>
  <c r="I8" i="45"/>
  <c r="G8" i="45"/>
  <c r="U7" i="45"/>
  <c r="O7" i="45"/>
  <c r="I7" i="45"/>
  <c r="G7" i="45"/>
  <c r="U6" i="45"/>
  <c r="O6" i="45"/>
  <c r="U5" i="45"/>
  <c r="O5" i="45"/>
  <c r="I5" i="45"/>
  <c r="U4" i="45"/>
  <c r="O4" i="45"/>
  <c r="I4" i="45"/>
  <c r="G4" i="45"/>
  <c r="U3" i="45"/>
  <c r="O3" i="45"/>
  <c r="I3" i="45"/>
  <c r="G3" i="45"/>
  <c r="U100" i="44"/>
  <c r="O100" i="44"/>
  <c r="I100" i="44"/>
  <c r="G100" i="44"/>
  <c r="U99" i="44"/>
  <c r="O99" i="44"/>
  <c r="I99" i="44"/>
  <c r="G99" i="44"/>
  <c r="U98" i="44"/>
  <c r="O98" i="44"/>
  <c r="I98" i="44"/>
  <c r="G98" i="44"/>
  <c r="U97" i="44"/>
  <c r="O97" i="44"/>
  <c r="I97" i="44"/>
  <c r="G97" i="44"/>
  <c r="U96" i="44"/>
  <c r="O96" i="44"/>
  <c r="I96" i="44"/>
  <c r="G96" i="44"/>
  <c r="U95" i="44"/>
  <c r="O95" i="44"/>
  <c r="I95" i="44"/>
  <c r="G95" i="44"/>
  <c r="U94" i="44"/>
  <c r="O94" i="44"/>
  <c r="I94" i="44"/>
  <c r="G94" i="44"/>
  <c r="U93" i="44"/>
  <c r="O93" i="44"/>
  <c r="I93" i="44"/>
  <c r="G93" i="44"/>
  <c r="U92" i="44"/>
  <c r="O92" i="44"/>
  <c r="I92" i="44"/>
  <c r="G92" i="44"/>
  <c r="U91" i="44"/>
  <c r="O91" i="44"/>
  <c r="I91" i="44"/>
  <c r="G91" i="44"/>
  <c r="U90" i="44"/>
  <c r="O90" i="44"/>
  <c r="I90" i="44"/>
  <c r="G90" i="44"/>
  <c r="U89" i="44"/>
  <c r="O89" i="44"/>
  <c r="I89" i="44"/>
  <c r="G89" i="44"/>
  <c r="U88" i="44"/>
  <c r="I88" i="44"/>
  <c r="U87" i="44"/>
  <c r="O87" i="44"/>
  <c r="I87" i="44"/>
  <c r="G87" i="44"/>
  <c r="U86" i="44"/>
  <c r="O86" i="44"/>
  <c r="I86" i="44"/>
  <c r="G86" i="44"/>
  <c r="U85" i="44"/>
  <c r="O85" i="44"/>
  <c r="G85" i="44"/>
  <c r="U84" i="44"/>
  <c r="O84" i="44"/>
  <c r="I84" i="44"/>
  <c r="G84" i="44"/>
  <c r="U83" i="44"/>
  <c r="O83" i="44"/>
  <c r="I83" i="44"/>
  <c r="G83" i="44"/>
  <c r="U82" i="44"/>
  <c r="O82" i="44"/>
  <c r="I82" i="44"/>
  <c r="G82" i="44"/>
  <c r="U81" i="44"/>
  <c r="O81" i="44"/>
  <c r="I81" i="44"/>
  <c r="G81" i="44"/>
  <c r="U80" i="44"/>
  <c r="I80" i="44"/>
  <c r="G80" i="44"/>
  <c r="U79" i="44"/>
  <c r="O79" i="44"/>
  <c r="I79" i="44"/>
  <c r="G79" i="44"/>
  <c r="U78" i="44"/>
  <c r="O78" i="44"/>
  <c r="I78" i="44"/>
  <c r="G78" i="44"/>
  <c r="U77" i="44"/>
  <c r="O77" i="44"/>
  <c r="I77" i="44"/>
  <c r="G77" i="44"/>
  <c r="U76" i="44"/>
  <c r="O76" i="44"/>
  <c r="I76" i="44"/>
  <c r="G76" i="44"/>
  <c r="U75" i="44"/>
  <c r="O75" i="44"/>
  <c r="I75" i="44"/>
  <c r="G75" i="44"/>
  <c r="U74" i="44"/>
  <c r="O74" i="44"/>
  <c r="G74" i="44"/>
  <c r="U73" i="44"/>
  <c r="O73" i="44"/>
  <c r="I73" i="44"/>
  <c r="G73" i="44"/>
  <c r="U72" i="44"/>
  <c r="O72" i="44"/>
  <c r="I72" i="44"/>
  <c r="G72" i="44"/>
  <c r="U71" i="44"/>
  <c r="O71" i="44"/>
  <c r="I71" i="44"/>
  <c r="G71" i="44"/>
  <c r="U70" i="44"/>
  <c r="O70" i="44"/>
  <c r="I70" i="44"/>
  <c r="G70" i="44"/>
  <c r="U69" i="44"/>
  <c r="O69" i="44"/>
  <c r="I69" i="44"/>
  <c r="G69" i="44"/>
  <c r="U68" i="44"/>
  <c r="O68" i="44"/>
  <c r="I68" i="44"/>
  <c r="G68" i="44"/>
  <c r="U67" i="44"/>
  <c r="G67" i="44"/>
  <c r="U66" i="44"/>
  <c r="O66" i="44"/>
  <c r="I66" i="44"/>
  <c r="G66" i="44"/>
  <c r="U65" i="44"/>
  <c r="O65" i="44"/>
  <c r="G65" i="44"/>
  <c r="U64" i="44"/>
  <c r="U63" i="44"/>
  <c r="O63" i="44"/>
  <c r="I63" i="44"/>
  <c r="G63" i="44"/>
  <c r="U62" i="44"/>
  <c r="O62" i="44"/>
  <c r="U61" i="44"/>
  <c r="O61" i="44"/>
  <c r="I61" i="44"/>
  <c r="G61" i="44"/>
  <c r="U60" i="44"/>
  <c r="O60" i="44"/>
  <c r="I60" i="44"/>
  <c r="G60" i="44"/>
  <c r="U59" i="44"/>
  <c r="I59" i="44"/>
  <c r="G59" i="44"/>
  <c r="U58" i="44"/>
  <c r="O58" i="44"/>
  <c r="G58" i="44"/>
  <c r="U57" i="44"/>
  <c r="O57" i="44"/>
  <c r="I57" i="44"/>
  <c r="G57" i="44"/>
  <c r="U56" i="44"/>
  <c r="I56" i="44"/>
  <c r="G56" i="44"/>
  <c r="U55" i="44"/>
  <c r="O55" i="44"/>
  <c r="I55" i="44"/>
  <c r="G55" i="44"/>
  <c r="U54" i="44"/>
  <c r="O54" i="44"/>
  <c r="I54" i="44"/>
  <c r="G54" i="44"/>
  <c r="U53" i="44"/>
  <c r="O53" i="44"/>
  <c r="I53" i="44"/>
  <c r="G53" i="44"/>
  <c r="U52" i="44"/>
  <c r="O52" i="44"/>
  <c r="I52" i="44"/>
  <c r="G52" i="44"/>
  <c r="U51" i="44"/>
  <c r="O51" i="44"/>
  <c r="I51" i="44"/>
  <c r="G51" i="44"/>
  <c r="U50" i="44"/>
  <c r="O50" i="44"/>
  <c r="U49" i="44"/>
  <c r="O49" i="44"/>
  <c r="I49" i="44"/>
  <c r="G49" i="44"/>
  <c r="U48" i="44"/>
  <c r="O48" i="44"/>
  <c r="I48" i="44"/>
  <c r="G48" i="44"/>
  <c r="U47" i="44"/>
  <c r="O47" i="44"/>
  <c r="I47" i="44"/>
  <c r="G47" i="44"/>
  <c r="U46" i="44"/>
  <c r="G46" i="44"/>
  <c r="U45" i="44"/>
  <c r="O45" i="44"/>
  <c r="I45" i="44"/>
  <c r="G45" i="44"/>
  <c r="U44" i="44"/>
  <c r="I44" i="44"/>
  <c r="G44" i="44"/>
  <c r="U43" i="44"/>
  <c r="O43" i="44"/>
  <c r="I43" i="44"/>
  <c r="U42" i="44"/>
  <c r="O42" i="44"/>
  <c r="I42" i="44"/>
  <c r="G42" i="44"/>
  <c r="U41" i="44"/>
  <c r="O41" i="44"/>
  <c r="G41" i="44"/>
  <c r="U40" i="44"/>
  <c r="O40" i="44"/>
  <c r="I40" i="44"/>
  <c r="U39" i="44"/>
  <c r="O39" i="44"/>
  <c r="I39" i="44"/>
  <c r="G39" i="44"/>
  <c r="U38" i="44"/>
  <c r="O38" i="44"/>
  <c r="I38" i="44"/>
  <c r="G38" i="44"/>
  <c r="U37" i="44"/>
  <c r="O37" i="44"/>
  <c r="I37" i="44"/>
  <c r="G37" i="44"/>
  <c r="U36" i="44"/>
  <c r="O36" i="44"/>
  <c r="I36" i="44"/>
  <c r="G36" i="44"/>
  <c r="U35" i="44"/>
  <c r="O35" i="44"/>
  <c r="I35" i="44"/>
  <c r="G35" i="44"/>
  <c r="U34" i="44"/>
  <c r="O34" i="44"/>
  <c r="I34" i="44"/>
  <c r="G34" i="44"/>
  <c r="U33" i="44"/>
  <c r="O33" i="44"/>
  <c r="I33" i="44"/>
  <c r="G33" i="44"/>
  <c r="U32" i="44"/>
  <c r="O32" i="44"/>
  <c r="I32" i="44"/>
  <c r="G32" i="44"/>
  <c r="U31" i="44"/>
  <c r="I31" i="44"/>
  <c r="G31" i="44"/>
  <c r="U30" i="44"/>
  <c r="O30" i="44"/>
  <c r="I30" i="44"/>
  <c r="G30" i="44"/>
  <c r="U29" i="44"/>
  <c r="O29" i="44"/>
  <c r="I29" i="44"/>
  <c r="G29" i="44"/>
  <c r="U28" i="44"/>
  <c r="O28" i="44"/>
  <c r="I28" i="44"/>
  <c r="G28" i="44"/>
  <c r="U27" i="44"/>
  <c r="O27" i="44"/>
  <c r="I27" i="44"/>
  <c r="G27" i="44"/>
  <c r="U26" i="44"/>
  <c r="O26" i="44"/>
  <c r="I26" i="44"/>
  <c r="G26" i="44"/>
  <c r="U25" i="44"/>
  <c r="O25" i="44"/>
  <c r="I25" i="44"/>
  <c r="U24" i="44"/>
  <c r="O24" i="44"/>
  <c r="I24" i="44"/>
  <c r="G24" i="44"/>
  <c r="U23" i="44"/>
  <c r="O23" i="44"/>
  <c r="U22" i="44"/>
  <c r="O22" i="44"/>
  <c r="I22" i="44"/>
  <c r="G22" i="44"/>
  <c r="U21" i="44"/>
  <c r="O21" i="44"/>
  <c r="I21" i="44"/>
  <c r="G21" i="44"/>
  <c r="U20" i="44"/>
  <c r="O20" i="44"/>
  <c r="I20" i="44"/>
  <c r="G20" i="44"/>
  <c r="U19" i="44"/>
  <c r="O19" i="44"/>
  <c r="I19" i="44"/>
  <c r="G19" i="44"/>
  <c r="U18" i="44"/>
  <c r="O18" i="44"/>
  <c r="I18" i="44"/>
  <c r="G18" i="44"/>
  <c r="U17" i="44"/>
  <c r="O17" i="44"/>
  <c r="I17" i="44"/>
  <c r="G17" i="44"/>
  <c r="U16" i="44"/>
  <c r="O16" i="44"/>
  <c r="I16" i="44"/>
  <c r="G16" i="44"/>
  <c r="U15" i="44"/>
  <c r="I15" i="44"/>
  <c r="G15" i="44"/>
  <c r="U14" i="44"/>
  <c r="O14" i="44"/>
  <c r="I14" i="44"/>
  <c r="G14" i="44"/>
  <c r="U13" i="44"/>
  <c r="O13" i="44"/>
  <c r="I13" i="44"/>
  <c r="G13" i="44"/>
  <c r="U12" i="44"/>
  <c r="O12" i="44"/>
  <c r="G12" i="44"/>
  <c r="U11" i="44"/>
  <c r="O11" i="44"/>
  <c r="I11" i="44"/>
  <c r="G11" i="44"/>
  <c r="U10" i="44"/>
  <c r="O10" i="44"/>
  <c r="I10" i="44"/>
  <c r="G10" i="44"/>
  <c r="U9" i="44"/>
  <c r="I9" i="44"/>
  <c r="U8" i="44"/>
  <c r="O8" i="44"/>
  <c r="G8" i="44"/>
  <c r="U7" i="44"/>
  <c r="O7" i="44"/>
  <c r="I7" i="44"/>
  <c r="G7" i="44"/>
  <c r="U6" i="44"/>
  <c r="O6" i="44"/>
  <c r="G6" i="44"/>
  <c r="U5" i="44"/>
  <c r="O5" i="44"/>
  <c r="G5" i="44"/>
  <c r="U4" i="44"/>
  <c r="O4" i="44"/>
  <c r="I4" i="44"/>
  <c r="G4" i="44"/>
  <c r="U3" i="44"/>
  <c r="O3" i="44"/>
  <c r="I3" i="44"/>
  <c r="U94" i="43"/>
  <c r="I94" i="43"/>
  <c r="G94" i="43"/>
  <c r="U93" i="43"/>
  <c r="I93" i="43"/>
  <c r="G93" i="43"/>
  <c r="U92" i="43"/>
  <c r="O92" i="43"/>
  <c r="I92" i="43"/>
  <c r="G92" i="43"/>
  <c r="U91" i="43"/>
  <c r="O91" i="43"/>
  <c r="I91" i="43"/>
  <c r="G91" i="43"/>
  <c r="U90" i="43"/>
  <c r="O90" i="43"/>
  <c r="I90" i="43"/>
  <c r="G90" i="43"/>
  <c r="U89" i="43"/>
  <c r="O89" i="43"/>
  <c r="I89" i="43"/>
  <c r="G89" i="43"/>
  <c r="U88" i="43"/>
  <c r="O88" i="43"/>
  <c r="I88" i="43"/>
  <c r="G88" i="43"/>
  <c r="U87" i="43"/>
  <c r="O87" i="43"/>
  <c r="I87" i="43"/>
  <c r="G87" i="43"/>
  <c r="U86" i="43"/>
  <c r="O86" i="43"/>
  <c r="I86" i="43"/>
  <c r="G86" i="43"/>
  <c r="U85" i="43"/>
  <c r="I85" i="43"/>
  <c r="G85" i="43"/>
  <c r="U84" i="43"/>
  <c r="O84" i="43"/>
  <c r="U83" i="43"/>
  <c r="O83" i="43"/>
  <c r="I83" i="43"/>
  <c r="G83" i="43"/>
  <c r="U82" i="43"/>
  <c r="O82" i="43"/>
  <c r="I82" i="43"/>
  <c r="G82" i="43"/>
  <c r="U81" i="43"/>
  <c r="O81" i="43"/>
  <c r="I81" i="43"/>
  <c r="G81" i="43"/>
  <c r="U80" i="43"/>
  <c r="O80" i="43"/>
  <c r="I80" i="43"/>
  <c r="G80" i="43"/>
  <c r="U79" i="43"/>
  <c r="O79" i="43"/>
  <c r="I79" i="43"/>
  <c r="G79" i="43"/>
  <c r="U78" i="43"/>
  <c r="O78" i="43"/>
  <c r="I78" i="43"/>
  <c r="G78" i="43"/>
  <c r="U77" i="43"/>
  <c r="I77" i="43"/>
  <c r="G77" i="43"/>
  <c r="U76" i="43"/>
  <c r="I76" i="43"/>
  <c r="U75" i="43"/>
  <c r="O75" i="43"/>
  <c r="I75" i="43"/>
  <c r="U74" i="43"/>
  <c r="O74" i="43"/>
  <c r="I74" i="43"/>
  <c r="G74" i="43"/>
  <c r="U73" i="43"/>
  <c r="O73" i="43"/>
  <c r="I73" i="43"/>
  <c r="G73" i="43"/>
  <c r="U72" i="43"/>
  <c r="O72" i="43"/>
  <c r="G72" i="43"/>
  <c r="U71" i="43"/>
  <c r="O71" i="43"/>
  <c r="I71" i="43"/>
  <c r="G71" i="43"/>
  <c r="U70" i="43"/>
  <c r="O70" i="43"/>
  <c r="I70" i="43"/>
  <c r="G70" i="43"/>
  <c r="U69" i="43"/>
  <c r="O69" i="43"/>
  <c r="I69" i="43"/>
  <c r="G69" i="43"/>
  <c r="U68" i="43"/>
  <c r="O68" i="43"/>
  <c r="I68" i="43"/>
  <c r="G68" i="43"/>
  <c r="U67" i="43"/>
  <c r="O67" i="43"/>
  <c r="I67" i="43"/>
  <c r="G67" i="43"/>
  <c r="U66" i="43"/>
  <c r="O66" i="43"/>
  <c r="I66" i="43"/>
  <c r="U65" i="43"/>
  <c r="O65" i="43"/>
  <c r="I65" i="43"/>
  <c r="G65" i="43"/>
  <c r="U64" i="43"/>
  <c r="O64" i="43"/>
  <c r="I64" i="43"/>
  <c r="U63" i="43"/>
  <c r="O63" i="43"/>
  <c r="I63" i="43"/>
  <c r="G63" i="43"/>
  <c r="U62" i="43"/>
  <c r="O62" i="43"/>
  <c r="I62" i="43"/>
  <c r="G62" i="43"/>
  <c r="U61" i="43"/>
  <c r="O61" i="43"/>
  <c r="I61" i="43"/>
  <c r="G61" i="43"/>
  <c r="U60" i="43"/>
  <c r="O60" i="43"/>
  <c r="G60" i="43"/>
  <c r="U59" i="43"/>
  <c r="U58" i="43"/>
  <c r="O58" i="43"/>
  <c r="I58" i="43"/>
  <c r="G58" i="43"/>
  <c r="U57" i="43"/>
  <c r="O57" i="43"/>
  <c r="I57" i="43"/>
  <c r="G57" i="43"/>
  <c r="U56" i="43"/>
  <c r="O56" i="43"/>
  <c r="I56" i="43"/>
  <c r="G56" i="43"/>
  <c r="U55" i="43"/>
  <c r="O55" i="43"/>
  <c r="I55" i="43"/>
  <c r="G55" i="43"/>
  <c r="U54" i="43"/>
  <c r="O54" i="43"/>
  <c r="U53" i="43"/>
  <c r="O53" i="43"/>
  <c r="I53" i="43"/>
  <c r="G53" i="43"/>
  <c r="U52" i="43"/>
  <c r="O52" i="43"/>
  <c r="I52" i="43"/>
  <c r="G52" i="43"/>
  <c r="U51" i="43"/>
  <c r="O51" i="43"/>
  <c r="I51" i="43"/>
  <c r="G51" i="43"/>
  <c r="U50" i="43"/>
  <c r="I50" i="43"/>
  <c r="G50" i="43"/>
  <c r="U49" i="43"/>
  <c r="O49" i="43"/>
  <c r="I49" i="43"/>
  <c r="G49" i="43"/>
  <c r="U48" i="43"/>
  <c r="O48" i="43"/>
  <c r="I48" i="43"/>
  <c r="G48" i="43"/>
  <c r="U47" i="43"/>
  <c r="O47" i="43"/>
  <c r="I47" i="43"/>
  <c r="G47" i="43"/>
  <c r="U46" i="43"/>
  <c r="O46" i="43"/>
  <c r="I46" i="43"/>
  <c r="G46" i="43"/>
  <c r="U45" i="43"/>
  <c r="O45" i="43"/>
  <c r="G45" i="43"/>
  <c r="U44" i="43"/>
  <c r="O44" i="43"/>
  <c r="I44" i="43"/>
  <c r="G44" i="43"/>
  <c r="U43" i="43"/>
  <c r="O43" i="43"/>
  <c r="I43" i="43"/>
  <c r="G43" i="43"/>
  <c r="U42" i="43"/>
  <c r="O42" i="43"/>
  <c r="I42" i="43"/>
  <c r="G42" i="43"/>
  <c r="U41" i="43"/>
  <c r="O41" i="43"/>
  <c r="I41" i="43"/>
  <c r="G41" i="43"/>
  <c r="U40" i="43"/>
  <c r="O40" i="43"/>
  <c r="I40" i="43"/>
  <c r="G40" i="43"/>
  <c r="U39" i="43"/>
  <c r="O39" i="43"/>
  <c r="I39" i="43"/>
  <c r="G39" i="43"/>
  <c r="U38" i="43"/>
  <c r="O38" i="43"/>
  <c r="I38" i="43"/>
  <c r="G38" i="43"/>
  <c r="U37" i="43"/>
  <c r="O37" i="43"/>
  <c r="I37" i="43"/>
  <c r="U36" i="43"/>
  <c r="O36" i="43"/>
  <c r="I36" i="43"/>
  <c r="G36" i="43"/>
  <c r="U35" i="43"/>
  <c r="O35" i="43"/>
  <c r="I35" i="43"/>
  <c r="G35" i="43"/>
  <c r="U34" i="43"/>
  <c r="O34" i="43"/>
  <c r="I34" i="43"/>
  <c r="G34" i="43"/>
  <c r="U33" i="43"/>
  <c r="O33" i="43"/>
  <c r="I33" i="43"/>
  <c r="G33" i="43"/>
  <c r="U32" i="43"/>
  <c r="U31" i="43"/>
  <c r="O31" i="43"/>
  <c r="I31" i="43"/>
  <c r="G31" i="43"/>
  <c r="U30" i="43"/>
  <c r="O30" i="43"/>
  <c r="I30" i="43"/>
  <c r="G30" i="43"/>
  <c r="U29" i="43"/>
  <c r="O29" i="43"/>
  <c r="I29" i="43"/>
  <c r="G29" i="43"/>
  <c r="U28" i="43"/>
  <c r="I28" i="43"/>
  <c r="G28" i="43"/>
  <c r="U27" i="43"/>
  <c r="O27" i="43"/>
  <c r="I27" i="43"/>
  <c r="G27" i="43"/>
  <c r="U26" i="43"/>
  <c r="O26" i="43"/>
  <c r="I26" i="43"/>
  <c r="G26" i="43"/>
  <c r="U25" i="43"/>
  <c r="O25" i="43"/>
  <c r="I25" i="43"/>
  <c r="G25" i="43"/>
  <c r="U24" i="43"/>
  <c r="O24" i="43"/>
  <c r="I24" i="43"/>
  <c r="G24" i="43"/>
  <c r="I23" i="43"/>
  <c r="G23" i="43"/>
  <c r="U22" i="43"/>
  <c r="O22" i="43"/>
  <c r="I22" i="43"/>
  <c r="G22" i="43"/>
  <c r="U21" i="43"/>
  <c r="I21" i="43"/>
  <c r="G21" i="43"/>
  <c r="U20" i="43"/>
  <c r="O20" i="43"/>
  <c r="I20" i="43"/>
  <c r="G20" i="43"/>
  <c r="U19" i="43"/>
  <c r="O19" i="43"/>
  <c r="G19" i="43"/>
  <c r="U18" i="43"/>
  <c r="O18" i="43"/>
  <c r="G18" i="43"/>
  <c r="U17" i="43"/>
  <c r="O17" i="43"/>
  <c r="I17" i="43"/>
  <c r="G17" i="43"/>
  <c r="U16" i="43"/>
  <c r="O16" i="43"/>
  <c r="I16" i="43"/>
  <c r="G16" i="43"/>
  <c r="U15" i="43"/>
  <c r="I15" i="43"/>
  <c r="G15" i="43"/>
  <c r="U14" i="43"/>
  <c r="O14" i="43"/>
  <c r="G14" i="43"/>
  <c r="U13" i="43"/>
  <c r="O13" i="43"/>
  <c r="I13" i="43"/>
  <c r="G13" i="43"/>
  <c r="U12" i="43"/>
  <c r="O12" i="43"/>
  <c r="U11" i="43"/>
  <c r="I11" i="43"/>
  <c r="G11" i="43"/>
  <c r="U10" i="43"/>
  <c r="O10" i="43"/>
  <c r="I10" i="43"/>
  <c r="G10" i="43"/>
  <c r="U9" i="43"/>
  <c r="O9" i="43"/>
  <c r="I9" i="43"/>
  <c r="G9" i="43"/>
  <c r="U8" i="43"/>
  <c r="O8" i="43"/>
  <c r="I8" i="43"/>
  <c r="G8" i="43"/>
  <c r="U7" i="43"/>
  <c r="O7" i="43"/>
  <c r="I7" i="43"/>
  <c r="G7" i="43"/>
  <c r="U6" i="43"/>
  <c r="O6" i="43"/>
  <c r="I6" i="43"/>
  <c r="G6" i="43"/>
  <c r="U5" i="43"/>
  <c r="O5" i="43"/>
  <c r="U4" i="43"/>
  <c r="O4" i="43"/>
  <c r="I4" i="43"/>
  <c r="G4" i="43"/>
  <c r="U3" i="43"/>
  <c r="O3" i="43"/>
  <c r="I3" i="43"/>
  <c r="G3" i="43"/>
  <c r="U70" i="42"/>
  <c r="O70" i="42"/>
  <c r="I70" i="42"/>
  <c r="G70" i="42"/>
  <c r="U69" i="42"/>
  <c r="I69" i="42"/>
  <c r="G69" i="42"/>
  <c r="U68" i="42"/>
  <c r="O68" i="42"/>
  <c r="I68" i="42"/>
  <c r="G68" i="42"/>
  <c r="U67" i="42"/>
  <c r="O67" i="42"/>
  <c r="I67" i="42"/>
  <c r="G67" i="42"/>
  <c r="U66" i="42"/>
  <c r="O66" i="42"/>
  <c r="I66" i="42"/>
  <c r="G66" i="42"/>
  <c r="U65" i="42"/>
  <c r="I65" i="42"/>
  <c r="G65" i="42"/>
  <c r="U64" i="42"/>
  <c r="O64" i="42"/>
  <c r="I64" i="42"/>
  <c r="G64" i="42"/>
  <c r="U63" i="42"/>
  <c r="O63" i="42"/>
  <c r="I63" i="42"/>
  <c r="G63" i="42"/>
  <c r="U62" i="42"/>
  <c r="O62" i="42"/>
  <c r="I62" i="42"/>
  <c r="G62" i="42"/>
  <c r="U61" i="42"/>
  <c r="O61" i="42"/>
  <c r="G61" i="42"/>
  <c r="U60" i="42"/>
  <c r="O60" i="42"/>
  <c r="I60" i="42"/>
  <c r="G60" i="42"/>
  <c r="U59" i="42"/>
  <c r="O59" i="42"/>
  <c r="I59" i="42"/>
  <c r="G59" i="42"/>
  <c r="U58" i="42"/>
  <c r="O58" i="42"/>
  <c r="G58" i="42"/>
  <c r="U57" i="42"/>
  <c r="O57" i="42"/>
  <c r="I57" i="42"/>
  <c r="G57" i="42"/>
  <c r="U56" i="42"/>
  <c r="O56" i="42"/>
  <c r="I56" i="42"/>
  <c r="G56" i="42"/>
  <c r="U55" i="42"/>
  <c r="O55" i="42"/>
  <c r="I55" i="42"/>
  <c r="G55" i="42"/>
  <c r="U54" i="42"/>
  <c r="O54" i="42"/>
  <c r="I54" i="42"/>
  <c r="G54" i="42"/>
  <c r="U53" i="42"/>
  <c r="O53" i="42"/>
  <c r="I53" i="42"/>
  <c r="G53" i="42"/>
  <c r="U52" i="42"/>
  <c r="U51" i="42"/>
  <c r="O51" i="42"/>
  <c r="I51" i="42"/>
  <c r="G51" i="42"/>
  <c r="U50" i="42"/>
  <c r="O50" i="42"/>
  <c r="I50" i="42"/>
  <c r="G50" i="42"/>
  <c r="U49" i="42"/>
  <c r="O49" i="42"/>
  <c r="I49" i="42"/>
  <c r="G49" i="42"/>
  <c r="U48" i="42"/>
  <c r="O48" i="42"/>
  <c r="I48" i="42"/>
  <c r="G48" i="42"/>
  <c r="U47" i="42"/>
  <c r="O47" i="42"/>
  <c r="I47" i="42"/>
  <c r="G47" i="42"/>
  <c r="U46" i="42"/>
  <c r="O46" i="42"/>
  <c r="I46" i="42"/>
  <c r="G46" i="42"/>
  <c r="U45" i="42"/>
  <c r="O45" i="42"/>
  <c r="I45" i="42"/>
  <c r="G45" i="42"/>
  <c r="U44" i="42"/>
  <c r="O44" i="42"/>
  <c r="G44" i="42"/>
  <c r="U43" i="42"/>
  <c r="O43" i="42"/>
  <c r="I43" i="42"/>
  <c r="G43" i="42"/>
  <c r="U42" i="42"/>
  <c r="O42" i="42"/>
  <c r="U41" i="42"/>
  <c r="O41" i="42"/>
  <c r="I41" i="42"/>
  <c r="G41" i="42"/>
  <c r="U40" i="42"/>
  <c r="O40" i="42"/>
  <c r="I40" i="42"/>
  <c r="G40" i="42"/>
  <c r="U39" i="42"/>
  <c r="O39" i="42"/>
  <c r="I39" i="42"/>
  <c r="G39" i="42"/>
  <c r="U38" i="42"/>
  <c r="O38" i="42"/>
  <c r="I38" i="42"/>
  <c r="G38" i="42"/>
  <c r="U37" i="42"/>
  <c r="O37" i="42"/>
  <c r="I37" i="42"/>
  <c r="G37" i="42"/>
  <c r="U36" i="42"/>
  <c r="O36" i="42"/>
  <c r="I36" i="42"/>
  <c r="G36" i="42"/>
  <c r="U35" i="42"/>
  <c r="O35" i="42"/>
  <c r="I35" i="42"/>
  <c r="G35" i="42"/>
  <c r="U34" i="42"/>
  <c r="O34" i="42"/>
  <c r="U33" i="42"/>
  <c r="O33" i="42"/>
  <c r="I33" i="42"/>
  <c r="G33" i="42"/>
  <c r="U32" i="42"/>
  <c r="O32" i="42"/>
  <c r="I32" i="42"/>
  <c r="U31" i="42"/>
  <c r="O31" i="42"/>
  <c r="I31" i="42"/>
  <c r="G31" i="42"/>
  <c r="U30" i="42"/>
  <c r="O30" i="42"/>
  <c r="G30" i="42"/>
  <c r="U29" i="42"/>
  <c r="I29" i="42"/>
  <c r="G29" i="42"/>
  <c r="U28" i="42"/>
  <c r="O28" i="42"/>
  <c r="I28" i="42"/>
  <c r="U27" i="42"/>
  <c r="O27" i="42"/>
  <c r="U26" i="42"/>
  <c r="O26" i="42"/>
  <c r="I26" i="42"/>
  <c r="G26" i="42"/>
  <c r="U25" i="42"/>
  <c r="O25" i="42"/>
  <c r="I25" i="42"/>
  <c r="G25" i="42"/>
  <c r="U24" i="42"/>
  <c r="O24" i="42"/>
  <c r="I24" i="42"/>
  <c r="G24" i="42"/>
  <c r="U23" i="42"/>
  <c r="O23" i="42"/>
  <c r="I23" i="42"/>
  <c r="G23" i="42"/>
  <c r="U22" i="42"/>
  <c r="O22" i="42"/>
  <c r="G22" i="42"/>
  <c r="U21" i="42"/>
  <c r="U20" i="42"/>
  <c r="O20" i="42"/>
  <c r="I20" i="42"/>
  <c r="G20" i="42"/>
  <c r="U19" i="42"/>
  <c r="O19" i="42"/>
  <c r="I19" i="42"/>
  <c r="G19" i="42"/>
  <c r="U18" i="42"/>
  <c r="O18" i="42"/>
  <c r="I18" i="42"/>
  <c r="G18" i="42"/>
  <c r="U17" i="42"/>
  <c r="O17" i="42"/>
  <c r="I17" i="42"/>
  <c r="G17" i="42"/>
  <c r="U16" i="42"/>
  <c r="O16" i="42"/>
  <c r="I16" i="42"/>
  <c r="G16" i="42"/>
  <c r="U15" i="42"/>
  <c r="O15" i="42"/>
  <c r="I15" i="42"/>
  <c r="G15" i="42"/>
  <c r="U14" i="42"/>
  <c r="O14" i="42"/>
  <c r="I14" i="42"/>
  <c r="G14" i="42"/>
  <c r="U13" i="42"/>
  <c r="O13" i="42"/>
  <c r="G13" i="42"/>
  <c r="U12" i="42"/>
  <c r="O12" i="42"/>
  <c r="I12" i="42"/>
  <c r="G12" i="42"/>
  <c r="U11" i="42"/>
  <c r="O11" i="42"/>
  <c r="I11" i="42"/>
  <c r="G11" i="42"/>
  <c r="U10" i="42"/>
  <c r="O10" i="42"/>
  <c r="I10" i="42"/>
  <c r="G10" i="42"/>
  <c r="U9" i="42"/>
  <c r="O9" i="42"/>
  <c r="I9" i="42"/>
  <c r="G9" i="42"/>
  <c r="U8" i="42"/>
  <c r="I8" i="42"/>
  <c r="U7" i="42"/>
  <c r="O7" i="42"/>
  <c r="I7" i="42"/>
  <c r="G7" i="42"/>
  <c r="U6" i="42"/>
  <c r="I6" i="42"/>
  <c r="G6" i="42"/>
  <c r="U5" i="42"/>
  <c r="O5" i="42"/>
  <c r="I5" i="42"/>
  <c r="G5" i="42"/>
  <c r="U4" i="42"/>
  <c r="O4" i="42"/>
  <c r="I4" i="42"/>
  <c r="G4" i="42"/>
  <c r="U3" i="42"/>
  <c r="O3" i="42"/>
  <c r="I3" i="42"/>
  <c r="G3" i="42"/>
  <c r="U26" i="41"/>
  <c r="O26" i="41"/>
  <c r="I26" i="41"/>
  <c r="G26" i="41"/>
  <c r="U25" i="41"/>
  <c r="O25" i="41"/>
  <c r="I25" i="41"/>
  <c r="G25" i="41"/>
  <c r="U24" i="41"/>
  <c r="O24" i="41"/>
  <c r="I24" i="41"/>
  <c r="G24" i="41"/>
  <c r="U23" i="41"/>
  <c r="O23" i="41"/>
  <c r="I23" i="41"/>
  <c r="G23" i="41"/>
  <c r="U22" i="41"/>
  <c r="O22" i="41"/>
  <c r="I22" i="41"/>
  <c r="G22" i="41"/>
  <c r="U21" i="41"/>
  <c r="O21" i="41"/>
  <c r="I21" i="41"/>
  <c r="G21" i="41"/>
  <c r="U20" i="41"/>
  <c r="O20" i="41"/>
  <c r="I20" i="41"/>
  <c r="G20" i="41"/>
  <c r="U19" i="41"/>
  <c r="I19" i="41"/>
  <c r="G19" i="41"/>
  <c r="U18" i="41"/>
  <c r="O18" i="41"/>
  <c r="I18" i="41"/>
  <c r="G18" i="41"/>
  <c r="U17" i="41"/>
  <c r="O17" i="41"/>
  <c r="I17" i="41"/>
  <c r="G17" i="41"/>
  <c r="U16" i="41"/>
  <c r="O16" i="41"/>
  <c r="I16" i="41"/>
  <c r="G16" i="41"/>
  <c r="U15" i="41"/>
  <c r="O15" i="41"/>
  <c r="I15" i="41"/>
  <c r="G15" i="41"/>
  <c r="U14" i="41"/>
  <c r="O14" i="41"/>
  <c r="I14" i="41"/>
  <c r="G14" i="41"/>
  <c r="U13" i="41"/>
  <c r="O13" i="41"/>
  <c r="I13" i="41"/>
  <c r="U12" i="41"/>
  <c r="O12" i="41"/>
  <c r="I12" i="41"/>
  <c r="G12" i="41"/>
  <c r="U11" i="41"/>
  <c r="O11" i="41"/>
  <c r="I11" i="41"/>
  <c r="G11" i="41"/>
  <c r="U10" i="41"/>
  <c r="O10" i="41"/>
  <c r="I10" i="41"/>
  <c r="G10" i="41"/>
  <c r="U9" i="41"/>
  <c r="O9" i="41"/>
  <c r="I9" i="41"/>
  <c r="G9" i="41"/>
  <c r="U8" i="41"/>
  <c r="O8" i="41"/>
  <c r="I8" i="41"/>
  <c r="G8" i="41"/>
  <c r="U7" i="41"/>
  <c r="O7" i="41"/>
  <c r="I7" i="41"/>
  <c r="G7" i="41"/>
  <c r="U6" i="41"/>
  <c r="O6" i="41"/>
  <c r="I6" i="41"/>
  <c r="G6" i="41"/>
  <c r="U5" i="41"/>
  <c r="O5" i="41"/>
  <c r="I5" i="41"/>
  <c r="G5" i="41"/>
  <c r="U4" i="41"/>
  <c r="O4" i="41"/>
  <c r="I4" i="41"/>
  <c r="G4" i="41"/>
  <c r="U3" i="41"/>
  <c r="O3" i="41"/>
  <c r="I3" i="41"/>
  <c r="G3" i="41"/>
  <c r="U93" i="40"/>
  <c r="O93" i="40"/>
  <c r="I93" i="40"/>
  <c r="G93" i="40"/>
  <c r="U92" i="40"/>
  <c r="O92" i="40"/>
  <c r="I92" i="40"/>
  <c r="G92" i="40"/>
  <c r="U91" i="40"/>
  <c r="I91" i="40"/>
  <c r="G91" i="40"/>
  <c r="U90" i="40"/>
  <c r="O90" i="40"/>
  <c r="I90" i="40"/>
  <c r="G90" i="40"/>
  <c r="U89" i="40"/>
  <c r="O89" i="40"/>
  <c r="I89" i="40"/>
  <c r="G89" i="40"/>
  <c r="U88" i="40"/>
  <c r="O88" i="40"/>
  <c r="I88" i="40"/>
  <c r="G88" i="40"/>
  <c r="U87" i="40"/>
  <c r="O87" i="40"/>
  <c r="I87" i="40"/>
  <c r="G87" i="40"/>
  <c r="U86" i="40"/>
  <c r="I86" i="40"/>
  <c r="U85" i="40"/>
  <c r="O85" i="40"/>
  <c r="G85" i="40"/>
  <c r="U84" i="40"/>
  <c r="O84" i="40"/>
  <c r="I84" i="40"/>
  <c r="G84" i="40"/>
  <c r="U83" i="40"/>
  <c r="O83" i="40"/>
  <c r="I83" i="40"/>
  <c r="G83" i="40"/>
  <c r="U82" i="40"/>
  <c r="O82" i="40"/>
  <c r="I82" i="40"/>
  <c r="G82" i="40"/>
  <c r="U81" i="40"/>
  <c r="I81" i="40"/>
  <c r="G81" i="40"/>
  <c r="U80" i="40"/>
  <c r="O80" i="40"/>
  <c r="I80" i="40"/>
  <c r="G80" i="40"/>
  <c r="U79" i="40"/>
  <c r="O79" i="40"/>
  <c r="I79" i="40"/>
  <c r="G79" i="40"/>
  <c r="U78" i="40"/>
  <c r="O78" i="40"/>
  <c r="I78" i="40"/>
  <c r="G78" i="40"/>
  <c r="U77" i="40"/>
  <c r="O77" i="40"/>
  <c r="I77" i="40"/>
  <c r="G77" i="40"/>
  <c r="U76" i="40"/>
  <c r="O76" i="40"/>
  <c r="I76" i="40"/>
  <c r="G76" i="40"/>
  <c r="U75" i="40"/>
  <c r="O75" i="40"/>
  <c r="G75" i="40"/>
  <c r="U74" i="40"/>
  <c r="O74" i="40"/>
  <c r="I74" i="40"/>
  <c r="G74" i="40"/>
  <c r="U73" i="40"/>
  <c r="O73" i="40"/>
  <c r="I73" i="40"/>
  <c r="U72" i="40"/>
  <c r="O72" i="40"/>
  <c r="I72" i="40"/>
  <c r="G72" i="40"/>
  <c r="U71" i="40"/>
  <c r="O71" i="40"/>
  <c r="U70" i="40"/>
  <c r="I70" i="40"/>
  <c r="G70" i="40"/>
  <c r="U69" i="40"/>
  <c r="O69" i="40"/>
  <c r="I69" i="40"/>
  <c r="G69" i="40"/>
  <c r="U68" i="40"/>
  <c r="O68" i="40"/>
  <c r="I68" i="40"/>
  <c r="G68" i="40"/>
  <c r="U67" i="40"/>
  <c r="O67" i="40"/>
  <c r="I67" i="40"/>
  <c r="G67" i="40"/>
  <c r="U66" i="40"/>
  <c r="O66" i="40"/>
  <c r="U65" i="40"/>
  <c r="O65" i="40"/>
  <c r="I65" i="40"/>
  <c r="G65" i="40"/>
  <c r="U64" i="40"/>
  <c r="O64" i="40"/>
  <c r="I64" i="40"/>
  <c r="G64" i="40"/>
  <c r="U63" i="40"/>
  <c r="O63" i="40"/>
  <c r="I63" i="40"/>
  <c r="G63" i="40"/>
  <c r="U62" i="40"/>
  <c r="O62" i="40"/>
  <c r="I62" i="40"/>
  <c r="G62" i="40"/>
  <c r="U61" i="40"/>
  <c r="O61" i="40"/>
  <c r="I61" i="40"/>
  <c r="U60" i="40"/>
  <c r="O60" i="40"/>
  <c r="I60" i="40"/>
  <c r="G60" i="40"/>
  <c r="U59" i="40"/>
  <c r="O59" i="40"/>
  <c r="I59" i="40"/>
  <c r="G59" i="40"/>
  <c r="U58" i="40"/>
  <c r="I58" i="40"/>
  <c r="U57" i="40"/>
  <c r="O57" i="40"/>
  <c r="I57" i="40"/>
  <c r="G57" i="40"/>
  <c r="U56" i="40"/>
  <c r="O56" i="40"/>
  <c r="I56" i="40"/>
  <c r="G56" i="40"/>
  <c r="U55" i="40"/>
  <c r="O55" i="40"/>
  <c r="I55" i="40"/>
  <c r="G55" i="40"/>
  <c r="U54" i="40"/>
  <c r="O54" i="40"/>
  <c r="U53" i="40"/>
  <c r="O53" i="40"/>
  <c r="I53" i="40"/>
  <c r="U52" i="40"/>
  <c r="O52" i="40"/>
  <c r="I52" i="40"/>
  <c r="G52" i="40"/>
  <c r="U51" i="40"/>
  <c r="O51" i="40"/>
  <c r="I51" i="40"/>
  <c r="G51" i="40"/>
  <c r="U50" i="40"/>
  <c r="O50" i="40"/>
  <c r="I50" i="40"/>
  <c r="G50" i="40"/>
  <c r="U49" i="40"/>
  <c r="O49" i="40"/>
  <c r="I49" i="40"/>
  <c r="G49" i="40"/>
  <c r="U48" i="40"/>
  <c r="O48" i="40"/>
  <c r="I48" i="40"/>
  <c r="G48" i="40"/>
  <c r="U47" i="40"/>
  <c r="O47" i="40"/>
  <c r="U46" i="40"/>
  <c r="O46" i="40"/>
  <c r="I46" i="40"/>
  <c r="G46" i="40"/>
  <c r="U45" i="40"/>
  <c r="O45" i="40"/>
  <c r="I45" i="40"/>
  <c r="G45" i="40"/>
  <c r="U44" i="40"/>
  <c r="O44" i="40"/>
  <c r="I44" i="40"/>
  <c r="G44" i="40"/>
  <c r="U43" i="40"/>
  <c r="I43" i="40"/>
  <c r="G43" i="40"/>
  <c r="U42" i="40"/>
  <c r="O42" i="40"/>
  <c r="I42" i="40"/>
  <c r="G42" i="40"/>
  <c r="U41" i="40"/>
  <c r="O41" i="40"/>
  <c r="I41" i="40"/>
  <c r="G41" i="40"/>
  <c r="U40" i="40"/>
  <c r="O40" i="40"/>
  <c r="I40" i="40"/>
  <c r="G40" i="40"/>
  <c r="U39" i="40"/>
  <c r="O39" i="40"/>
  <c r="I39" i="40"/>
  <c r="G39" i="40"/>
  <c r="U38" i="40"/>
  <c r="O38" i="40"/>
  <c r="I38" i="40"/>
  <c r="G38" i="40"/>
  <c r="U37" i="40"/>
  <c r="O37" i="40"/>
  <c r="I37" i="40"/>
  <c r="G37" i="40"/>
  <c r="U36" i="40"/>
  <c r="O36" i="40"/>
  <c r="I36" i="40"/>
  <c r="G36" i="40"/>
  <c r="U35" i="40"/>
  <c r="O35" i="40"/>
  <c r="I35" i="40"/>
  <c r="G35" i="40"/>
  <c r="U34" i="40"/>
  <c r="O34" i="40"/>
  <c r="I34" i="40"/>
  <c r="G34" i="40"/>
  <c r="U33" i="40"/>
  <c r="O33" i="40"/>
  <c r="I33" i="40"/>
  <c r="G33" i="40"/>
  <c r="U32" i="40"/>
  <c r="O32" i="40"/>
  <c r="I32" i="40"/>
  <c r="G32" i="40"/>
  <c r="U31" i="40"/>
  <c r="O31" i="40"/>
  <c r="I31" i="40"/>
  <c r="G31" i="40"/>
  <c r="U30" i="40"/>
  <c r="O30" i="40"/>
  <c r="I30" i="40"/>
  <c r="G30" i="40"/>
  <c r="U29" i="40"/>
  <c r="O29" i="40"/>
  <c r="G29" i="40"/>
  <c r="U28" i="40"/>
  <c r="O28" i="40"/>
  <c r="I28" i="40"/>
  <c r="G28" i="40"/>
  <c r="U27" i="40"/>
  <c r="O27" i="40"/>
  <c r="I27" i="40"/>
  <c r="G27" i="40"/>
  <c r="U26" i="40"/>
  <c r="O26" i="40"/>
  <c r="I26" i="40"/>
  <c r="G26" i="40"/>
  <c r="U25" i="40"/>
  <c r="O25" i="40"/>
  <c r="I25" i="40"/>
  <c r="G25" i="40"/>
  <c r="U24" i="40"/>
  <c r="O24" i="40"/>
  <c r="I24" i="40"/>
  <c r="G24" i="40"/>
  <c r="U23" i="40"/>
  <c r="O23" i="40"/>
  <c r="I23" i="40"/>
  <c r="G23" i="40"/>
  <c r="U22" i="40"/>
  <c r="G22" i="40"/>
  <c r="U21" i="40"/>
  <c r="O21" i="40"/>
  <c r="I21" i="40"/>
  <c r="G21" i="40"/>
  <c r="U20" i="40"/>
  <c r="O20" i="40"/>
  <c r="I20" i="40"/>
  <c r="G20" i="40"/>
  <c r="U19" i="40"/>
  <c r="O19" i="40"/>
  <c r="I19" i="40"/>
  <c r="G19" i="40"/>
  <c r="U18" i="40"/>
  <c r="O18" i="40"/>
  <c r="I18" i="40"/>
  <c r="G18" i="40"/>
  <c r="U17" i="40"/>
  <c r="O17" i="40"/>
  <c r="I17" i="40"/>
  <c r="G17" i="40"/>
  <c r="U16" i="40"/>
  <c r="O16" i="40"/>
  <c r="I16" i="40"/>
  <c r="G16" i="40"/>
  <c r="U15" i="40"/>
  <c r="O15" i="40"/>
  <c r="I15" i="40"/>
  <c r="G15" i="40"/>
  <c r="U14" i="40"/>
  <c r="O14" i="40"/>
  <c r="I14" i="40"/>
  <c r="G14" i="40"/>
  <c r="U13" i="40"/>
  <c r="I13" i="40"/>
  <c r="G13" i="40"/>
  <c r="U12" i="40"/>
  <c r="O12" i="40"/>
  <c r="I12" i="40"/>
  <c r="G12" i="40"/>
  <c r="U11" i="40"/>
  <c r="O11" i="40"/>
  <c r="I11" i="40"/>
  <c r="U10" i="40"/>
  <c r="U9" i="40"/>
  <c r="O9" i="40"/>
  <c r="I9" i="40"/>
  <c r="G9" i="40"/>
  <c r="U8" i="40"/>
  <c r="O8" i="40"/>
  <c r="I8" i="40"/>
  <c r="G8" i="40"/>
  <c r="U7" i="40"/>
  <c r="O7" i="40"/>
  <c r="I7" i="40"/>
  <c r="G7" i="40"/>
  <c r="U6" i="40"/>
  <c r="O6" i="40"/>
  <c r="I6" i="40"/>
  <c r="G6" i="40"/>
  <c r="U5" i="40"/>
  <c r="O5" i="40"/>
  <c r="I5" i="40"/>
  <c r="G5" i="40"/>
  <c r="U4" i="40"/>
  <c r="O4" i="40"/>
  <c r="I4" i="40"/>
  <c r="G4" i="40"/>
  <c r="U3" i="40"/>
  <c r="O3" i="40"/>
  <c r="I3" i="40"/>
  <c r="G3" i="40"/>
  <c r="U136" i="39"/>
  <c r="O136" i="39"/>
  <c r="I136" i="39"/>
  <c r="G136" i="39"/>
  <c r="U135" i="39"/>
  <c r="O135" i="39"/>
  <c r="I135" i="39"/>
  <c r="G135" i="39"/>
  <c r="U134" i="39"/>
  <c r="O134" i="39"/>
  <c r="I134" i="39"/>
  <c r="G134" i="39"/>
  <c r="U133" i="39"/>
  <c r="O133" i="39"/>
  <c r="I133" i="39"/>
  <c r="G133" i="39"/>
  <c r="U132" i="39"/>
  <c r="I132" i="39"/>
  <c r="U131" i="39"/>
  <c r="O131" i="39"/>
  <c r="I131" i="39"/>
  <c r="G131" i="39"/>
  <c r="U130" i="39"/>
  <c r="I130" i="39"/>
  <c r="G130" i="39"/>
  <c r="U129" i="39"/>
  <c r="O129" i="39"/>
  <c r="I129" i="39"/>
  <c r="G129" i="39"/>
  <c r="U128" i="39"/>
  <c r="O128" i="39"/>
  <c r="I128" i="39"/>
  <c r="G128" i="39"/>
  <c r="U127" i="39"/>
  <c r="O127" i="39"/>
  <c r="I127" i="39"/>
  <c r="G127" i="39"/>
  <c r="U126" i="39"/>
  <c r="O126" i="39"/>
  <c r="I126" i="39"/>
  <c r="G126" i="39"/>
  <c r="O125" i="39"/>
  <c r="I125" i="39"/>
  <c r="G125" i="39"/>
  <c r="U124" i="39"/>
  <c r="O124" i="39"/>
  <c r="I124" i="39"/>
  <c r="G124" i="39"/>
  <c r="U123" i="39"/>
  <c r="O123" i="39"/>
  <c r="I123" i="39"/>
  <c r="G123" i="39"/>
  <c r="U122" i="39"/>
  <c r="G122" i="39"/>
  <c r="I121" i="39"/>
  <c r="G121" i="39"/>
  <c r="U120" i="39"/>
  <c r="U119" i="39"/>
  <c r="O119" i="39"/>
  <c r="I119" i="39"/>
  <c r="G119" i="39"/>
  <c r="U118" i="39"/>
  <c r="O118" i="39"/>
  <c r="I118" i="39"/>
  <c r="G118" i="39"/>
  <c r="U117" i="39"/>
  <c r="I117" i="39"/>
  <c r="G117" i="39"/>
  <c r="U116" i="39"/>
  <c r="O116" i="39"/>
  <c r="I116" i="39"/>
  <c r="G116" i="39"/>
  <c r="U115" i="39"/>
  <c r="O115" i="39"/>
  <c r="I115" i="39"/>
  <c r="G115" i="39"/>
  <c r="U114" i="39"/>
  <c r="O114" i="39"/>
  <c r="I114" i="39"/>
  <c r="G114" i="39"/>
  <c r="U113" i="39"/>
  <c r="O113" i="39"/>
  <c r="I113" i="39"/>
  <c r="G113" i="39"/>
  <c r="U112" i="39"/>
  <c r="O112" i="39"/>
  <c r="G112" i="39"/>
  <c r="U111" i="39"/>
  <c r="O111" i="39"/>
  <c r="I111" i="39"/>
  <c r="G111" i="39"/>
  <c r="U110" i="39"/>
  <c r="O110" i="39"/>
  <c r="I110" i="39"/>
  <c r="G110" i="39"/>
  <c r="U109" i="39"/>
  <c r="O109" i="39"/>
  <c r="I109" i="39"/>
  <c r="G109" i="39"/>
  <c r="U108" i="39"/>
  <c r="O108" i="39"/>
  <c r="I108" i="39"/>
  <c r="G108" i="39"/>
  <c r="U107" i="39"/>
  <c r="O107" i="39"/>
  <c r="I107" i="39"/>
  <c r="G107" i="39"/>
  <c r="U106" i="39"/>
  <c r="O106" i="39"/>
  <c r="I106" i="39"/>
  <c r="G106" i="39"/>
  <c r="U105" i="39"/>
  <c r="O105" i="39"/>
  <c r="I105" i="39"/>
  <c r="G105" i="39"/>
  <c r="U104" i="39"/>
  <c r="O104" i="39"/>
  <c r="I104" i="39"/>
  <c r="G104" i="39"/>
  <c r="U103" i="39"/>
  <c r="O103" i="39"/>
  <c r="U102" i="39"/>
  <c r="O102" i="39"/>
  <c r="I102" i="39"/>
  <c r="U101" i="39"/>
  <c r="O101" i="39"/>
  <c r="I101" i="39"/>
  <c r="G101" i="39"/>
  <c r="U100" i="39"/>
  <c r="O100" i="39"/>
  <c r="I100" i="39"/>
  <c r="G100" i="39"/>
  <c r="U99" i="39"/>
  <c r="O99" i="39"/>
  <c r="I99" i="39"/>
  <c r="G99" i="39"/>
  <c r="U98" i="39"/>
  <c r="O98" i="39"/>
  <c r="I98" i="39"/>
  <c r="G98" i="39"/>
  <c r="U97" i="39"/>
  <c r="O97" i="39"/>
  <c r="U96" i="39"/>
  <c r="O96" i="39"/>
  <c r="I96" i="39"/>
  <c r="G96" i="39"/>
  <c r="U95" i="39"/>
  <c r="O95" i="39"/>
  <c r="I95" i="39"/>
  <c r="U94" i="39"/>
  <c r="O94" i="39"/>
  <c r="I94" i="39"/>
  <c r="G94" i="39"/>
  <c r="U93" i="39"/>
  <c r="O93" i="39"/>
  <c r="I93" i="39"/>
  <c r="G93" i="39"/>
  <c r="U92" i="39"/>
  <c r="O92" i="39"/>
  <c r="I92" i="39"/>
  <c r="G92" i="39"/>
  <c r="U91" i="39"/>
  <c r="O91" i="39"/>
  <c r="I91" i="39"/>
  <c r="G91" i="39"/>
  <c r="U90" i="39"/>
  <c r="O90" i="39"/>
  <c r="I90" i="39"/>
  <c r="G90" i="39"/>
  <c r="U89" i="39"/>
  <c r="G89" i="39"/>
  <c r="U88" i="39"/>
  <c r="O88" i="39"/>
  <c r="I88" i="39"/>
  <c r="G88" i="39"/>
  <c r="U87" i="39"/>
  <c r="O87" i="39"/>
  <c r="I87" i="39"/>
  <c r="G87" i="39"/>
  <c r="U86" i="39"/>
  <c r="O86" i="39"/>
  <c r="I86" i="39"/>
  <c r="G86" i="39"/>
  <c r="U85" i="39"/>
  <c r="O85" i="39"/>
  <c r="I85" i="39"/>
  <c r="G85" i="39"/>
  <c r="U84" i="39"/>
  <c r="O84" i="39"/>
  <c r="I84" i="39"/>
  <c r="G84" i="39"/>
  <c r="U83" i="39"/>
  <c r="O83" i="39"/>
  <c r="I83" i="39"/>
  <c r="G83" i="39"/>
  <c r="U82" i="39"/>
  <c r="O82" i="39"/>
  <c r="G82" i="39"/>
  <c r="U81" i="39"/>
  <c r="I81" i="39"/>
  <c r="G81" i="39"/>
  <c r="U80" i="39"/>
  <c r="O80" i="39"/>
  <c r="G80" i="39"/>
  <c r="U79" i="39"/>
  <c r="O79" i="39"/>
  <c r="I79" i="39"/>
  <c r="G79" i="39"/>
  <c r="U78" i="39"/>
  <c r="O78" i="39"/>
  <c r="I78" i="39"/>
  <c r="G78" i="39"/>
  <c r="U77" i="39"/>
  <c r="O77" i="39"/>
  <c r="I77" i="39"/>
  <c r="G77" i="39"/>
  <c r="U76" i="39"/>
  <c r="O76" i="39"/>
  <c r="I76" i="39"/>
  <c r="G76" i="39"/>
  <c r="U75" i="39"/>
  <c r="O75" i="39"/>
  <c r="I75" i="39"/>
  <c r="G75" i="39"/>
  <c r="U74" i="39"/>
  <c r="O74" i="39"/>
  <c r="I74" i="39"/>
  <c r="G74" i="39"/>
  <c r="U73" i="39"/>
  <c r="O73" i="39"/>
  <c r="I73" i="39"/>
  <c r="G73" i="39"/>
  <c r="U72" i="39"/>
  <c r="O72" i="39"/>
  <c r="I72" i="39"/>
  <c r="G72" i="39"/>
  <c r="U71" i="39"/>
  <c r="O71" i="39"/>
  <c r="I71" i="39"/>
  <c r="G71" i="39"/>
  <c r="U70" i="39"/>
  <c r="O70" i="39"/>
  <c r="I70" i="39"/>
  <c r="G70" i="39"/>
  <c r="U69" i="39"/>
  <c r="O69" i="39"/>
  <c r="I69" i="39"/>
  <c r="G69" i="39"/>
  <c r="U68" i="39"/>
  <c r="O68" i="39"/>
  <c r="I68" i="39"/>
  <c r="G68" i="39"/>
  <c r="U67" i="39"/>
  <c r="O67" i="39"/>
  <c r="I67" i="39"/>
  <c r="G67" i="39"/>
  <c r="U66" i="39"/>
  <c r="O66" i="39"/>
  <c r="I66" i="39"/>
  <c r="G66" i="39"/>
  <c r="U65" i="39"/>
  <c r="O65" i="39"/>
  <c r="I65" i="39"/>
  <c r="G65" i="39"/>
  <c r="U64" i="39"/>
  <c r="O64" i="39"/>
  <c r="I64" i="39"/>
  <c r="U63" i="39"/>
  <c r="O63" i="39"/>
  <c r="I63" i="39"/>
  <c r="G63" i="39"/>
  <c r="U62" i="39"/>
  <c r="G62" i="39"/>
  <c r="U61" i="39"/>
  <c r="O61" i="39"/>
  <c r="I61" i="39"/>
  <c r="G61" i="39"/>
  <c r="U60" i="39"/>
  <c r="O60" i="39"/>
  <c r="I60" i="39"/>
  <c r="G60" i="39"/>
  <c r="U59" i="39"/>
  <c r="O59" i="39"/>
  <c r="I59" i="39"/>
  <c r="G59" i="39"/>
  <c r="U58" i="39"/>
  <c r="O58" i="39"/>
  <c r="I58" i="39"/>
  <c r="G58" i="39"/>
  <c r="U57" i="39"/>
  <c r="O57" i="39"/>
  <c r="I57" i="39"/>
  <c r="G57" i="39"/>
  <c r="U56" i="39"/>
  <c r="I56" i="39"/>
  <c r="G56" i="39"/>
  <c r="U55" i="39"/>
  <c r="O55" i="39"/>
  <c r="I55" i="39"/>
  <c r="G55" i="39"/>
  <c r="U54" i="39"/>
  <c r="O54" i="39"/>
  <c r="I54" i="39"/>
  <c r="G54" i="39"/>
  <c r="U53" i="39"/>
  <c r="O53" i="39"/>
  <c r="I53" i="39"/>
  <c r="G53" i="39"/>
  <c r="U52" i="39"/>
  <c r="O52" i="39"/>
  <c r="I52" i="39"/>
  <c r="G52" i="39"/>
  <c r="U51" i="39"/>
  <c r="O51" i="39"/>
  <c r="I51" i="39"/>
  <c r="G51" i="39"/>
  <c r="U50" i="39"/>
  <c r="O50" i="39"/>
  <c r="I50" i="39"/>
  <c r="G50" i="39"/>
  <c r="U49" i="39"/>
  <c r="O49" i="39"/>
  <c r="I49" i="39"/>
  <c r="G49" i="39"/>
  <c r="U48" i="39"/>
  <c r="O48" i="39"/>
  <c r="I48" i="39"/>
  <c r="G48" i="39"/>
  <c r="U47" i="39"/>
  <c r="O47" i="39"/>
  <c r="I47" i="39"/>
  <c r="G47" i="39"/>
  <c r="U46" i="39"/>
  <c r="O46" i="39"/>
  <c r="I46" i="39"/>
  <c r="G46" i="39"/>
  <c r="U45" i="39"/>
  <c r="O45" i="39"/>
  <c r="I45" i="39"/>
  <c r="G45" i="39"/>
  <c r="U44" i="39"/>
  <c r="O44" i="39"/>
  <c r="G44" i="39"/>
  <c r="U43" i="39"/>
  <c r="O43" i="39"/>
  <c r="I43" i="39"/>
  <c r="G43" i="39"/>
  <c r="U42" i="39"/>
  <c r="O42" i="39"/>
  <c r="I42" i="39"/>
  <c r="G42" i="39"/>
  <c r="U41" i="39"/>
  <c r="O41" i="39"/>
  <c r="U40" i="39"/>
  <c r="O40" i="39"/>
  <c r="U39" i="39"/>
  <c r="O39" i="39"/>
  <c r="I39" i="39"/>
  <c r="G39" i="39"/>
  <c r="U38" i="39"/>
  <c r="O38" i="39"/>
  <c r="I38" i="39"/>
  <c r="G38" i="39"/>
  <c r="U37" i="39"/>
  <c r="O37" i="39"/>
  <c r="I37" i="39"/>
  <c r="G37" i="39"/>
  <c r="U36" i="39"/>
  <c r="O36" i="39"/>
  <c r="I36" i="39"/>
  <c r="G36" i="39"/>
  <c r="U35" i="39"/>
  <c r="O35" i="39"/>
  <c r="I35" i="39"/>
  <c r="G35" i="39"/>
  <c r="U34" i="39"/>
  <c r="O34" i="39"/>
  <c r="G34" i="39"/>
  <c r="U33" i="39"/>
  <c r="O33" i="39"/>
  <c r="I33" i="39"/>
  <c r="G33" i="39"/>
  <c r="O32" i="39"/>
  <c r="I32" i="39"/>
  <c r="G32" i="39"/>
  <c r="U31" i="39"/>
  <c r="O31" i="39"/>
  <c r="I31" i="39"/>
  <c r="G31" i="39"/>
  <c r="U30" i="39"/>
  <c r="O30" i="39"/>
  <c r="I30" i="39"/>
  <c r="G30" i="39"/>
  <c r="U29" i="39"/>
  <c r="O29" i="39"/>
  <c r="I29" i="39"/>
  <c r="G29" i="39"/>
  <c r="U28" i="39"/>
  <c r="O28" i="39"/>
  <c r="I28" i="39"/>
  <c r="G28" i="39"/>
  <c r="U27" i="39"/>
  <c r="O27" i="39"/>
  <c r="I27" i="39"/>
  <c r="G27" i="39"/>
  <c r="U26" i="39"/>
  <c r="O26" i="39"/>
  <c r="I26" i="39"/>
  <c r="G26" i="39"/>
  <c r="U25" i="39"/>
  <c r="O25" i="39"/>
  <c r="I25" i="39"/>
  <c r="G25" i="39"/>
  <c r="U24" i="39"/>
  <c r="O24" i="39"/>
  <c r="I24" i="39"/>
  <c r="G24" i="39"/>
  <c r="U23" i="39"/>
  <c r="O23" i="39"/>
  <c r="I23" i="39"/>
  <c r="G23" i="39"/>
  <c r="U22" i="39"/>
  <c r="O22" i="39"/>
  <c r="I22" i="39"/>
  <c r="G22" i="39"/>
  <c r="U21" i="39"/>
  <c r="O21" i="39"/>
  <c r="I21" i="39"/>
  <c r="G21" i="39"/>
  <c r="U20" i="39"/>
  <c r="O20" i="39"/>
  <c r="I20" i="39"/>
  <c r="G20" i="39"/>
  <c r="U19" i="39"/>
  <c r="O19" i="39"/>
  <c r="I19" i="39"/>
  <c r="G19" i="39"/>
  <c r="U18" i="39"/>
  <c r="O18" i="39"/>
  <c r="I18" i="39"/>
  <c r="G18" i="39"/>
  <c r="U17" i="39"/>
  <c r="O17" i="39"/>
  <c r="I17" i="39"/>
  <c r="G17" i="39"/>
  <c r="U16" i="39"/>
  <c r="O16" i="39"/>
  <c r="I16" i="39"/>
  <c r="G16" i="39"/>
  <c r="U15" i="39"/>
  <c r="O15" i="39"/>
  <c r="I15" i="39"/>
  <c r="G15" i="39"/>
  <c r="U14" i="39"/>
  <c r="O14" i="39"/>
  <c r="I14" i="39"/>
  <c r="G14" i="39"/>
  <c r="U13" i="39"/>
  <c r="I13" i="39"/>
  <c r="G13" i="39"/>
  <c r="U12" i="39"/>
  <c r="O12" i="39"/>
  <c r="I12" i="39"/>
  <c r="G12" i="39"/>
  <c r="U11" i="39"/>
  <c r="O11" i="39"/>
  <c r="I11" i="39"/>
  <c r="G11" i="39"/>
  <c r="U10" i="39"/>
  <c r="O10" i="39"/>
  <c r="I10" i="39"/>
  <c r="G10" i="39"/>
  <c r="U9" i="39"/>
  <c r="O9" i="39"/>
  <c r="G9" i="39"/>
  <c r="U8" i="39"/>
  <c r="O8" i="39"/>
  <c r="I8" i="39"/>
  <c r="G8" i="39"/>
  <c r="U7" i="39"/>
  <c r="O7" i="39"/>
  <c r="I7" i="39"/>
  <c r="G7" i="39"/>
  <c r="U6" i="39"/>
  <c r="O6" i="39"/>
  <c r="I6" i="39"/>
  <c r="G6" i="39"/>
  <c r="U5" i="39"/>
  <c r="O5" i="39"/>
  <c r="I5" i="39"/>
  <c r="G5" i="39"/>
  <c r="U4" i="39"/>
  <c r="O4" i="39"/>
  <c r="I4" i="39"/>
  <c r="G4" i="39"/>
  <c r="U3" i="39"/>
  <c r="O3" i="39"/>
  <c r="I3" i="39"/>
  <c r="G3" i="39"/>
  <c r="U96" i="38"/>
  <c r="U95" i="38"/>
  <c r="U94" i="38"/>
  <c r="O94" i="38"/>
  <c r="I94" i="38"/>
  <c r="G94" i="38"/>
  <c r="U93" i="38"/>
  <c r="O93" i="38"/>
  <c r="I93" i="38"/>
  <c r="G93" i="38"/>
  <c r="U92" i="38"/>
  <c r="O92" i="38"/>
  <c r="U91" i="38"/>
  <c r="O91" i="38"/>
  <c r="I91" i="38"/>
  <c r="G91" i="38"/>
  <c r="U90" i="38"/>
  <c r="O90" i="38"/>
  <c r="I90" i="38"/>
  <c r="G90" i="38"/>
  <c r="U89" i="38"/>
  <c r="O89" i="38"/>
  <c r="I89" i="38"/>
  <c r="G89" i="38"/>
  <c r="U88" i="38"/>
  <c r="O88" i="38"/>
  <c r="I88" i="38"/>
  <c r="G88" i="38"/>
  <c r="U87" i="38"/>
  <c r="O87" i="38"/>
  <c r="U86" i="38"/>
  <c r="O86" i="38"/>
  <c r="I86" i="38"/>
  <c r="G86" i="38"/>
  <c r="U85" i="38"/>
  <c r="O85" i="38"/>
  <c r="I85" i="38"/>
  <c r="G85" i="38"/>
  <c r="U84" i="38"/>
  <c r="O84" i="38"/>
  <c r="I84" i="38"/>
  <c r="G84" i="38"/>
  <c r="U83" i="38"/>
  <c r="O83" i="38"/>
  <c r="I83" i="38"/>
  <c r="G83" i="38"/>
  <c r="U82" i="38"/>
  <c r="O82" i="38"/>
  <c r="I82" i="38"/>
  <c r="G82" i="38"/>
  <c r="U81" i="38"/>
  <c r="O81" i="38"/>
  <c r="G81" i="38"/>
  <c r="U80" i="38"/>
  <c r="O80" i="38"/>
  <c r="I80" i="38"/>
  <c r="G80" i="38"/>
  <c r="U79" i="38"/>
  <c r="I79" i="38"/>
  <c r="G79" i="38"/>
  <c r="U78" i="38"/>
  <c r="O78" i="38"/>
  <c r="I78" i="38"/>
  <c r="G78" i="38"/>
  <c r="U77" i="38"/>
  <c r="O77" i="38"/>
  <c r="I77" i="38"/>
  <c r="G77" i="38"/>
  <c r="U76" i="38"/>
  <c r="O76" i="38"/>
  <c r="I76" i="38"/>
  <c r="G76" i="38"/>
  <c r="U75" i="38"/>
  <c r="O75" i="38"/>
  <c r="I75" i="38"/>
  <c r="G75" i="38"/>
  <c r="U74" i="38"/>
  <c r="O74" i="38"/>
  <c r="I74" i="38"/>
  <c r="G74" i="38"/>
  <c r="U73" i="38"/>
  <c r="O73" i="38"/>
  <c r="I73" i="38"/>
  <c r="G73" i="38"/>
  <c r="U72" i="38"/>
  <c r="O72" i="38"/>
  <c r="I72" i="38"/>
  <c r="G72" i="38"/>
  <c r="U71" i="38"/>
  <c r="O71" i="38"/>
  <c r="I71" i="38"/>
  <c r="G71" i="38"/>
  <c r="U70" i="38"/>
  <c r="O70" i="38"/>
  <c r="I70" i="38"/>
  <c r="G70" i="38"/>
  <c r="U69" i="38"/>
  <c r="O69" i="38"/>
  <c r="I69" i="38"/>
  <c r="G69" i="38"/>
  <c r="U68" i="38"/>
  <c r="O68" i="38"/>
  <c r="I68" i="38"/>
  <c r="G68" i="38"/>
  <c r="U67" i="38"/>
  <c r="O67" i="38"/>
  <c r="I67" i="38"/>
  <c r="G67" i="38"/>
  <c r="U66" i="38"/>
  <c r="O66" i="38"/>
  <c r="I66" i="38"/>
  <c r="G66" i="38"/>
  <c r="U65" i="38"/>
  <c r="O65" i="38"/>
  <c r="I65" i="38"/>
  <c r="G65" i="38"/>
  <c r="U64" i="38"/>
  <c r="O64" i="38"/>
  <c r="I64" i="38"/>
  <c r="G64" i="38"/>
  <c r="U63" i="38"/>
  <c r="O63" i="38"/>
  <c r="I63" i="38"/>
  <c r="G63" i="38"/>
  <c r="U62" i="38"/>
  <c r="O62" i="38"/>
  <c r="I62" i="38"/>
  <c r="G62" i="38"/>
  <c r="U61" i="38"/>
  <c r="O61" i="38"/>
  <c r="I61" i="38"/>
  <c r="G61" i="38"/>
  <c r="U60" i="38"/>
  <c r="O60" i="38"/>
  <c r="I60" i="38"/>
  <c r="G60" i="38"/>
  <c r="U59" i="38"/>
  <c r="O59" i="38"/>
  <c r="I59" i="38"/>
  <c r="G59" i="38"/>
  <c r="U58" i="38"/>
  <c r="U57" i="38"/>
  <c r="O57" i="38"/>
  <c r="I57" i="38"/>
  <c r="G57" i="38"/>
  <c r="U56" i="38"/>
  <c r="O56" i="38"/>
  <c r="G56" i="38"/>
  <c r="U55" i="38"/>
  <c r="O55" i="38"/>
  <c r="I55" i="38"/>
  <c r="G55" i="38"/>
  <c r="U54" i="38"/>
  <c r="I54" i="38"/>
  <c r="G54" i="38"/>
  <c r="U53" i="38"/>
  <c r="O53" i="38"/>
  <c r="I53" i="38"/>
  <c r="G53" i="38"/>
  <c r="U52" i="38"/>
  <c r="O52" i="38"/>
  <c r="I52" i="38"/>
  <c r="G52" i="38"/>
  <c r="U51" i="38"/>
  <c r="O51" i="38"/>
  <c r="I51" i="38"/>
  <c r="G51" i="38"/>
  <c r="U50" i="38"/>
  <c r="O50" i="38"/>
  <c r="I50" i="38"/>
  <c r="G50" i="38"/>
  <c r="U49" i="38"/>
  <c r="O49" i="38"/>
  <c r="I49" i="38"/>
  <c r="G49" i="38"/>
  <c r="U48" i="38"/>
  <c r="O48" i="38"/>
  <c r="I48" i="38"/>
  <c r="G48" i="38"/>
  <c r="U47" i="38"/>
  <c r="O47" i="38"/>
  <c r="I47" i="38"/>
  <c r="G47" i="38"/>
  <c r="U46" i="38"/>
  <c r="O46" i="38"/>
  <c r="I46" i="38"/>
  <c r="G46" i="38"/>
  <c r="U45" i="38"/>
  <c r="O45" i="38"/>
  <c r="I45" i="38"/>
  <c r="G45" i="38"/>
  <c r="U44" i="38"/>
  <c r="I44" i="38"/>
  <c r="U43" i="38"/>
  <c r="I43" i="38"/>
  <c r="G43" i="38"/>
  <c r="U42" i="38"/>
  <c r="O42" i="38"/>
  <c r="G42" i="38"/>
  <c r="U41" i="38"/>
  <c r="O41" i="38"/>
  <c r="I41" i="38"/>
  <c r="G41" i="38"/>
  <c r="U40" i="38"/>
  <c r="O40" i="38"/>
  <c r="I40" i="38"/>
  <c r="G40" i="38"/>
  <c r="U39" i="38"/>
  <c r="O39" i="38"/>
  <c r="I39" i="38"/>
  <c r="G39" i="38"/>
  <c r="U38" i="38"/>
  <c r="O38" i="38"/>
  <c r="I38" i="38"/>
  <c r="G38" i="38"/>
  <c r="U37" i="38"/>
  <c r="O37" i="38"/>
  <c r="I37" i="38"/>
  <c r="G37" i="38"/>
  <c r="U36" i="38"/>
  <c r="O36" i="38"/>
  <c r="I36" i="38"/>
  <c r="G36" i="38"/>
  <c r="U35" i="38"/>
  <c r="O35" i="38"/>
  <c r="I35" i="38"/>
  <c r="U34" i="38"/>
  <c r="O34" i="38"/>
  <c r="I34" i="38"/>
  <c r="U33" i="38"/>
  <c r="O33" i="38"/>
  <c r="U32" i="38"/>
  <c r="O32" i="38"/>
  <c r="I32" i="38"/>
  <c r="G32" i="38"/>
  <c r="U31" i="38"/>
  <c r="O31" i="38"/>
  <c r="I31" i="38"/>
  <c r="G31" i="38"/>
  <c r="U30" i="38"/>
  <c r="O30" i="38"/>
  <c r="I30" i="38"/>
  <c r="G30" i="38"/>
  <c r="U29" i="38"/>
  <c r="O29" i="38"/>
  <c r="I29" i="38"/>
  <c r="G29" i="38"/>
  <c r="U28" i="38"/>
  <c r="O28" i="38"/>
  <c r="I28" i="38"/>
  <c r="G28" i="38"/>
  <c r="U27" i="38"/>
  <c r="O27" i="38"/>
  <c r="I27" i="38"/>
  <c r="G27" i="38"/>
  <c r="U26" i="38"/>
  <c r="O26" i="38"/>
  <c r="I26" i="38"/>
  <c r="G26" i="38"/>
  <c r="U25" i="38"/>
  <c r="O25" i="38"/>
  <c r="I25" i="38"/>
  <c r="G25" i="38"/>
  <c r="U24" i="38"/>
  <c r="O24" i="38"/>
  <c r="I24" i="38"/>
  <c r="G24" i="38"/>
  <c r="U23" i="38"/>
  <c r="O23" i="38"/>
  <c r="I23" i="38"/>
  <c r="G23" i="38"/>
  <c r="U22" i="38"/>
  <c r="O22" i="38"/>
  <c r="I22" i="38"/>
  <c r="G22" i="38"/>
  <c r="U21" i="38"/>
  <c r="O21" i="38"/>
  <c r="I21" i="38"/>
  <c r="G21" i="38"/>
  <c r="U20" i="38"/>
  <c r="O20" i="38"/>
  <c r="I20" i="38"/>
  <c r="G20" i="38"/>
  <c r="U19" i="38"/>
  <c r="O19" i="38"/>
  <c r="I19" i="38"/>
  <c r="G19" i="38"/>
  <c r="U18" i="38"/>
  <c r="O18" i="38"/>
  <c r="I18" i="38"/>
  <c r="G18" i="38"/>
  <c r="U17" i="38"/>
  <c r="O17" i="38"/>
  <c r="U16" i="38"/>
  <c r="O16" i="38"/>
  <c r="I16" i="38"/>
  <c r="G16" i="38"/>
  <c r="U15" i="38"/>
  <c r="I15" i="38"/>
  <c r="G15" i="38"/>
  <c r="U14" i="38"/>
  <c r="G14" i="38"/>
  <c r="U13" i="38"/>
  <c r="U12" i="38"/>
  <c r="O12" i="38"/>
  <c r="I12" i="38"/>
  <c r="G12" i="38"/>
  <c r="U11" i="38"/>
  <c r="O11" i="38"/>
  <c r="I11" i="38"/>
  <c r="G11" i="38"/>
  <c r="U10" i="38"/>
  <c r="O10" i="38"/>
  <c r="I10" i="38"/>
  <c r="G10" i="38"/>
  <c r="U9" i="38"/>
  <c r="O9" i="38"/>
  <c r="I9" i="38"/>
  <c r="G9" i="38"/>
  <c r="U8" i="38"/>
  <c r="O8" i="38"/>
  <c r="G8" i="38"/>
  <c r="U7" i="38"/>
  <c r="O7" i="38"/>
  <c r="I7" i="38"/>
  <c r="G7" i="38"/>
  <c r="U6" i="38"/>
  <c r="O6" i="38"/>
  <c r="I6" i="38"/>
  <c r="G6" i="38"/>
  <c r="U5" i="38"/>
  <c r="O5" i="38"/>
  <c r="I5" i="38"/>
  <c r="G5" i="38"/>
  <c r="U4" i="38"/>
  <c r="O4" i="38"/>
  <c r="I4" i="38"/>
  <c r="G4" i="38"/>
  <c r="U3" i="38"/>
  <c r="O3" i="38"/>
  <c r="I3" i="38"/>
  <c r="G3" i="38"/>
  <c r="U30" i="36"/>
  <c r="O30" i="36"/>
  <c r="I30" i="36"/>
  <c r="G30" i="36"/>
  <c r="U29" i="36"/>
  <c r="O29" i="36"/>
  <c r="I29" i="36"/>
  <c r="G29" i="36"/>
  <c r="U28" i="36"/>
  <c r="O28" i="36"/>
  <c r="I28" i="36"/>
  <c r="G28" i="36"/>
  <c r="U27" i="36"/>
  <c r="O27" i="36"/>
  <c r="I27" i="36"/>
  <c r="G27" i="36"/>
  <c r="U26" i="36"/>
  <c r="O26" i="36"/>
  <c r="I26" i="36"/>
  <c r="G26" i="36"/>
  <c r="U25" i="36"/>
  <c r="O25" i="36"/>
  <c r="I25" i="36"/>
  <c r="G25" i="36"/>
  <c r="U24" i="36"/>
  <c r="O24" i="36"/>
  <c r="I24" i="36"/>
  <c r="G24" i="36"/>
  <c r="U23" i="36"/>
  <c r="O23" i="36"/>
  <c r="G23" i="36"/>
  <c r="U22" i="36"/>
  <c r="O22" i="36"/>
  <c r="I22" i="36"/>
  <c r="G22" i="36"/>
  <c r="U21" i="36"/>
  <c r="O21" i="36"/>
  <c r="I21" i="36"/>
  <c r="G21" i="36"/>
  <c r="U20" i="36"/>
  <c r="O20" i="36"/>
  <c r="I20" i="36"/>
  <c r="G20" i="36"/>
  <c r="U19" i="36"/>
  <c r="I19" i="36"/>
  <c r="G19" i="36"/>
  <c r="U18" i="36"/>
  <c r="O18" i="36"/>
  <c r="I18" i="36"/>
  <c r="G18" i="36"/>
  <c r="U17" i="36"/>
  <c r="O17" i="36"/>
  <c r="I17" i="36"/>
  <c r="G17" i="36"/>
  <c r="U16" i="36"/>
  <c r="O16" i="36"/>
  <c r="I16" i="36"/>
  <c r="G16" i="36"/>
  <c r="U15" i="36"/>
  <c r="O15" i="36"/>
  <c r="I15" i="36"/>
  <c r="G15" i="36"/>
  <c r="U14" i="36"/>
  <c r="O14" i="36"/>
  <c r="I14" i="36"/>
  <c r="G14" i="36"/>
  <c r="U13" i="36"/>
  <c r="O13" i="36"/>
  <c r="I13" i="36"/>
  <c r="G13" i="36"/>
  <c r="U12" i="36"/>
  <c r="O12" i="36"/>
  <c r="I12" i="36"/>
  <c r="G12" i="36"/>
  <c r="U11" i="36"/>
  <c r="O11" i="36"/>
  <c r="I11" i="36"/>
  <c r="G11" i="36"/>
  <c r="U10" i="36"/>
  <c r="O10" i="36"/>
  <c r="I10" i="36"/>
  <c r="G10" i="36"/>
  <c r="U9" i="36"/>
  <c r="U8" i="36"/>
  <c r="O8" i="36"/>
  <c r="I8" i="36"/>
  <c r="G8" i="36"/>
  <c r="U7" i="36"/>
  <c r="O7" i="36"/>
  <c r="I7" i="36"/>
  <c r="G7" i="36"/>
  <c r="U5" i="36"/>
  <c r="U4" i="36"/>
  <c r="O4" i="36"/>
  <c r="I4" i="36"/>
  <c r="G4" i="36"/>
  <c r="U3" i="36"/>
  <c r="U33" i="4"/>
  <c r="O33" i="4"/>
  <c r="I33" i="4"/>
  <c r="G33" i="4"/>
  <c r="U32" i="4"/>
  <c r="O32" i="4"/>
  <c r="I32" i="4"/>
  <c r="G32" i="4"/>
  <c r="U31" i="4"/>
  <c r="O31" i="4"/>
  <c r="I31" i="4"/>
  <c r="G31" i="4"/>
  <c r="U61" i="4"/>
  <c r="U60" i="4"/>
  <c r="I60" i="4"/>
  <c r="U59" i="4"/>
  <c r="O59" i="4"/>
  <c r="G59" i="4"/>
  <c r="U30" i="4"/>
  <c r="O30" i="4"/>
  <c r="I30" i="4"/>
  <c r="G30" i="4"/>
  <c r="U69" i="4"/>
  <c r="I69" i="4"/>
  <c r="G69" i="4"/>
  <c r="U68" i="4"/>
  <c r="O68" i="4"/>
  <c r="I68" i="4"/>
  <c r="G68" i="4"/>
  <c r="U29" i="4"/>
  <c r="O29" i="4"/>
  <c r="I29" i="4"/>
  <c r="G29" i="4"/>
  <c r="U58" i="4"/>
  <c r="O58" i="4"/>
  <c r="I58" i="4"/>
  <c r="G58" i="4"/>
  <c r="U57" i="4"/>
  <c r="O57" i="4"/>
  <c r="I57" i="4"/>
  <c r="G57" i="4"/>
  <c r="U56" i="4"/>
  <c r="I56" i="4"/>
  <c r="U28" i="4"/>
  <c r="O28" i="4"/>
  <c r="I28" i="4"/>
  <c r="G28" i="4"/>
  <c r="U27" i="4"/>
  <c r="O27" i="4"/>
  <c r="I27" i="4"/>
  <c r="G27" i="4"/>
  <c r="U55" i="4"/>
  <c r="O55" i="4"/>
  <c r="I55" i="4"/>
  <c r="G55" i="4"/>
  <c r="U42" i="4"/>
  <c r="O42" i="4"/>
  <c r="I42" i="4"/>
  <c r="G42" i="4"/>
  <c r="U26" i="4"/>
  <c r="O26" i="4"/>
  <c r="I26" i="4"/>
  <c r="G26" i="4"/>
  <c r="U54" i="4"/>
  <c r="G54" i="4"/>
  <c r="U72" i="4"/>
  <c r="O72" i="4"/>
  <c r="I72" i="4"/>
  <c r="G72" i="4"/>
  <c r="U25" i="4"/>
  <c r="G25" i="4"/>
  <c r="U8" i="4"/>
  <c r="O8" i="4"/>
  <c r="I8" i="4"/>
  <c r="G8" i="4"/>
  <c r="U53" i="4"/>
  <c r="I53" i="4"/>
  <c r="U67" i="4"/>
  <c r="O67" i="4"/>
  <c r="I67" i="4"/>
  <c r="G67" i="4"/>
  <c r="U41" i="4"/>
  <c r="O41" i="4"/>
  <c r="I41" i="4"/>
  <c r="G41" i="4"/>
  <c r="U24" i="4"/>
  <c r="O24" i="4"/>
  <c r="I24" i="4"/>
  <c r="G24" i="4"/>
  <c r="U52" i="4"/>
  <c r="I52" i="4"/>
  <c r="G52" i="4"/>
  <c r="U7" i="4"/>
  <c r="O7" i="4"/>
  <c r="I7" i="4"/>
  <c r="G7" i="4"/>
  <c r="U23" i="4"/>
  <c r="O23" i="4"/>
  <c r="I23" i="4"/>
  <c r="G23" i="4"/>
  <c r="U22" i="4"/>
  <c r="O22" i="4"/>
  <c r="I22" i="4"/>
  <c r="G22" i="4"/>
  <c r="U21" i="4"/>
  <c r="O21" i="4"/>
  <c r="I21" i="4"/>
  <c r="G21" i="4"/>
  <c r="U66" i="4"/>
  <c r="O66" i="4"/>
  <c r="I66" i="4"/>
  <c r="G66" i="4"/>
  <c r="U40" i="4"/>
  <c r="O40" i="4"/>
  <c r="I40" i="4"/>
  <c r="G40" i="4"/>
  <c r="U20" i="4"/>
  <c r="O20" i="4"/>
  <c r="I20" i="4"/>
  <c r="G20" i="4"/>
  <c r="U39" i="4"/>
  <c r="O39" i="4"/>
  <c r="I39" i="4"/>
  <c r="G39" i="4"/>
  <c r="U38" i="4"/>
  <c r="I38" i="4"/>
  <c r="U51" i="4"/>
  <c r="O51" i="4"/>
  <c r="I51" i="4"/>
  <c r="G51" i="4"/>
  <c r="U19" i="4"/>
  <c r="O19" i="4"/>
  <c r="I19" i="4"/>
  <c r="G19" i="4"/>
  <c r="U6" i="4"/>
  <c r="O6" i="4"/>
  <c r="I6" i="4"/>
  <c r="G6" i="4"/>
  <c r="U37" i="4"/>
  <c r="O37" i="4"/>
  <c r="I37" i="4"/>
  <c r="G37" i="4"/>
  <c r="U65" i="4"/>
  <c r="O65" i="4"/>
  <c r="I65" i="4"/>
  <c r="G65" i="4"/>
  <c r="U50" i="4"/>
  <c r="O50" i="4"/>
  <c r="I50" i="4"/>
  <c r="G50" i="4"/>
  <c r="U71" i="4"/>
  <c r="O71" i="4"/>
  <c r="I71" i="4"/>
  <c r="G71" i="4"/>
  <c r="U49" i="4"/>
  <c r="O49" i="4"/>
  <c r="I49" i="4"/>
  <c r="G49" i="4"/>
  <c r="U64" i="4"/>
  <c r="O64" i="4"/>
  <c r="I64" i="4"/>
  <c r="G64" i="4"/>
  <c r="U48" i="4"/>
  <c r="O48" i="4"/>
  <c r="G48" i="4"/>
  <c r="U36" i="4"/>
  <c r="O36" i="4"/>
  <c r="G36" i="4"/>
  <c r="U18" i="4"/>
  <c r="O18" i="4"/>
  <c r="G18" i="4"/>
  <c r="U17" i="4"/>
  <c r="O17" i="4"/>
  <c r="I17" i="4"/>
  <c r="G17" i="4"/>
  <c r="U16" i="4"/>
  <c r="O16" i="4"/>
  <c r="I16" i="4"/>
  <c r="G16" i="4"/>
  <c r="U5" i="4"/>
  <c r="O5" i="4"/>
  <c r="I5" i="4"/>
  <c r="G5" i="4"/>
  <c r="U15" i="4"/>
  <c r="I15" i="4"/>
  <c r="G15" i="4"/>
  <c r="U70" i="4"/>
  <c r="O70" i="4"/>
  <c r="I70" i="4"/>
  <c r="G70" i="4"/>
  <c r="U47" i="4"/>
  <c r="O47" i="4"/>
  <c r="I47" i="4"/>
  <c r="G47" i="4"/>
  <c r="U46" i="4"/>
  <c r="O46" i="4"/>
  <c r="I46" i="4"/>
  <c r="G46" i="4"/>
  <c r="U35" i="4"/>
  <c r="O35" i="4"/>
  <c r="G35" i="4"/>
  <c r="U14" i="4"/>
  <c r="I14" i="4"/>
  <c r="U45" i="4"/>
  <c r="O45" i="4"/>
  <c r="I45" i="4"/>
  <c r="G45" i="4"/>
  <c r="U63" i="4"/>
  <c r="O63" i="4"/>
  <c r="G63" i="4"/>
  <c r="U44" i="4"/>
  <c r="O44" i="4"/>
  <c r="I44" i="4"/>
  <c r="G44" i="4"/>
  <c r="U34" i="4"/>
  <c r="U13" i="4"/>
  <c r="O13" i="4"/>
  <c r="I13" i="4"/>
  <c r="G13" i="4"/>
  <c r="U12" i="4"/>
  <c r="O12" i="4"/>
  <c r="I12" i="4"/>
  <c r="G12" i="4"/>
  <c r="U43" i="4"/>
  <c r="O43" i="4"/>
  <c r="I43" i="4"/>
  <c r="G43" i="4"/>
  <c r="U11" i="4"/>
  <c r="O11" i="4"/>
  <c r="I11" i="4"/>
  <c r="G11" i="4"/>
  <c r="U10" i="4"/>
  <c r="O10" i="4"/>
  <c r="I10" i="4"/>
  <c r="G10" i="4"/>
  <c r="U62" i="4"/>
  <c r="O62" i="4"/>
  <c r="I62" i="4"/>
  <c r="G62" i="4"/>
  <c r="U9" i="4"/>
  <c r="O9" i="4"/>
  <c r="I9" i="4"/>
  <c r="G9" i="4"/>
  <c r="U4" i="4"/>
  <c r="O4" i="4"/>
  <c r="I4" i="4"/>
  <c r="G4" i="4"/>
  <c r="U1019" i="1"/>
  <c r="O1019" i="1"/>
  <c r="I1019" i="1"/>
  <c r="G1019" i="1"/>
  <c r="U1018" i="1"/>
  <c r="I1018" i="1"/>
  <c r="G1018" i="1"/>
  <c r="U1017" i="1"/>
  <c r="I1017" i="1"/>
  <c r="G1017" i="1"/>
  <c r="U1016" i="1"/>
  <c r="O1016" i="1"/>
  <c r="I1016" i="1"/>
  <c r="G1016" i="1"/>
  <c r="U1015" i="1"/>
  <c r="O1015" i="1"/>
  <c r="I1015" i="1"/>
  <c r="G1015" i="1"/>
  <c r="U1014" i="1"/>
  <c r="O1014" i="1"/>
  <c r="I1014" i="1"/>
  <c r="G1014" i="1"/>
  <c r="U1013" i="1"/>
  <c r="O1013" i="1"/>
  <c r="I1013" i="1"/>
  <c r="G1013" i="1"/>
  <c r="U1012" i="1"/>
  <c r="O1012" i="1"/>
  <c r="I1012" i="1"/>
  <c r="G1012" i="1"/>
  <c r="U1011" i="1"/>
  <c r="O1011" i="1"/>
  <c r="G1011" i="1"/>
  <c r="U1010" i="1"/>
  <c r="O1010" i="1"/>
  <c r="I1010" i="1"/>
  <c r="G1010" i="1"/>
  <c r="U1009" i="1"/>
  <c r="O1009" i="1"/>
  <c r="I1009" i="1"/>
  <c r="G1009" i="1"/>
  <c r="U1008" i="1"/>
  <c r="U1007" i="1"/>
  <c r="O1007" i="1"/>
  <c r="I1007" i="1"/>
  <c r="G1007" i="1"/>
  <c r="U1006" i="1"/>
  <c r="O1006" i="1"/>
  <c r="I1006" i="1"/>
  <c r="G1006" i="1"/>
  <c r="U1005" i="1"/>
  <c r="O1005" i="1"/>
  <c r="I1005" i="1"/>
  <c r="G1005" i="1"/>
  <c r="U1004" i="1"/>
  <c r="O1004" i="1"/>
  <c r="G1004" i="1"/>
  <c r="U1003" i="1"/>
  <c r="O1003" i="1"/>
  <c r="I1003" i="1"/>
  <c r="G1003" i="1"/>
  <c r="U1002" i="1"/>
  <c r="O1002" i="1"/>
  <c r="I1002" i="1"/>
  <c r="G1002" i="1"/>
  <c r="U1001" i="1"/>
  <c r="I1001" i="1"/>
  <c r="G1001" i="1"/>
  <c r="U1000" i="1"/>
  <c r="O1000" i="1"/>
  <c r="I1000" i="1"/>
  <c r="G1000" i="1"/>
  <c r="U999" i="1"/>
  <c r="O999" i="1"/>
  <c r="I999" i="1"/>
  <c r="G999" i="1"/>
  <c r="U998" i="1"/>
  <c r="O998" i="1"/>
  <c r="I998" i="1"/>
  <c r="G998" i="1"/>
  <c r="U997" i="1"/>
  <c r="O997" i="1"/>
  <c r="I997" i="1"/>
  <c r="G997" i="1"/>
  <c r="U996" i="1"/>
  <c r="O996" i="1"/>
  <c r="I996" i="1"/>
  <c r="G996" i="1"/>
  <c r="U995" i="1"/>
  <c r="O995" i="1"/>
  <c r="I995" i="1"/>
  <c r="G995" i="1"/>
  <c r="U994" i="1"/>
  <c r="O994" i="1"/>
  <c r="I994" i="1"/>
  <c r="G994" i="1"/>
  <c r="U993" i="1"/>
  <c r="O993" i="1"/>
  <c r="I993" i="1"/>
  <c r="G993" i="1"/>
  <c r="U992" i="1"/>
  <c r="O992" i="1"/>
  <c r="I992" i="1"/>
  <c r="G992" i="1"/>
  <c r="U991" i="1"/>
  <c r="O991" i="1"/>
  <c r="I991" i="1"/>
  <c r="G991" i="1"/>
  <c r="U990" i="1"/>
  <c r="O990" i="1"/>
  <c r="I990" i="1"/>
  <c r="G990" i="1"/>
  <c r="U989" i="1"/>
  <c r="U988" i="1"/>
  <c r="O988" i="1"/>
  <c r="I988" i="1"/>
  <c r="G988" i="1"/>
  <c r="U987" i="1"/>
  <c r="O987" i="1"/>
  <c r="I987" i="1"/>
  <c r="G987" i="1"/>
  <c r="U986" i="1"/>
  <c r="O986" i="1"/>
  <c r="I986" i="1"/>
  <c r="G986" i="1"/>
  <c r="I985" i="1"/>
  <c r="G985" i="1"/>
  <c r="U984" i="1"/>
  <c r="O984" i="1"/>
  <c r="I984" i="1"/>
  <c r="G984" i="1"/>
  <c r="U983" i="1"/>
  <c r="O983" i="1"/>
  <c r="I983" i="1"/>
  <c r="U982" i="1"/>
  <c r="O982" i="1"/>
  <c r="I982" i="1"/>
  <c r="G982" i="1"/>
  <c r="U981" i="1"/>
  <c r="O981" i="1"/>
  <c r="G981" i="1"/>
  <c r="U980" i="1"/>
  <c r="O980" i="1"/>
  <c r="I980" i="1"/>
  <c r="G980" i="1"/>
  <c r="U979" i="1"/>
  <c r="O979" i="1"/>
  <c r="I979" i="1"/>
  <c r="U978" i="1"/>
  <c r="O978" i="1"/>
  <c r="I978" i="1"/>
  <c r="G978" i="1"/>
  <c r="U977" i="1"/>
  <c r="O977" i="1"/>
  <c r="I977" i="1"/>
  <c r="G977" i="1"/>
  <c r="U976" i="1"/>
  <c r="O976" i="1"/>
  <c r="I976" i="1"/>
  <c r="G976" i="1"/>
  <c r="U975" i="1"/>
  <c r="O975" i="1"/>
  <c r="I975" i="1"/>
  <c r="G975" i="1"/>
  <c r="U974" i="1"/>
  <c r="O974" i="1"/>
  <c r="I974" i="1"/>
  <c r="G974" i="1"/>
  <c r="U973" i="1"/>
  <c r="O973" i="1"/>
  <c r="I973" i="1"/>
  <c r="G973" i="1"/>
  <c r="U972" i="1"/>
  <c r="O972" i="1"/>
  <c r="I972" i="1"/>
  <c r="G972" i="1"/>
  <c r="U971" i="1"/>
  <c r="O971" i="1"/>
  <c r="I971" i="1"/>
  <c r="G971" i="1"/>
  <c r="U970" i="1"/>
  <c r="O970" i="1"/>
  <c r="I970" i="1"/>
  <c r="G970" i="1"/>
  <c r="U969" i="1"/>
  <c r="U968" i="1"/>
  <c r="I968" i="1"/>
  <c r="U967" i="1"/>
  <c r="O967" i="1"/>
  <c r="I967" i="1"/>
  <c r="G967" i="1"/>
  <c r="U966" i="1"/>
  <c r="I966" i="1"/>
  <c r="G966" i="1"/>
  <c r="U965" i="1"/>
  <c r="O965" i="1"/>
  <c r="I965" i="1"/>
  <c r="G965" i="1"/>
  <c r="U964" i="1"/>
  <c r="O964" i="1"/>
  <c r="I964" i="1"/>
  <c r="G964" i="1"/>
  <c r="U963" i="1"/>
  <c r="O963" i="1"/>
  <c r="I963" i="1"/>
  <c r="G963" i="1"/>
  <c r="U962" i="1"/>
  <c r="I962" i="1"/>
  <c r="G962" i="1"/>
  <c r="U961" i="1"/>
  <c r="O961" i="1"/>
  <c r="I961" i="1"/>
  <c r="G961" i="1"/>
  <c r="U960" i="1"/>
  <c r="O960" i="1"/>
  <c r="I960" i="1"/>
  <c r="G960" i="1"/>
  <c r="U959" i="1"/>
  <c r="O959" i="1"/>
  <c r="I959" i="1"/>
  <c r="G959" i="1"/>
  <c r="U958" i="1"/>
  <c r="O958" i="1"/>
  <c r="I958" i="1"/>
  <c r="G958" i="1"/>
  <c r="U957" i="1"/>
  <c r="O957" i="1"/>
  <c r="I957" i="1"/>
  <c r="G957" i="1"/>
  <c r="U956" i="1"/>
  <c r="O956" i="1"/>
  <c r="I956" i="1"/>
  <c r="G956" i="1"/>
  <c r="U955" i="1"/>
  <c r="G955" i="1"/>
  <c r="U954" i="1"/>
  <c r="I954" i="1"/>
  <c r="G954" i="1"/>
  <c r="U953" i="1"/>
  <c r="O953" i="1"/>
  <c r="I953" i="1"/>
  <c r="G953" i="1"/>
  <c r="U952" i="1"/>
  <c r="O952" i="1"/>
  <c r="I952" i="1"/>
  <c r="G952" i="1"/>
  <c r="U951" i="1"/>
  <c r="O951" i="1"/>
  <c r="I951" i="1"/>
  <c r="G951" i="1"/>
  <c r="U950" i="1"/>
  <c r="O950" i="1"/>
  <c r="I950" i="1"/>
  <c r="G950" i="1"/>
  <c r="U949" i="1"/>
  <c r="O949" i="1"/>
  <c r="G949" i="1"/>
  <c r="U948" i="1"/>
  <c r="O948" i="1"/>
  <c r="I948" i="1"/>
  <c r="G948" i="1"/>
  <c r="U947" i="1"/>
  <c r="I947" i="1"/>
  <c r="G947" i="1"/>
  <c r="U946" i="1"/>
  <c r="O946" i="1"/>
  <c r="I946" i="1"/>
  <c r="G946" i="1"/>
  <c r="U945" i="1"/>
  <c r="O945" i="1"/>
  <c r="I945" i="1"/>
  <c r="G945" i="1"/>
  <c r="U944" i="1"/>
  <c r="O944" i="1"/>
  <c r="I944" i="1"/>
  <c r="G944" i="1"/>
  <c r="U943" i="1"/>
  <c r="O943" i="1"/>
  <c r="I943" i="1"/>
  <c r="G943" i="1"/>
  <c r="U942" i="1"/>
  <c r="I942" i="1"/>
  <c r="U941" i="1"/>
  <c r="O941" i="1"/>
  <c r="I941" i="1"/>
  <c r="G941" i="1"/>
  <c r="U940" i="1"/>
  <c r="O940" i="1"/>
  <c r="I940" i="1"/>
  <c r="G940" i="1"/>
  <c r="U939" i="1"/>
  <c r="I939" i="1"/>
  <c r="G939" i="1"/>
  <c r="U938" i="1"/>
  <c r="O938" i="1"/>
  <c r="I938" i="1"/>
  <c r="G938" i="1"/>
  <c r="U937" i="1"/>
  <c r="O937" i="1"/>
  <c r="I937" i="1"/>
  <c r="G937" i="1"/>
  <c r="U936" i="1"/>
  <c r="O936" i="1"/>
  <c r="I936" i="1"/>
  <c r="G936" i="1"/>
  <c r="U935" i="1"/>
  <c r="O935" i="1"/>
  <c r="I935" i="1"/>
  <c r="G935" i="1"/>
  <c r="U934" i="1"/>
  <c r="O934" i="1"/>
  <c r="I934" i="1"/>
  <c r="G934" i="1"/>
  <c r="U933" i="1"/>
  <c r="O933" i="1"/>
  <c r="I933" i="1"/>
  <c r="G933" i="1"/>
  <c r="U932" i="1"/>
  <c r="O932" i="1"/>
  <c r="I932" i="1"/>
  <c r="G932" i="1"/>
  <c r="U931" i="1"/>
  <c r="U930" i="1"/>
  <c r="U929" i="1"/>
  <c r="O929" i="1"/>
  <c r="I929" i="1"/>
  <c r="G929" i="1"/>
  <c r="U928" i="1"/>
  <c r="I928" i="1"/>
  <c r="U927" i="1"/>
  <c r="I927" i="1"/>
  <c r="G927" i="1"/>
  <c r="U926" i="1"/>
  <c r="O926" i="1"/>
  <c r="I926" i="1"/>
  <c r="G926" i="1"/>
  <c r="U925" i="1"/>
  <c r="O925" i="1"/>
  <c r="I925" i="1"/>
  <c r="G925" i="1"/>
  <c r="U924" i="1"/>
  <c r="O924" i="1"/>
  <c r="I924" i="1"/>
  <c r="G924" i="1"/>
  <c r="U923" i="1"/>
  <c r="O923" i="1"/>
  <c r="I923" i="1"/>
  <c r="G923" i="1"/>
  <c r="U922" i="1"/>
  <c r="O922" i="1"/>
  <c r="I922" i="1"/>
  <c r="G922" i="1"/>
  <c r="U921" i="1"/>
  <c r="O921" i="1"/>
  <c r="I921" i="1"/>
  <c r="G921" i="1"/>
  <c r="U920" i="1"/>
  <c r="O920" i="1"/>
  <c r="U919" i="1"/>
  <c r="O919" i="1"/>
  <c r="G919" i="1"/>
  <c r="U918" i="1"/>
  <c r="O918" i="1"/>
  <c r="U917" i="1"/>
  <c r="O917" i="1"/>
  <c r="I917" i="1"/>
  <c r="G917" i="1"/>
  <c r="U916" i="1"/>
  <c r="O916" i="1"/>
  <c r="I916" i="1"/>
  <c r="G916" i="1"/>
  <c r="U915" i="1"/>
  <c r="O915" i="1"/>
  <c r="I915" i="1"/>
  <c r="U914" i="1"/>
  <c r="O914" i="1"/>
  <c r="I914" i="1"/>
  <c r="G914" i="1"/>
  <c r="U913" i="1"/>
  <c r="O913" i="1"/>
  <c r="I913" i="1"/>
  <c r="G913" i="1"/>
  <c r="U912" i="1"/>
  <c r="O912" i="1"/>
  <c r="I912" i="1"/>
  <c r="G912" i="1"/>
  <c r="U911" i="1"/>
  <c r="O911" i="1"/>
  <c r="I911" i="1"/>
  <c r="G911" i="1"/>
  <c r="U910" i="1"/>
  <c r="O910" i="1"/>
  <c r="I910" i="1"/>
  <c r="G910" i="1"/>
  <c r="U909" i="1"/>
  <c r="O909" i="1"/>
  <c r="I909" i="1"/>
  <c r="G909" i="1"/>
  <c r="U908" i="1"/>
  <c r="I908" i="1"/>
  <c r="G908" i="1"/>
  <c r="U907" i="1"/>
  <c r="O907" i="1"/>
  <c r="I907" i="1"/>
  <c r="G907" i="1"/>
  <c r="U906" i="1"/>
  <c r="I906" i="1"/>
  <c r="U905" i="1"/>
  <c r="O905" i="1"/>
  <c r="I905" i="1"/>
  <c r="G905" i="1"/>
  <c r="U904" i="1"/>
  <c r="O904" i="1"/>
  <c r="I904" i="1"/>
  <c r="G904" i="1"/>
  <c r="U903" i="1"/>
  <c r="O903" i="1"/>
  <c r="I903" i="1"/>
  <c r="G903" i="1"/>
  <c r="U902" i="1"/>
  <c r="O902" i="1"/>
  <c r="I902" i="1"/>
  <c r="G902" i="1"/>
  <c r="U901" i="1"/>
  <c r="O901" i="1"/>
  <c r="I901" i="1"/>
  <c r="G901" i="1"/>
  <c r="U900" i="1"/>
  <c r="O900" i="1"/>
  <c r="U899" i="1"/>
  <c r="O899" i="1"/>
  <c r="I899" i="1"/>
  <c r="G899" i="1"/>
  <c r="U898" i="1"/>
  <c r="I898" i="1"/>
  <c r="U897" i="1"/>
  <c r="O897" i="1"/>
  <c r="I897" i="1"/>
  <c r="G897" i="1"/>
  <c r="U896" i="1"/>
  <c r="O896" i="1"/>
  <c r="I896" i="1"/>
  <c r="G896" i="1"/>
  <c r="U895" i="1"/>
  <c r="O895" i="1"/>
  <c r="I895" i="1"/>
  <c r="G895" i="1"/>
  <c r="U894" i="1"/>
  <c r="O894" i="1"/>
  <c r="I894" i="1"/>
  <c r="G894" i="1"/>
  <c r="U893" i="1"/>
  <c r="O893" i="1"/>
  <c r="I893" i="1"/>
  <c r="G893" i="1"/>
  <c r="U892" i="1"/>
  <c r="O892" i="1"/>
  <c r="I892" i="1"/>
  <c r="G892" i="1"/>
  <c r="U891" i="1"/>
  <c r="O891" i="1"/>
  <c r="I891" i="1"/>
  <c r="G891" i="1"/>
  <c r="U890" i="1"/>
  <c r="O890" i="1"/>
  <c r="I890" i="1"/>
  <c r="G890" i="1"/>
  <c r="U889" i="1"/>
  <c r="O889" i="1"/>
  <c r="I889" i="1"/>
  <c r="G889" i="1"/>
  <c r="U888" i="1"/>
  <c r="I888" i="1"/>
  <c r="G888" i="1"/>
  <c r="U887" i="1"/>
  <c r="O887" i="1"/>
  <c r="I887" i="1"/>
  <c r="G887" i="1"/>
  <c r="U886" i="1"/>
  <c r="O886" i="1"/>
  <c r="I886" i="1"/>
  <c r="G886" i="1"/>
  <c r="U885" i="1"/>
  <c r="O885" i="1"/>
  <c r="I885" i="1"/>
  <c r="G885" i="1"/>
  <c r="U884" i="1"/>
  <c r="I884" i="1"/>
  <c r="U883" i="1"/>
  <c r="O883" i="1"/>
  <c r="I883" i="1"/>
  <c r="G883" i="1"/>
  <c r="U882" i="1"/>
  <c r="O882" i="1"/>
  <c r="I882" i="1"/>
  <c r="G882" i="1"/>
  <c r="U881" i="1"/>
  <c r="O881" i="1"/>
  <c r="I881" i="1"/>
  <c r="G881" i="1"/>
  <c r="U880" i="1"/>
  <c r="O880" i="1"/>
  <c r="I880" i="1"/>
  <c r="G880" i="1"/>
  <c r="U879" i="1"/>
  <c r="O879" i="1"/>
  <c r="I879" i="1"/>
  <c r="G879" i="1"/>
  <c r="U878" i="1"/>
  <c r="O878" i="1"/>
  <c r="I878" i="1"/>
  <c r="G878" i="1"/>
  <c r="U877" i="1"/>
  <c r="O877" i="1"/>
  <c r="I877" i="1"/>
  <c r="G877" i="1"/>
  <c r="U876" i="1"/>
  <c r="O876" i="1"/>
  <c r="G876" i="1"/>
  <c r="U875" i="1"/>
  <c r="O875" i="1"/>
  <c r="U874" i="1"/>
  <c r="O874" i="1"/>
  <c r="U873" i="1"/>
  <c r="O873" i="1"/>
  <c r="I873" i="1"/>
  <c r="G873" i="1"/>
  <c r="U872" i="1"/>
  <c r="O872" i="1"/>
  <c r="I872" i="1"/>
  <c r="G872" i="1"/>
  <c r="U871" i="1"/>
  <c r="O871" i="1"/>
  <c r="I871" i="1"/>
  <c r="G871" i="1"/>
  <c r="U870" i="1"/>
  <c r="O870" i="1"/>
  <c r="I870" i="1"/>
  <c r="G870" i="1"/>
  <c r="U869" i="1"/>
  <c r="O869" i="1"/>
  <c r="I869" i="1"/>
  <c r="G869" i="1"/>
  <c r="U868" i="1"/>
  <c r="O868" i="1"/>
  <c r="I868" i="1"/>
  <c r="G868" i="1"/>
  <c r="U867" i="1"/>
  <c r="O867" i="1"/>
  <c r="I867" i="1"/>
  <c r="G867" i="1"/>
  <c r="U866" i="1"/>
  <c r="O866" i="1"/>
  <c r="I866" i="1"/>
  <c r="G866" i="1"/>
  <c r="U865" i="1"/>
  <c r="O865" i="1"/>
  <c r="I865" i="1"/>
  <c r="G865" i="1"/>
  <c r="U864" i="1"/>
  <c r="O864" i="1"/>
  <c r="I864" i="1"/>
  <c r="G864" i="1"/>
  <c r="U863" i="1"/>
  <c r="O863" i="1"/>
  <c r="I863" i="1"/>
  <c r="G863" i="1"/>
  <c r="U862" i="1"/>
  <c r="O862" i="1"/>
  <c r="I862" i="1"/>
  <c r="G862" i="1"/>
  <c r="U861" i="1"/>
  <c r="O861" i="1"/>
  <c r="I861" i="1"/>
  <c r="G861" i="1"/>
  <c r="U860" i="1"/>
  <c r="I860" i="1"/>
  <c r="G860" i="1"/>
  <c r="U859" i="1"/>
  <c r="O859" i="1"/>
  <c r="I859" i="1"/>
  <c r="G859" i="1"/>
  <c r="U858" i="1"/>
  <c r="I858" i="1"/>
  <c r="G858" i="1"/>
  <c r="U857" i="1"/>
  <c r="O857" i="1"/>
  <c r="I857" i="1"/>
  <c r="G857" i="1"/>
  <c r="U856" i="1"/>
  <c r="O856" i="1"/>
  <c r="I856" i="1"/>
  <c r="G856" i="1"/>
  <c r="U855" i="1"/>
  <c r="O855" i="1"/>
  <c r="G855" i="1"/>
  <c r="U854" i="1"/>
  <c r="O854" i="1"/>
  <c r="I854" i="1"/>
  <c r="G854" i="1"/>
  <c r="U853" i="1"/>
  <c r="O853" i="1"/>
  <c r="I853" i="1"/>
  <c r="G853" i="1"/>
  <c r="U852" i="1"/>
  <c r="O852" i="1"/>
  <c r="I852" i="1"/>
  <c r="G852" i="1"/>
  <c r="U851" i="1"/>
  <c r="O851" i="1"/>
  <c r="I851" i="1"/>
  <c r="G851" i="1"/>
  <c r="U850" i="1"/>
  <c r="O850" i="1"/>
  <c r="I850" i="1"/>
  <c r="G850" i="1"/>
  <c r="U849" i="1"/>
  <c r="O849" i="1"/>
  <c r="G849" i="1"/>
  <c r="U848" i="1"/>
  <c r="O848" i="1"/>
  <c r="I848" i="1"/>
  <c r="G848" i="1"/>
  <c r="U847" i="1"/>
  <c r="O847" i="1"/>
  <c r="I847" i="1"/>
  <c r="G847" i="1"/>
  <c r="U846" i="1"/>
  <c r="O846" i="1"/>
  <c r="I846" i="1"/>
  <c r="G846" i="1"/>
  <c r="U845" i="1"/>
  <c r="O845" i="1"/>
  <c r="I845" i="1"/>
  <c r="G845" i="1"/>
  <c r="U844" i="1"/>
  <c r="O844" i="1"/>
  <c r="I844" i="1"/>
  <c r="G844" i="1"/>
  <c r="U843" i="1"/>
  <c r="O843" i="1"/>
  <c r="I843" i="1"/>
  <c r="G843" i="1"/>
  <c r="U842" i="1"/>
  <c r="O842" i="1"/>
  <c r="I842" i="1"/>
  <c r="G842" i="1"/>
  <c r="U841" i="1"/>
  <c r="O841" i="1"/>
  <c r="I841" i="1"/>
  <c r="G841" i="1"/>
  <c r="U840" i="1"/>
  <c r="O840" i="1"/>
  <c r="I840" i="1"/>
  <c r="G840" i="1"/>
  <c r="U839" i="1"/>
  <c r="O839" i="1"/>
  <c r="I839" i="1"/>
  <c r="G839" i="1"/>
  <c r="U838" i="1"/>
  <c r="O838" i="1"/>
  <c r="I838" i="1"/>
  <c r="G838" i="1"/>
  <c r="U837" i="1"/>
  <c r="O837" i="1"/>
  <c r="I837" i="1"/>
  <c r="G837" i="1"/>
  <c r="U836" i="1"/>
  <c r="O836" i="1"/>
  <c r="I836" i="1"/>
  <c r="G836" i="1"/>
  <c r="U835" i="1"/>
  <c r="O835" i="1"/>
  <c r="I835" i="1"/>
  <c r="G835" i="1"/>
  <c r="U834" i="1"/>
  <c r="O834" i="1"/>
  <c r="I834" i="1"/>
  <c r="G834" i="1"/>
  <c r="U833" i="1"/>
  <c r="O833" i="1"/>
  <c r="I833" i="1"/>
  <c r="G833" i="1"/>
  <c r="O832" i="1"/>
  <c r="I832" i="1"/>
  <c r="G832" i="1"/>
  <c r="U831" i="1"/>
  <c r="O831" i="1"/>
  <c r="I831" i="1"/>
  <c r="G831" i="1"/>
  <c r="U830" i="1"/>
  <c r="O830" i="1"/>
  <c r="I830" i="1"/>
  <c r="G830" i="1"/>
  <c r="O829" i="1"/>
  <c r="I829" i="1"/>
  <c r="G829" i="1"/>
  <c r="U828" i="1"/>
  <c r="O828" i="1"/>
  <c r="I828" i="1"/>
  <c r="G828" i="1"/>
  <c r="U827" i="1"/>
  <c r="O827" i="1"/>
  <c r="I827" i="1"/>
  <c r="G827" i="1"/>
  <c r="U826" i="1"/>
  <c r="U825" i="1"/>
  <c r="O825" i="1"/>
  <c r="I825" i="1"/>
  <c r="G825" i="1"/>
  <c r="U824" i="1"/>
  <c r="O824" i="1"/>
  <c r="I824" i="1"/>
  <c r="G824" i="1"/>
  <c r="U823" i="1"/>
  <c r="O823" i="1"/>
  <c r="I823" i="1"/>
  <c r="G823" i="1"/>
  <c r="U822" i="1"/>
  <c r="O822" i="1"/>
  <c r="I822" i="1"/>
  <c r="U821" i="1"/>
  <c r="O821" i="1"/>
  <c r="I821" i="1"/>
  <c r="U820" i="1"/>
  <c r="O820" i="1"/>
  <c r="I820" i="1"/>
  <c r="G820" i="1"/>
  <c r="U819" i="1"/>
  <c r="O819" i="1"/>
  <c r="I819" i="1"/>
  <c r="G819" i="1"/>
  <c r="U818" i="1"/>
  <c r="O818" i="1"/>
  <c r="I818" i="1"/>
  <c r="G818" i="1"/>
  <c r="U817" i="1"/>
  <c r="O817" i="1"/>
  <c r="I817" i="1"/>
  <c r="G817" i="1"/>
  <c r="U816" i="1"/>
  <c r="O816" i="1"/>
  <c r="I816" i="1"/>
  <c r="G816" i="1"/>
  <c r="U815" i="1"/>
  <c r="O815" i="1"/>
  <c r="I815" i="1"/>
  <c r="G815" i="1"/>
  <c r="U814" i="1"/>
  <c r="O814" i="1"/>
  <c r="I814" i="1"/>
  <c r="G814" i="1"/>
  <c r="U813" i="1"/>
  <c r="O813" i="1"/>
  <c r="I813" i="1"/>
  <c r="G813" i="1"/>
  <c r="U812" i="1"/>
  <c r="O812" i="1"/>
  <c r="I812" i="1"/>
  <c r="G812" i="1"/>
  <c r="U811" i="1"/>
  <c r="O811" i="1"/>
  <c r="I811" i="1"/>
  <c r="U810" i="1"/>
  <c r="O810" i="1"/>
  <c r="I810" i="1"/>
  <c r="G810" i="1"/>
  <c r="U809" i="1"/>
  <c r="U808" i="1"/>
  <c r="O808" i="1"/>
  <c r="I808" i="1"/>
  <c r="G808" i="1"/>
  <c r="U807" i="1"/>
  <c r="O807" i="1"/>
  <c r="I807" i="1"/>
  <c r="G807" i="1"/>
  <c r="U806" i="1"/>
  <c r="O806" i="1"/>
  <c r="I806" i="1"/>
  <c r="G806" i="1"/>
  <c r="U805" i="1"/>
  <c r="O805" i="1"/>
  <c r="I805" i="1"/>
  <c r="G805" i="1"/>
  <c r="U804" i="1"/>
  <c r="O804" i="1"/>
  <c r="G804" i="1"/>
  <c r="U803" i="1"/>
  <c r="O803" i="1"/>
  <c r="I803" i="1"/>
  <c r="G803" i="1"/>
  <c r="U802" i="1"/>
  <c r="O802" i="1"/>
  <c r="I802" i="1"/>
  <c r="G802" i="1"/>
  <c r="U801" i="1"/>
  <c r="O801" i="1"/>
  <c r="I801" i="1"/>
  <c r="G801" i="1"/>
  <c r="U800" i="1"/>
  <c r="O800" i="1"/>
  <c r="I800" i="1"/>
  <c r="G800" i="1"/>
  <c r="U799" i="1"/>
  <c r="O799" i="1"/>
  <c r="I799" i="1"/>
  <c r="G799" i="1"/>
  <c r="U798" i="1"/>
  <c r="O798" i="1"/>
  <c r="I798" i="1"/>
  <c r="G798" i="1"/>
  <c r="U797" i="1"/>
  <c r="O797" i="1"/>
  <c r="I797" i="1"/>
  <c r="G797" i="1"/>
  <c r="U796" i="1"/>
  <c r="I796" i="1"/>
  <c r="G796" i="1"/>
  <c r="U795" i="1"/>
  <c r="O795" i="1"/>
  <c r="I795" i="1"/>
  <c r="G795" i="1"/>
  <c r="U794" i="1"/>
  <c r="O794" i="1"/>
  <c r="I794" i="1"/>
  <c r="G794" i="1"/>
  <c r="U793" i="1"/>
  <c r="O793" i="1"/>
  <c r="I793" i="1"/>
  <c r="G793" i="1"/>
  <c r="U792" i="1"/>
  <c r="O792" i="1"/>
  <c r="I792" i="1"/>
  <c r="G792" i="1"/>
  <c r="U791" i="1"/>
  <c r="O791" i="1"/>
  <c r="G791" i="1"/>
  <c r="U790" i="1"/>
  <c r="O790" i="1"/>
  <c r="I790" i="1"/>
  <c r="U789" i="1"/>
  <c r="O789" i="1"/>
  <c r="I789" i="1"/>
  <c r="G789" i="1"/>
  <c r="U788" i="1"/>
  <c r="O788" i="1"/>
  <c r="I788" i="1"/>
  <c r="G788" i="1"/>
  <c r="U787" i="1"/>
  <c r="O787" i="1"/>
  <c r="G787" i="1"/>
  <c r="U786" i="1"/>
  <c r="O786" i="1"/>
  <c r="I786" i="1"/>
  <c r="U785" i="1"/>
  <c r="O785" i="1"/>
  <c r="G785" i="1"/>
  <c r="U784" i="1"/>
  <c r="O784" i="1"/>
  <c r="I784" i="1"/>
  <c r="G784" i="1"/>
  <c r="U783" i="1"/>
  <c r="O783" i="1"/>
  <c r="U782" i="1"/>
  <c r="O782" i="1"/>
  <c r="I782" i="1"/>
  <c r="G782" i="1"/>
  <c r="U781" i="1"/>
  <c r="O781" i="1"/>
  <c r="I781" i="1"/>
  <c r="G781" i="1"/>
  <c r="U780" i="1"/>
  <c r="O780" i="1"/>
  <c r="I780" i="1"/>
  <c r="G780" i="1"/>
  <c r="U779" i="1"/>
  <c r="O779" i="1"/>
  <c r="I779" i="1"/>
  <c r="G779" i="1"/>
  <c r="U778" i="1"/>
  <c r="O778" i="1"/>
  <c r="I778" i="1"/>
  <c r="G778" i="1"/>
  <c r="U777" i="1"/>
  <c r="O777" i="1"/>
  <c r="I777" i="1"/>
  <c r="G777" i="1"/>
  <c r="U776" i="1"/>
  <c r="O776" i="1"/>
  <c r="I776" i="1"/>
  <c r="G776" i="1"/>
  <c r="U775" i="1"/>
  <c r="O775" i="1"/>
  <c r="I775" i="1"/>
  <c r="G775" i="1"/>
  <c r="U774" i="1"/>
  <c r="O774" i="1"/>
  <c r="I774" i="1"/>
  <c r="G774" i="1"/>
  <c r="U773" i="1"/>
  <c r="O773" i="1"/>
  <c r="I773" i="1"/>
  <c r="G773" i="1"/>
  <c r="U772" i="1"/>
  <c r="O772" i="1"/>
  <c r="I772" i="1"/>
  <c r="G772" i="1"/>
  <c r="U771" i="1"/>
  <c r="O771" i="1"/>
  <c r="I771" i="1"/>
  <c r="G771" i="1"/>
  <c r="U770" i="1"/>
  <c r="O770" i="1"/>
  <c r="I770" i="1"/>
  <c r="G770" i="1"/>
  <c r="U769" i="1"/>
  <c r="G769" i="1"/>
  <c r="U768" i="1"/>
  <c r="O768" i="1"/>
  <c r="I768" i="1"/>
  <c r="U767" i="1"/>
  <c r="O767" i="1"/>
  <c r="I767" i="1"/>
  <c r="G767" i="1"/>
  <c r="U766" i="1"/>
  <c r="O766" i="1"/>
  <c r="I766" i="1"/>
  <c r="G766" i="1"/>
  <c r="U765" i="1"/>
  <c r="G765" i="1"/>
  <c r="U764" i="1"/>
  <c r="O764" i="1"/>
  <c r="I764" i="1"/>
  <c r="G764" i="1"/>
  <c r="U763" i="1"/>
  <c r="O763" i="1"/>
  <c r="I763" i="1"/>
  <c r="G763" i="1"/>
  <c r="U762" i="1"/>
  <c r="I762" i="1"/>
  <c r="G762" i="1"/>
  <c r="U761" i="1"/>
  <c r="O761" i="1"/>
  <c r="I761" i="1"/>
  <c r="G761" i="1"/>
  <c r="U760" i="1"/>
  <c r="I760" i="1"/>
  <c r="G760" i="1"/>
  <c r="U759" i="1"/>
  <c r="O759" i="1"/>
  <c r="I759" i="1"/>
  <c r="G759" i="1"/>
  <c r="U758" i="1"/>
  <c r="O758" i="1"/>
  <c r="I758" i="1"/>
  <c r="G758" i="1"/>
  <c r="U757" i="1"/>
  <c r="O757" i="1"/>
  <c r="I757" i="1"/>
  <c r="G757" i="1"/>
  <c r="U756" i="1"/>
  <c r="O756" i="1"/>
  <c r="I756" i="1"/>
  <c r="G756" i="1"/>
  <c r="U755" i="1"/>
  <c r="O755" i="1"/>
  <c r="I755" i="1"/>
  <c r="G755" i="1"/>
  <c r="U754" i="1"/>
  <c r="O754" i="1"/>
  <c r="I754" i="1"/>
  <c r="G754" i="1"/>
  <c r="U753" i="1"/>
  <c r="O753" i="1"/>
  <c r="I753" i="1"/>
  <c r="G753" i="1"/>
  <c r="U752" i="1"/>
  <c r="O752" i="1"/>
  <c r="I752" i="1"/>
  <c r="G752" i="1"/>
  <c r="U751" i="1"/>
  <c r="O751" i="1"/>
  <c r="I751" i="1"/>
  <c r="G751" i="1"/>
  <c r="U750" i="1"/>
  <c r="O750" i="1"/>
  <c r="I750" i="1"/>
  <c r="G750" i="1"/>
  <c r="U749" i="1"/>
  <c r="O749" i="1"/>
  <c r="I749" i="1"/>
  <c r="G749" i="1"/>
  <c r="U748" i="1"/>
  <c r="O748" i="1"/>
  <c r="G748" i="1"/>
  <c r="U747" i="1"/>
  <c r="O747" i="1"/>
  <c r="I747" i="1"/>
  <c r="G747" i="1"/>
  <c r="U746" i="1"/>
  <c r="O746" i="1"/>
  <c r="I746" i="1"/>
  <c r="G746" i="1"/>
  <c r="U745" i="1"/>
  <c r="O745" i="1"/>
  <c r="I745" i="1"/>
  <c r="G745" i="1"/>
  <c r="U744" i="1"/>
  <c r="O744" i="1"/>
  <c r="I744" i="1"/>
  <c r="G744" i="1"/>
  <c r="U743" i="1"/>
  <c r="O743" i="1"/>
  <c r="I743" i="1"/>
  <c r="G743" i="1"/>
  <c r="U742" i="1"/>
  <c r="O742" i="1"/>
  <c r="I742" i="1"/>
  <c r="G742" i="1"/>
  <c r="U741" i="1"/>
  <c r="O741" i="1"/>
  <c r="I741" i="1"/>
  <c r="G741" i="1"/>
  <c r="U740" i="1"/>
  <c r="O740" i="1"/>
  <c r="I740" i="1"/>
  <c r="G740" i="1"/>
  <c r="U739" i="1"/>
  <c r="G739" i="1"/>
  <c r="U738" i="1"/>
  <c r="O738" i="1"/>
  <c r="I738" i="1"/>
  <c r="G738" i="1"/>
  <c r="U737" i="1"/>
  <c r="O737" i="1"/>
  <c r="I737" i="1"/>
  <c r="G737" i="1"/>
  <c r="U736" i="1"/>
  <c r="O736" i="1"/>
  <c r="I736" i="1"/>
  <c r="G736" i="1"/>
  <c r="U735" i="1"/>
  <c r="O735" i="1"/>
  <c r="I735" i="1"/>
  <c r="G735" i="1"/>
  <c r="U734" i="1"/>
  <c r="O734" i="1"/>
  <c r="I734" i="1"/>
  <c r="G734" i="1"/>
  <c r="U733" i="1"/>
  <c r="I733" i="1"/>
  <c r="G733" i="1"/>
  <c r="U732" i="1"/>
  <c r="O732" i="1"/>
  <c r="I732" i="1"/>
  <c r="G732" i="1"/>
  <c r="U731" i="1"/>
  <c r="O731" i="1"/>
  <c r="I731" i="1"/>
  <c r="G731" i="1"/>
  <c r="U730" i="1"/>
  <c r="O730" i="1"/>
  <c r="I730" i="1"/>
  <c r="G730" i="1"/>
  <c r="I729" i="1"/>
  <c r="G729" i="1"/>
  <c r="U728" i="1"/>
  <c r="U727" i="1"/>
  <c r="O727" i="1"/>
  <c r="U726" i="1"/>
  <c r="G726" i="1"/>
  <c r="U725" i="1"/>
  <c r="O725" i="1"/>
  <c r="I725" i="1"/>
  <c r="G725" i="1"/>
  <c r="U724" i="1"/>
  <c r="O724" i="1"/>
  <c r="I724" i="1"/>
  <c r="G724" i="1"/>
  <c r="U723" i="1"/>
  <c r="O723" i="1"/>
  <c r="G723" i="1"/>
  <c r="U722" i="1"/>
  <c r="O722" i="1"/>
  <c r="I722" i="1"/>
  <c r="G722" i="1"/>
  <c r="U721" i="1"/>
  <c r="O721" i="1"/>
  <c r="I721" i="1"/>
  <c r="G721" i="1"/>
  <c r="U720" i="1"/>
  <c r="I720" i="1"/>
  <c r="G720" i="1"/>
  <c r="U719" i="1"/>
  <c r="O719" i="1"/>
  <c r="I719" i="1"/>
  <c r="G719" i="1"/>
  <c r="U718" i="1"/>
  <c r="O718" i="1"/>
  <c r="I718" i="1"/>
  <c r="G718" i="1"/>
  <c r="U717" i="1"/>
  <c r="O717" i="1"/>
  <c r="G717" i="1"/>
  <c r="U716" i="1"/>
  <c r="I716" i="1"/>
  <c r="U715" i="1"/>
  <c r="O715" i="1"/>
  <c r="I715" i="1"/>
  <c r="U714" i="1"/>
  <c r="O714" i="1"/>
  <c r="I714" i="1"/>
  <c r="G714" i="1"/>
  <c r="U713" i="1"/>
  <c r="O713" i="1"/>
  <c r="I713" i="1"/>
  <c r="G713" i="1"/>
  <c r="U712" i="1"/>
  <c r="I712" i="1"/>
  <c r="U711" i="1"/>
  <c r="O711" i="1"/>
  <c r="I711" i="1"/>
  <c r="G711" i="1"/>
  <c r="U710" i="1"/>
  <c r="O710" i="1"/>
  <c r="I710" i="1"/>
  <c r="G710" i="1"/>
  <c r="U709" i="1"/>
  <c r="O709" i="1"/>
  <c r="I709" i="1"/>
  <c r="G709" i="1"/>
  <c r="U708" i="1"/>
  <c r="O708" i="1"/>
  <c r="I708" i="1"/>
  <c r="G708" i="1"/>
  <c r="U707" i="1"/>
  <c r="O707" i="1"/>
  <c r="I707" i="1"/>
  <c r="G707" i="1"/>
  <c r="U706" i="1"/>
  <c r="O706" i="1"/>
  <c r="I706" i="1"/>
  <c r="G706" i="1"/>
  <c r="U705" i="1"/>
  <c r="I705" i="1"/>
  <c r="G705" i="1"/>
  <c r="U704" i="1"/>
  <c r="O704" i="1"/>
  <c r="I704" i="1"/>
  <c r="G704" i="1"/>
  <c r="U703" i="1"/>
  <c r="O703" i="1"/>
  <c r="G703" i="1"/>
  <c r="U702" i="1"/>
  <c r="O702" i="1"/>
  <c r="I702" i="1"/>
  <c r="G702" i="1"/>
  <c r="U701" i="1"/>
  <c r="O701" i="1"/>
  <c r="I701" i="1"/>
  <c r="U700" i="1"/>
  <c r="O700" i="1"/>
  <c r="I700" i="1"/>
  <c r="G700" i="1"/>
  <c r="U699" i="1"/>
  <c r="O699" i="1"/>
  <c r="I699" i="1"/>
  <c r="G699" i="1"/>
  <c r="U698" i="1"/>
  <c r="O698" i="1"/>
  <c r="I698" i="1"/>
  <c r="G698" i="1"/>
  <c r="U697" i="1"/>
  <c r="O697" i="1"/>
  <c r="I697" i="1"/>
  <c r="G697" i="1"/>
  <c r="U696" i="1"/>
  <c r="O696" i="1"/>
  <c r="I696" i="1"/>
  <c r="G696" i="1"/>
  <c r="U695" i="1"/>
  <c r="O695" i="1"/>
  <c r="I695" i="1"/>
  <c r="U694" i="1"/>
  <c r="O694" i="1"/>
  <c r="I694" i="1"/>
  <c r="G694" i="1"/>
  <c r="U693" i="1"/>
  <c r="O693" i="1"/>
  <c r="I693" i="1"/>
  <c r="G693" i="1"/>
  <c r="U692" i="1"/>
  <c r="I692" i="1"/>
  <c r="G692" i="1"/>
  <c r="U691" i="1"/>
  <c r="O691" i="1"/>
  <c r="I691" i="1"/>
  <c r="G691" i="1"/>
  <c r="U690" i="1"/>
  <c r="O690" i="1"/>
  <c r="I690" i="1"/>
  <c r="G690" i="1"/>
  <c r="U689" i="1"/>
  <c r="I689" i="1"/>
  <c r="G689" i="1"/>
  <c r="U688" i="1"/>
  <c r="O688" i="1"/>
  <c r="I688" i="1"/>
  <c r="G688" i="1"/>
  <c r="U687" i="1"/>
  <c r="O687" i="1"/>
  <c r="I687" i="1"/>
  <c r="G687" i="1"/>
  <c r="U686" i="1"/>
  <c r="O686" i="1"/>
  <c r="I686" i="1"/>
  <c r="G686" i="1"/>
  <c r="U685" i="1"/>
  <c r="U684" i="1"/>
  <c r="O684" i="1"/>
  <c r="I684" i="1"/>
  <c r="G684" i="1"/>
  <c r="U683" i="1"/>
  <c r="O683" i="1"/>
  <c r="I683" i="1"/>
  <c r="G683" i="1"/>
  <c r="U682" i="1"/>
  <c r="O682" i="1"/>
  <c r="I682" i="1"/>
  <c r="G682" i="1"/>
  <c r="U681" i="1"/>
  <c r="O681" i="1"/>
  <c r="I681" i="1"/>
  <c r="G681" i="1"/>
  <c r="U680" i="1"/>
  <c r="O680" i="1"/>
  <c r="I680" i="1"/>
  <c r="G680" i="1"/>
  <c r="U679" i="1"/>
  <c r="O679" i="1"/>
  <c r="I679" i="1"/>
  <c r="G679" i="1"/>
  <c r="U678" i="1"/>
  <c r="O678" i="1"/>
  <c r="I678" i="1"/>
  <c r="G678" i="1"/>
  <c r="U677" i="1"/>
  <c r="O677" i="1"/>
  <c r="I677" i="1"/>
  <c r="G677" i="1"/>
  <c r="U676" i="1"/>
  <c r="O676" i="1"/>
  <c r="I676" i="1"/>
  <c r="G676" i="1"/>
  <c r="U675" i="1"/>
  <c r="O675" i="1"/>
  <c r="I675" i="1"/>
  <c r="G675" i="1"/>
  <c r="U674" i="1"/>
  <c r="O674" i="1"/>
  <c r="I674" i="1"/>
  <c r="G674" i="1"/>
  <c r="U673" i="1"/>
  <c r="O673" i="1"/>
  <c r="I673" i="1"/>
  <c r="G673" i="1"/>
  <c r="U672" i="1"/>
  <c r="O672" i="1"/>
  <c r="I672" i="1"/>
  <c r="G672" i="1"/>
  <c r="U671" i="1"/>
  <c r="I671" i="1"/>
  <c r="U670" i="1"/>
  <c r="O670" i="1"/>
  <c r="I670" i="1"/>
  <c r="G670" i="1"/>
  <c r="U669" i="1"/>
  <c r="O669" i="1"/>
  <c r="I669" i="1"/>
  <c r="G669" i="1"/>
  <c r="U668" i="1"/>
  <c r="O668" i="1"/>
  <c r="I668" i="1"/>
  <c r="U667" i="1"/>
  <c r="O667" i="1"/>
  <c r="I667" i="1"/>
  <c r="G667" i="1"/>
  <c r="U666" i="1"/>
  <c r="O666" i="1"/>
  <c r="I666" i="1"/>
  <c r="G666" i="1"/>
  <c r="U665" i="1"/>
  <c r="O665" i="1"/>
  <c r="I665" i="1"/>
  <c r="G665" i="1"/>
  <c r="U664" i="1"/>
  <c r="I664" i="1"/>
  <c r="G664" i="1"/>
  <c r="U663" i="1"/>
  <c r="O663" i="1"/>
  <c r="U662" i="1"/>
  <c r="O662" i="1"/>
  <c r="I662" i="1"/>
  <c r="G662" i="1"/>
  <c r="U661" i="1"/>
  <c r="O661" i="1"/>
  <c r="I661" i="1"/>
  <c r="U660" i="1"/>
  <c r="O660" i="1"/>
  <c r="I660" i="1"/>
  <c r="G660" i="1"/>
  <c r="U659" i="1"/>
  <c r="O659" i="1"/>
  <c r="I659" i="1"/>
  <c r="G659" i="1"/>
  <c r="U658" i="1"/>
  <c r="O658" i="1"/>
  <c r="I658" i="1"/>
  <c r="G658" i="1"/>
  <c r="U657" i="1"/>
  <c r="O657" i="1"/>
  <c r="G657" i="1"/>
  <c r="U656" i="1"/>
  <c r="O656" i="1"/>
  <c r="I656" i="1"/>
  <c r="G656" i="1"/>
  <c r="U655" i="1"/>
  <c r="O655" i="1"/>
  <c r="I655" i="1"/>
  <c r="G655" i="1"/>
  <c r="U654" i="1"/>
  <c r="O654" i="1"/>
  <c r="I654" i="1"/>
  <c r="G654" i="1"/>
  <c r="U653" i="1"/>
  <c r="O653" i="1"/>
  <c r="I653" i="1"/>
  <c r="G653" i="1"/>
  <c r="U652" i="1"/>
  <c r="O652" i="1"/>
  <c r="I652" i="1"/>
  <c r="G652" i="1"/>
  <c r="U651" i="1"/>
  <c r="G651" i="1"/>
  <c r="U650" i="1"/>
  <c r="O650" i="1"/>
  <c r="I650" i="1"/>
  <c r="G650" i="1"/>
  <c r="U649" i="1"/>
  <c r="O649" i="1"/>
  <c r="I649" i="1"/>
  <c r="G649" i="1"/>
  <c r="U648" i="1"/>
  <c r="O648" i="1"/>
  <c r="I648" i="1"/>
  <c r="G648" i="1"/>
  <c r="U647" i="1"/>
  <c r="U646" i="1"/>
  <c r="I646" i="1"/>
  <c r="G646" i="1"/>
  <c r="U645" i="1"/>
  <c r="O645" i="1"/>
  <c r="I645" i="1"/>
  <c r="G645" i="1"/>
  <c r="U644" i="1"/>
  <c r="O644" i="1"/>
  <c r="I644" i="1"/>
  <c r="G644" i="1"/>
  <c r="U643" i="1"/>
  <c r="O643" i="1"/>
  <c r="I643" i="1"/>
  <c r="G643" i="1"/>
  <c r="U642" i="1"/>
  <c r="O642" i="1"/>
  <c r="I642" i="1"/>
  <c r="G642" i="1"/>
  <c r="U641" i="1"/>
  <c r="O641" i="1"/>
  <c r="I641" i="1"/>
  <c r="G641" i="1"/>
  <c r="U640" i="1"/>
  <c r="O640" i="1"/>
  <c r="U639" i="1"/>
  <c r="O639" i="1"/>
  <c r="I639" i="1"/>
  <c r="G639" i="1"/>
  <c r="U638" i="1"/>
  <c r="I638" i="1"/>
  <c r="G638" i="1"/>
  <c r="U637" i="1"/>
  <c r="O637" i="1"/>
  <c r="I637" i="1"/>
  <c r="G637" i="1"/>
  <c r="U636" i="1"/>
  <c r="O636" i="1"/>
  <c r="I636" i="1"/>
  <c r="G636" i="1"/>
  <c r="U635" i="1"/>
  <c r="O635" i="1"/>
  <c r="I635" i="1"/>
  <c r="G635" i="1"/>
  <c r="U634" i="1"/>
  <c r="O634" i="1"/>
  <c r="U633" i="1"/>
  <c r="O633" i="1"/>
  <c r="I633" i="1"/>
  <c r="G633" i="1"/>
  <c r="U632" i="1"/>
  <c r="O632" i="1"/>
  <c r="I632" i="1"/>
  <c r="G632" i="1"/>
  <c r="U631" i="1"/>
  <c r="I631" i="1"/>
  <c r="U630" i="1"/>
  <c r="O630" i="1"/>
  <c r="I630" i="1"/>
  <c r="G630" i="1"/>
  <c r="U629" i="1"/>
  <c r="O629" i="1"/>
  <c r="U628" i="1"/>
  <c r="O628" i="1"/>
  <c r="I628" i="1"/>
  <c r="G628" i="1"/>
  <c r="U627" i="1"/>
  <c r="U626" i="1"/>
  <c r="O626" i="1"/>
  <c r="I626" i="1"/>
  <c r="G626" i="1"/>
  <c r="U625" i="1"/>
  <c r="O625" i="1"/>
  <c r="I625" i="1"/>
  <c r="G625" i="1"/>
  <c r="U624" i="1"/>
  <c r="O624" i="1"/>
  <c r="I624" i="1"/>
  <c r="G624" i="1"/>
  <c r="U623" i="1"/>
  <c r="O623" i="1"/>
  <c r="G623" i="1"/>
  <c r="U622" i="1"/>
  <c r="O622" i="1"/>
  <c r="I622" i="1"/>
  <c r="G622" i="1"/>
  <c r="U621" i="1"/>
  <c r="O621" i="1"/>
  <c r="I621" i="1"/>
  <c r="G621" i="1"/>
  <c r="U620" i="1"/>
  <c r="O620" i="1"/>
  <c r="I620" i="1"/>
  <c r="G620" i="1"/>
  <c r="U619" i="1"/>
  <c r="O619" i="1"/>
  <c r="I619" i="1"/>
  <c r="G619" i="1"/>
  <c r="U618" i="1"/>
  <c r="O618" i="1"/>
  <c r="I618" i="1"/>
  <c r="G618" i="1"/>
  <c r="U617" i="1"/>
  <c r="O617" i="1"/>
  <c r="I617" i="1"/>
  <c r="G617" i="1"/>
  <c r="U616" i="1"/>
  <c r="O616" i="1"/>
  <c r="I616" i="1"/>
  <c r="G616" i="1"/>
  <c r="U615" i="1"/>
  <c r="O615" i="1"/>
  <c r="I615" i="1"/>
  <c r="G615" i="1"/>
  <c r="U614" i="1"/>
  <c r="O614" i="1"/>
  <c r="I614" i="1"/>
  <c r="G614" i="1"/>
  <c r="U613" i="1"/>
  <c r="O613" i="1"/>
  <c r="G613" i="1"/>
  <c r="U612" i="1"/>
  <c r="O612" i="1"/>
  <c r="I612" i="1"/>
  <c r="G612" i="1"/>
  <c r="U611" i="1"/>
  <c r="O611" i="1"/>
  <c r="I611" i="1"/>
  <c r="G611" i="1"/>
  <c r="U610" i="1"/>
  <c r="O610" i="1"/>
  <c r="I610" i="1"/>
  <c r="G610" i="1"/>
  <c r="U609" i="1"/>
  <c r="O609" i="1"/>
  <c r="I609" i="1"/>
  <c r="G609" i="1"/>
  <c r="U608" i="1"/>
  <c r="O608" i="1"/>
  <c r="I608" i="1"/>
  <c r="G608" i="1"/>
  <c r="U607" i="1"/>
  <c r="O607" i="1"/>
  <c r="I607" i="1"/>
  <c r="G607" i="1"/>
  <c r="U606" i="1"/>
  <c r="O606" i="1"/>
  <c r="I606" i="1"/>
  <c r="G606" i="1"/>
  <c r="U605" i="1"/>
  <c r="O605" i="1"/>
  <c r="I605" i="1"/>
  <c r="G605" i="1"/>
  <c r="U604" i="1"/>
  <c r="O604" i="1"/>
  <c r="I604" i="1"/>
  <c r="G604" i="1"/>
  <c r="U603" i="1"/>
  <c r="O603" i="1"/>
  <c r="I603" i="1"/>
  <c r="G603" i="1"/>
  <c r="U602" i="1"/>
  <c r="O602" i="1"/>
  <c r="I602" i="1"/>
  <c r="G602" i="1"/>
  <c r="U601" i="1"/>
  <c r="O601" i="1"/>
  <c r="G601" i="1"/>
  <c r="U600" i="1"/>
  <c r="O600" i="1"/>
  <c r="I600" i="1"/>
  <c r="G600" i="1"/>
  <c r="U599" i="1"/>
  <c r="O599" i="1"/>
  <c r="I599" i="1"/>
  <c r="G599" i="1"/>
  <c r="U598" i="1"/>
  <c r="O598" i="1"/>
  <c r="I598" i="1"/>
  <c r="G598" i="1"/>
  <c r="U597" i="1"/>
  <c r="O597" i="1"/>
  <c r="I597" i="1"/>
  <c r="G597" i="1"/>
  <c r="U596" i="1"/>
  <c r="O596" i="1"/>
  <c r="I596" i="1"/>
  <c r="G596" i="1"/>
  <c r="U595" i="1"/>
  <c r="O595" i="1"/>
  <c r="I595" i="1"/>
  <c r="G595" i="1"/>
  <c r="U594" i="1"/>
  <c r="O594" i="1"/>
  <c r="I594" i="1"/>
  <c r="G594" i="1"/>
  <c r="U593" i="1"/>
  <c r="O593" i="1"/>
  <c r="U592" i="1"/>
  <c r="O592" i="1"/>
  <c r="I592" i="1"/>
  <c r="G592" i="1"/>
  <c r="U591" i="1"/>
  <c r="O591" i="1"/>
  <c r="I591" i="1"/>
  <c r="G591" i="1"/>
  <c r="U590" i="1"/>
  <c r="O590" i="1"/>
  <c r="I590" i="1"/>
  <c r="G590" i="1"/>
  <c r="U589" i="1"/>
  <c r="O589" i="1"/>
  <c r="I589" i="1"/>
  <c r="G589" i="1"/>
  <c r="U588" i="1"/>
  <c r="O588" i="1"/>
  <c r="I588" i="1"/>
  <c r="G588" i="1"/>
  <c r="U587" i="1"/>
  <c r="O587" i="1"/>
  <c r="I587" i="1"/>
  <c r="G587" i="1"/>
  <c r="U586" i="1"/>
  <c r="O586" i="1"/>
  <c r="I586" i="1"/>
  <c r="G586" i="1"/>
  <c r="U585" i="1"/>
  <c r="U584" i="1"/>
  <c r="O584" i="1"/>
  <c r="I584" i="1"/>
  <c r="G584" i="1"/>
  <c r="U583" i="1"/>
  <c r="O583" i="1"/>
  <c r="I583" i="1"/>
  <c r="G583" i="1"/>
  <c r="U582" i="1"/>
  <c r="O582" i="1"/>
  <c r="I582" i="1"/>
  <c r="G582" i="1"/>
  <c r="U581" i="1"/>
  <c r="O581" i="1"/>
  <c r="I581" i="1"/>
  <c r="G581" i="1"/>
  <c r="U580" i="1"/>
  <c r="O580" i="1"/>
  <c r="I580" i="1"/>
  <c r="G580" i="1"/>
  <c r="U579" i="1"/>
  <c r="I579" i="1"/>
  <c r="U578" i="1"/>
  <c r="I578" i="1"/>
  <c r="G578" i="1"/>
  <c r="U577" i="1"/>
  <c r="O577" i="1"/>
  <c r="I577" i="1"/>
  <c r="G577" i="1"/>
  <c r="U576" i="1"/>
  <c r="I576" i="1"/>
  <c r="U575" i="1"/>
  <c r="O575" i="1"/>
  <c r="I575" i="1"/>
  <c r="G575" i="1"/>
  <c r="U574" i="1"/>
  <c r="I574" i="1"/>
  <c r="G574" i="1"/>
  <c r="U573" i="1"/>
  <c r="O573" i="1"/>
  <c r="I573" i="1"/>
  <c r="G573" i="1"/>
  <c r="U572" i="1"/>
  <c r="I572" i="1"/>
  <c r="G572" i="1"/>
  <c r="U571" i="1"/>
  <c r="O571" i="1"/>
  <c r="I571" i="1"/>
  <c r="G571" i="1"/>
  <c r="U570" i="1"/>
  <c r="O570" i="1"/>
  <c r="I570" i="1"/>
  <c r="G570" i="1"/>
  <c r="U569" i="1"/>
  <c r="O569" i="1"/>
  <c r="I569" i="1"/>
  <c r="G569" i="1"/>
  <c r="U568" i="1"/>
  <c r="O568" i="1"/>
  <c r="I568" i="1"/>
  <c r="G568" i="1"/>
  <c r="U567" i="1"/>
  <c r="O567" i="1"/>
  <c r="I567" i="1"/>
  <c r="G567" i="1"/>
  <c r="U566" i="1"/>
  <c r="O566" i="1"/>
  <c r="I566" i="1"/>
  <c r="G566" i="1"/>
  <c r="U565" i="1"/>
  <c r="O565" i="1"/>
  <c r="I565" i="1"/>
  <c r="G565" i="1"/>
  <c r="U564" i="1"/>
  <c r="O564" i="1"/>
  <c r="I564" i="1"/>
  <c r="G564" i="1"/>
  <c r="U563" i="1"/>
  <c r="O563" i="1"/>
  <c r="I563" i="1"/>
  <c r="G563" i="1"/>
  <c r="U562" i="1"/>
  <c r="O562" i="1"/>
  <c r="I562" i="1"/>
  <c r="G562" i="1"/>
  <c r="U561" i="1"/>
  <c r="O561" i="1"/>
  <c r="I561" i="1"/>
  <c r="G561" i="1"/>
  <c r="U560" i="1"/>
  <c r="O560" i="1"/>
  <c r="G560" i="1"/>
  <c r="U559" i="1"/>
  <c r="O559" i="1"/>
  <c r="I559" i="1"/>
  <c r="G559" i="1"/>
  <c r="U558" i="1"/>
  <c r="O558" i="1"/>
  <c r="I558" i="1"/>
  <c r="G558" i="1"/>
  <c r="U557" i="1"/>
  <c r="I557" i="1"/>
  <c r="G557" i="1"/>
  <c r="U556" i="1"/>
  <c r="O556" i="1"/>
  <c r="I556" i="1"/>
  <c r="G556" i="1"/>
  <c r="U555" i="1"/>
  <c r="O555" i="1"/>
  <c r="I555" i="1"/>
  <c r="G555" i="1"/>
  <c r="U554" i="1"/>
  <c r="O554" i="1"/>
  <c r="I554" i="1"/>
  <c r="G554" i="1"/>
  <c r="U553" i="1"/>
  <c r="O553" i="1"/>
  <c r="I553" i="1"/>
  <c r="G553" i="1"/>
  <c r="U552" i="1"/>
  <c r="O552" i="1"/>
  <c r="I552" i="1"/>
  <c r="G552" i="1"/>
  <c r="U551" i="1"/>
  <c r="O551" i="1"/>
  <c r="I551" i="1"/>
  <c r="G551" i="1"/>
  <c r="U550" i="1"/>
  <c r="O550" i="1"/>
  <c r="I550" i="1"/>
  <c r="G550" i="1"/>
  <c r="U549" i="1"/>
  <c r="I549" i="1"/>
  <c r="G549" i="1"/>
  <c r="U548" i="1"/>
  <c r="O548" i="1"/>
  <c r="I548" i="1"/>
  <c r="G548" i="1"/>
  <c r="U547" i="1"/>
  <c r="O547" i="1"/>
  <c r="I547" i="1"/>
  <c r="G547" i="1"/>
  <c r="U546" i="1"/>
  <c r="O546" i="1"/>
  <c r="I546" i="1"/>
  <c r="G546" i="1"/>
  <c r="U545" i="1"/>
  <c r="O545" i="1"/>
  <c r="I545" i="1"/>
  <c r="U544" i="1"/>
  <c r="O544" i="1"/>
  <c r="I544" i="1"/>
  <c r="G544" i="1"/>
  <c r="U543" i="1"/>
  <c r="O543" i="1"/>
  <c r="I543" i="1"/>
  <c r="U542" i="1"/>
  <c r="O542" i="1"/>
  <c r="I542" i="1"/>
  <c r="G542" i="1"/>
  <c r="U541" i="1"/>
  <c r="U540" i="1"/>
  <c r="O540" i="1"/>
  <c r="I540" i="1"/>
  <c r="G540" i="1"/>
  <c r="U539" i="1"/>
  <c r="O539" i="1"/>
  <c r="I539" i="1"/>
  <c r="G539" i="1"/>
  <c r="U538" i="1"/>
  <c r="I538" i="1"/>
  <c r="G538" i="1"/>
  <c r="U537" i="1"/>
  <c r="O537" i="1"/>
  <c r="I537" i="1"/>
  <c r="G537" i="1"/>
  <c r="U536" i="1"/>
  <c r="O536" i="1"/>
  <c r="I536" i="1"/>
  <c r="U535" i="1"/>
  <c r="O535" i="1"/>
  <c r="I535" i="1"/>
  <c r="G535" i="1"/>
  <c r="U534" i="1"/>
  <c r="O534" i="1"/>
  <c r="G534" i="1"/>
  <c r="U533" i="1"/>
  <c r="O533" i="1"/>
  <c r="I533" i="1"/>
  <c r="G533" i="1"/>
  <c r="U532" i="1"/>
  <c r="O532" i="1"/>
  <c r="I532" i="1"/>
  <c r="G532" i="1"/>
  <c r="U531" i="1"/>
  <c r="U530" i="1"/>
  <c r="O530" i="1"/>
  <c r="I530" i="1"/>
  <c r="G530" i="1"/>
  <c r="U529" i="1"/>
  <c r="O529" i="1"/>
  <c r="I529" i="1"/>
  <c r="G529" i="1"/>
  <c r="U528" i="1"/>
  <c r="O528" i="1"/>
  <c r="I528" i="1"/>
  <c r="G528" i="1"/>
  <c r="U527" i="1"/>
  <c r="O527" i="1"/>
  <c r="G527" i="1"/>
  <c r="U526" i="1"/>
  <c r="O526" i="1"/>
  <c r="I526" i="1"/>
  <c r="G526" i="1"/>
  <c r="U525" i="1"/>
  <c r="O525" i="1"/>
  <c r="I525" i="1"/>
  <c r="G525" i="1"/>
  <c r="U524" i="1"/>
  <c r="O524" i="1"/>
  <c r="I524" i="1"/>
  <c r="G524" i="1"/>
  <c r="U523" i="1"/>
  <c r="O523" i="1"/>
  <c r="I523" i="1"/>
  <c r="G523" i="1"/>
  <c r="U522" i="1"/>
  <c r="O522" i="1"/>
  <c r="I522" i="1"/>
  <c r="G522" i="1"/>
  <c r="U521" i="1"/>
  <c r="O521" i="1"/>
  <c r="I521" i="1"/>
  <c r="G521" i="1"/>
  <c r="U520" i="1"/>
  <c r="O520" i="1"/>
  <c r="I520" i="1"/>
  <c r="G520" i="1"/>
  <c r="U519" i="1"/>
  <c r="O519" i="1"/>
  <c r="I519" i="1"/>
  <c r="G519" i="1"/>
  <c r="U518" i="1"/>
  <c r="O518" i="1"/>
  <c r="I518" i="1"/>
  <c r="G518" i="1"/>
  <c r="U517" i="1"/>
  <c r="O517" i="1"/>
  <c r="I517" i="1"/>
  <c r="G517" i="1"/>
  <c r="U516" i="1"/>
  <c r="O516" i="1"/>
  <c r="I516" i="1"/>
  <c r="G516" i="1"/>
  <c r="U515" i="1"/>
  <c r="O515" i="1"/>
  <c r="I515" i="1"/>
  <c r="G515" i="1"/>
  <c r="U514" i="1"/>
  <c r="O514" i="1"/>
  <c r="I514" i="1"/>
  <c r="G514" i="1"/>
  <c r="U513" i="1"/>
  <c r="O513" i="1"/>
  <c r="I513" i="1"/>
  <c r="G513" i="1"/>
  <c r="U512" i="1"/>
  <c r="O512" i="1"/>
  <c r="I512" i="1"/>
  <c r="G512" i="1"/>
  <c r="U511" i="1"/>
  <c r="O511" i="1"/>
  <c r="I511" i="1"/>
  <c r="G511" i="1"/>
  <c r="U510" i="1"/>
  <c r="O510" i="1"/>
  <c r="G510" i="1"/>
  <c r="U509" i="1"/>
  <c r="O509" i="1"/>
  <c r="I509" i="1"/>
  <c r="G509" i="1"/>
  <c r="U508" i="1"/>
  <c r="G508" i="1"/>
  <c r="U507" i="1"/>
  <c r="O507" i="1"/>
  <c r="I507" i="1"/>
  <c r="G507" i="1"/>
  <c r="U506" i="1"/>
  <c r="O506" i="1"/>
  <c r="I506" i="1"/>
  <c r="G506" i="1"/>
  <c r="U505" i="1"/>
  <c r="U504" i="1"/>
  <c r="O504" i="1"/>
  <c r="I504" i="1"/>
  <c r="G504" i="1"/>
  <c r="U503" i="1"/>
  <c r="O503" i="1"/>
  <c r="I503" i="1"/>
  <c r="G503" i="1"/>
  <c r="U502" i="1"/>
  <c r="O502" i="1"/>
  <c r="I502" i="1"/>
  <c r="G502" i="1"/>
  <c r="U501" i="1"/>
  <c r="O501" i="1"/>
  <c r="I501" i="1"/>
  <c r="G501" i="1"/>
  <c r="U500" i="1"/>
  <c r="O500" i="1"/>
  <c r="I500" i="1"/>
  <c r="G500" i="1"/>
  <c r="U499" i="1"/>
  <c r="O499" i="1"/>
  <c r="I499" i="1"/>
  <c r="G499" i="1"/>
  <c r="U498" i="1"/>
  <c r="O498" i="1"/>
  <c r="I498" i="1"/>
  <c r="G498" i="1"/>
  <c r="U497" i="1"/>
  <c r="G497" i="1"/>
  <c r="U496" i="1"/>
  <c r="O496" i="1"/>
  <c r="I496" i="1"/>
  <c r="G496" i="1"/>
  <c r="U495" i="1"/>
  <c r="O495" i="1"/>
  <c r="G495" i="1"/>
  <c r="U494" i="1"/>
  <c r="O494" i="1"/>
  <c r="I494" i="1"/>
  <c r="U493" i="1"/>
  <c r="U492" i="1"/>
  <c r="O492" i="1"/>
  <c r="I492" i="1"/>
  <c r="G492" i="1"/>
  <c r="U491" i="1"/>
  <c r="O491" i="1"/>
  <c r="I491" i="1"/>
  <c r="G491" i="1"/>
  <c r="U490" i="1"/>
  <c r="O490" i="1"/>
  <c r="I490" i="1"/>
  <c r="G490" i="1"/>
  <c r="U489" i="1"/>
  <c r="O489" i="1"/>
  <c r="I489" i="1"/>
  <c r="G489" i="1"/>
  <c r="U488" i="1"/>
  <c r="O488" i="1"/>
  <c r="I488" i="1"/>
  <c r="G488" i="1"/>
  <c r="U487" i="1"/>
  <c r="O487" i="1"/>
  <c r="I487" i="1"/>
  <c r="G487" i="1"/>
  <c r="U486" i="1"/>
  <c r="O486" i="1"/>
  <c r="I486" i="1"/>
  <c r="G486" i="1"/>
  <c r="U485" i="1"/>
  <c r="O485" i="1"/>
  <c r="G485" i="1"/>
  <c r="U484" i="1"/>
  <c r="O484" i="1"/>
  <c r="I484" i="1"/>
  <c r="G484" i="1"/>
  <c r="U483" i="1"/>
  <c r="O483" i="1"/>
  <c r="I483" i="1"/>
  <c r="G483" i="1"/>
  <c r="U482" i="1"/>
  <c r="U481" i="1"/>
  <c r="O481" i="1"/>
  <c r="I481" i="1"/>
  <c r="G481" i="1"/>
  <c r="U480" i="1"/>
  <c r="O480" i="1"/>
  <c r="I480" i="1"/>
  <c r="G480" i="1"/>
  <c r="U479" i="1"/>
  <c r="O479" i="1"/>
  <c r="I479" i="1"/>
  <c r="G479" i="1"/>
  <c r="U478" i="1"/>
  <c r="G478" i="1"/>
  <c r="U477" i="1"/>
  <c r="O477" i="1"/>
  <c r="I477" i="1"/>
  <c r="G477" i="1"/>
  <c r="U476" i="1"/>
  <c r="O476" i="1"/>
  <c r="I476" i="1"/>
  <c r="G476" i="1"/>
  <c r="U475" i="1"/>
  <c r="O475" i="1"/>
  <c r="I475" i="1"/>
  <c r="G475" i="1"/>
  <c r="U474" i="1"/>
  <c r="O474" i="1"/>
  <c r="I474" i="1"/>
  <c r="G474" i="1"/>
  <c r="U473" i="1"/>
  <c r="O473" i="1"/>
  <c r="I473" i="1"/>
  <c r="G473" i="1"/>
  <c r="U472" i="1"/>
  <c r="I472" i="1"/>
  <c r="G472" i="1"/>
  <c r="U471" i="1"/>
  <c r="O471" i="1"/>
  <c r="I471" i="1"/>
  <c r="G471" i="1"/>
  <c r="U470" i="1"/>
  <c r="O470" i="1"/>
  <c r="I470" i="1"/>
  <c r="G470" i="1"/>
  <c r="U469" i="1"/>
  <c r="O469" i="1"/>
  <c r="I469" i="1"/>
  <c r="G469" i="1"/>
  <c r="U468" i="1"/>
  <c r="O468" i="1"/>
  <c r="I468" i="1"/>
  <c r="G468" i="1"/>
  <c r="U467" i="1"/>
  <c r="O467" i="1"/>
  <c r="I467" i="1"/>
  <c r="G467" i="1"/>
  <c r="U466" i="1"/>
  <c r="O466" i="1"/>
  <c r="I466" i="1"/>
  <c r="G466" i="1"/>
  <c r="U465" i="1"/>
  <c r="O465" i="1"/>
  <c r="I465" i="1"/>
  <c r="G465" i="1"/>
  <c r="U464" i="1"/>
  <c r="I464" i="1"/>
  <c r="G464" i="1"/>
  <c r="U463" i="1"/>
  <c r="O463" i="1"/>
  <c r="I463" i="1"/>
  <c r="G463" i="1"/>
  <c r="U462" i="1"/>
  <c r="O462" i="1"/>
  <c r="I462" i="1"/>
  <c r="G462" i="1"/>
  <c r="U461" i="1"/>
  <c r="O461" i="1"/>
  <c r="I461" i="1"/>
  <c r="G461" i="1"/>
  <c r="U460" i="1"/>
  <c r="O460" i="1"/>
  <c r="I460" i="1"/>
  <c r="G460" i="1"/>
  <c r="U459" i="1"/>
  <c r="O459" i="1"/>
  <c r="I459" i="1"/>
  <c r="G459" i="1"/>
  <c r="U458" i="1"/>
  <c r="O458" i="1"/>
  <c r="I458" i="1"/>
  <c r="G458" i="1"/>
  <c r="U457" i="1"/>
  <c r="O457" i="1"/>
  <c r="I457" i="1"/>
  <c r="G457" i="1"/>
  <c r="U456" i="1"/>
  <c r="O456" i="1"/>
  <c r="I456" i="1"/>
  <c r="G456" i="1"/>
  <c r="U455" i="1"/>
  <c r="O455" i="1"/>
  <c r="I455" i="1"/>
  <c r="G455" i="1"/>
  <c r="U454" i="1"/>
  <c r="O454" i="1"/>
  <c r="I454" i="1"/>
  <c r="U453" i="1"/>
  <c r="O453" i="1"/>
  <c r="I453" i="1"/>
  <c r="G453" i="1"/>
  <c r="U452" i="1"/>
  <c r="O452" i="1"/>
  <c r="I452" i="1"/>
  <c r="G452" i="1"/>
  <c r="U451" i="1"/>
  <c r="O451" i="1"/>
  <c r="I451" i="1"/>
  <c r="G451" i="1"/>
  <c r="U450" i="1"/>
  <c r="O450" i="1"/>
  <c r="I450" i="1"/>
  <c r="G450" i="1"/>
  <c r="U449" i="1"/>
  <c r="U448" i="1"/>
  <c r="O448" i="1"/>
  <c r="I448" i="1"/>
  <c r="G448" i="1"/>
  <c r="U447" i="1"/>
  <c r="O447" i="1"/>
  <c r="I447" i="1"/>
  <c r="G447" i="1"/>
  <c r="U446" i="1"/>
  <c r="I446" i="1"/>
  <c r="G446" i="1"/>
  <c r="U445" i="1"/>
  <c r="O445" i="1"/>
  <c r="U444" i="1"/>
  <c r="O444" i="1"/>
  <c r="I444" i="1"/>
  <c r="G444" i="1"/>
  <c r="U443" i="1"/>
  <c r="O443" i="1"/>
  <c r="I443" i="1"/>
  <c r="G443" i="1"/>
  <c r="U442" i="1"/>
  <c r="O442" i="1"/>
  <c r="I442" i="1"/>
  <c r="G442" i="1"/>
  <c r="U441" i="1"/>
  <c r="O441" i="1"/>
  <c r="I441" i="1"/>
  <c r="G441" i="1"/>
  <c r="U440" i="1"/>
  <c r="O440" i="1"/>
  <c r="I440" i="1"/>
  <c r="G440" i="1"/>
  <c r="U439" i="1"/>
  <c r="O439" i="1"/>
  <c r="I439" i="1"/>
  <c r="G439" i="1"/>
  <c r="U438" i="1"/>
  <c r="I438" i="1"/>
  <c r="U437" i="1"/>
  <c r="O437" i="1"/>
  <c r="I437" i="1"/>
  <c r="U436" i="1"/>
  <c r="O436" i="1"/>
  <c r="I436" i="1"/>
  <c r="G436" i="1"/>
  <c r="U435" i="1"/>
  <c r="O435" i="1"/>
  <c r="I435" i="1"/>
  <c r="G435" i="1"/>
  <c r="U434" i="1"/>
  <c r="O434" i="1"/>
  <c r="I434" i="1"/>
  <c r="G434" i="1"/>
  <c r="U433" i="1"/>
  <c r="O433" i="1"/>
  <c r="I433" i="1"/>
  <c r="G433" i="1"/>
  <c r="U432" i="1"/>
  <c r="O432" i="1"/>
  <c r="I432" i="1"/>
  <c r="G432" i="1"/>
  <c r="U431" i="1"/>
  <c r="O431" i="1"/>
  <c r="I431" i="1"/>
  <c r="G431" i="1"/>
  <c r="U430" i="1"/>
  <c r="O430" i="1"/>
  <c r="I430" i="1"/>
  <c r="G430" i="1"/>
  <c r="U429" i="1"/>
  <c r="O429" i="1"/>
  <c r="I429" i="1"/>
  <c r="U428" i="1"/>
  <c r="O428" i="1"/>
  <c r="I428" i="1"/>
  <c r="G428" i="1"/>
  <c r="U427" i="1"/>
  <c r="O427" i="1"/>
  <c r="I427" i="1"/>
  <c r="G427" i="1"/>
  <c r="U426" i="1"/>
  <c r="O426" i="1"/>
  <c r="I426" i="1"/>
  <c r="G426" i="1"/>
  <c r="U425" i="1"/>
  <c r="O425" i="1"/>
  <c r="I425" i="1"/>
  <c r="G425" i="1"/>
  <c r="U424" i="1"/>
  <c r="O424" i="1"/>
  <c r="I424" i="1"/>
  <c r="G424" i="1"/>
  <c r="U423" i="1"/>
  <c r="I423" i="1"/>
  <c r="G423" i="1"/>
  <c r="U422" i="1"/>
  <c r="O422" i="1"/>
  <c r="I422" i="1"/>
  <c r="G422" i="1"/>
  <c r="U421" i="1"/>
  <c r="O421" i="1"/>
  <c r="I421" i="1"/>
  <c r="G421" i="1"/>
  <c r="U420" i="1"/>
  <c r="O420" i="1"/>
  <c r="I420" i="1"/>
  <c r="G420" i="1"/>
  <c r="U419" i="1"/>
  <c r="O419" i="1"/>
  <c r="I419" i="1"/>
  <c r="G419" i="1"/>
  <c r="U418" i="1"/>
  <c r="O418" i="1"/>
  <c r="I418" i="1"/>
  <c r="G418" i="1"/>
  <c r="U417" i="1"/>
  <c r="O417" i="1"/>
  <c r="G417" i="1"/>
  <c r="U416" i="1"/>
  <c r="I416" i="1"/>
  <c r="G416" i="1"/>
  <c r="U415" i="1"/>
  <c r="O415" i="1"/>
  <c r="U414" i="1"/>
  <c r="O414" i="1"/>
  <c r="I414" i="1"/>
  <c r="G414" i="1"/>
  <c r="U413" i="1"/>
  <c r="O413" i="1"/>
  <c r="I413" i="1"/>
  <c r="G413" i="1"/>
  <c r="U412" i="1"/>
  <c r="O412" i="1"/>
  <c r="I412" i="1"/>
  <c r="G412" i="1"/>
  <c r="U411" i="1"/>
  <c r="O411" i="1"/>
  <c r="I411" i="1"/>
  <c r="G411" i="1"/>
  <c r="U410" i="1"/>
  <c r="O410" i="1"/>
  <c r="I410" i="1"/>
  <c r="G410" i="1"/>
  <c r="U409" i="1"/>
  <c r="O409" i="1"/>
  <c r="I409" i="1"/>
  <c r="G409" i="1"/>
  <c r="U408" i="1"/>
  <c r="O408" i="1"/>
  <c r="I408" i="1"/>
  <c r="G408" i="1"/>
  <c r="U407" i="1"/>
  <c r="O407" i="1"/>
  <c r="I407" i="1"/>
  <c r="G407" i="1"/>
  <c r="U406" i="1"/>
  <c r="O406" i="1"/>
  <c r="I406" i="1"/>
  <c r="G406" i="1"/>
  <c r="U405" i="1"/>
  <c r="O405" i="1"/>
  <c r="G405" i="1"/>
  <c r="U404" i="1"/>
  <c r="O404" i="1"/>
  <c r="I404" i="1"/>
  <c r="G404" i="1"/>
  <c r="U403" i="1"/>
  <c r="O403" i="1"/>
  <c r="I403" i="1"/>
  <c r="G403" i="1"/>
  <c r="U402" i="1"/>
  <c r="O402" i="1"/>
  <c r="I402" i="1"/>
  <c r="G402" i="1"/>
  <c r="U401" i="1"/>
  <c r="O401" i="1"/>
  <c r="I401" i="1"/>
  <c r="G401" i="1"/>
  <c r="U400" i="1"/>
  <c r="O400" i="1"/>
  <c r="G400" i="1"/>
  <c r="U399" i="1"/>
  <c r="O399" i="1"/>
  <c r="U398" i="1"/>
  <c r="O398" i="1"/>
  <c r="I398" i="1"/>
  <c r="G398" i="1"/>
  <c r="U397" i="1"/>
  <c r="I397" i="1"/>
  <c r="G397" i="1"/>
  <c r="U396" i="1"/>
  <c r="O396" i="1"/>
  <c r="I396" i="1"/>
  <c r="U395" i="1"/>
  <c r="O395" i="1"/>
  <c r="I395" i="1"/>
  <c r="G395" i="1"/>
  <c r="U394" i="1"/>
  <c r="O394" i="1"/>
  <c r="I394" i="1"/>
  <c r="G394" i="1"/>
  <c r="U393" i="1"/>
  <c r="O393" i="1"/>
  <c r="I393" i="1"/>
  <c r="G393" i="1"/>
  <c r="U392" i="1"/>
  <c r="O392" i="1"/>
  <c r="I392" i="1"/>
  <c r="G392" i="1"/>
  <c r="U391" i="1"/>
  <c r="O391" i="1"/>
  <c r="I391" i="1"/>
  <c r="G391" i="1"/>
  <c r="U390" i="1"/>
  <c r="I390" i="1"/>
  <c r="G390" i="1"/>
  <c r="U389" i="1"/>
  <c r="O389" i="1"/>
  <c r="I389" i="1"/>
  <c r="G389" i="1"/>
  <c r="U388" i="1"/>
  <c r="U387" i="1"/>
  <c r="I387" i="1"/>
  <c r="U386" i="1"/>
  <c r="O386" i="1"/>
  <c r="G386" i="1"/>
  <c r="U385" i="1"/>
  <c r="O385" i="1"/>
  <c r="I385" i="1"/>
  <c r="G385" i="1"/>
  <c r="U384" i="1"/>
  <c r="O384" i="1"/>
  <c r="I384" i="1"/>
  <c r="G384" i="1"/>
  <c r="U383" i="1"/>
  <c r="O383" i="1"/>
  <c r="I383" i="1"/>
  <c r="G383" i="1"/>
  <c r="U382" i="1"/>
  <c r="O382" i="1"/>
  <c r="I382" i="1"/>
  <c r="G382" i="1"/>
  <c r="U381" i="1"/>
  <c r="O381" i="1"/>
  <c r="I381" i="1"/>
  <c r="G381" i="1"/>
  <c r="U380" i="1"/>
  <c r="O380" i="1"/>
  <c r="I380" i="1"/>
  <c r="G380" i="1"/>
  <c r="U379" i="1"/>
  <c r="O379" i="1"/>
  <c r="I379" i="1"/>
  <c r="G379" i="1"/>
  <c r="U378" i="1"/>
  <c r="O378" i="1"/>
  <c r="I378" i="1"/>
  <c r="G378" i="1"/>
  <c r="U377" i="1"/>
  <c r="O377" i="1"/>
  <c r="I377" i="1"/>
  <c r="G377" i="1"/>
  <c r="U376" i="1"/>
  <c r="O376" i="1"/>
  <c r="I376" i="1"/>
  <c r="G376" i="1"/>
  <c r="U375" i="1"/>
  <c r="O375" i="1"/>
  <c r="I375" i="1"/>
  <c r="G375" i="1"/>
  <c r="U374" i="1"/>
  <c r="O374" i="1"/>
  <c r="I374" i="1"/>
  <c r="G374" i="1"/>
  <c r="U373" i="1"/>
  <c r="O373" i="1"/>
  <c r="I373" i="1"/>
  <c r="G373" i="1"/>
  <c r="U372" i="1"/>
  <c r="O372" i="1"/>
  <c r="I372" i="1"/>
  <c r="G372" i="1"/>
  <c r="U371" i="1"/>
  <c r="O371" i="1"/>
  <c r="I371" i="1"/>
  <c r="G371" i="1"/>
  <c r="U370" i="1"/>
  <c r="O370" i="1"/>
  <c r="I370" i="1"/>
  <c r="G370" i="1"/>
  <c r="U369" i="1"/>
  <c r="O369" i="1"/>
  <c r="I369" i="1"/>
  <c r="G369" i="1"/>
  <c r="U368" i="1"/>
  <c r="O368" i="1"/>
  <c r="I368" i="1"/>
  <c r="G368" i="1"/>
  <c r="U367" i="1"/>
  <c r="O367" i="1"/>
  <c r="I367" i="1"/>
  <c r="G367" i="1"/>
  <c r="U366" i="1"/>
  <c r="O366" i="1"/>
  <c r="I366" i="1"/>
  <c r="G366" i="1"/>
  <c r="U365" i="1"/>
  <c r="O365" i="1"/>
  <c r="I365" i="1"/>
  <c r="G365" i="1"/>
  <c r="U364" i="1"/>
  <c r="G364" i="1"/>
  <c r="U363" i="1"/>
  <c r="I363" i="1"/>
  <c r="G363" i="1"/>
  <c r="U362" i="1"/>
  <c r="O362" i="1"/>
  <c r="G362" i="1"/>
  <c r="U361" i="1"/>
  <c r="O361" i="1"/>
  <c r="I361" i="1"/>
  <c r="G361" i="1"/>
  <c r="U360" i="1"/>
  <c r="O360" i="1"/>
  <c r="I360" i="1"/>
  <c r="G360" i="1"/>
  <c r="U359" i="1"/>
  <c r="O359" i="1"/>
  <c r="I359" i="1"/>
  <c r="G359" i="1"/>
  <c r="U358" i="1"/>
  <c r="O358" i="1"/>
  <c r="G358" i="1"/>
  <c r="U357" i="1"/>
  <c r="O357" i="1"/>
  <c r="I357" i="1"/>
  <c r="G357" i="1"/>
  <c r="U356" i="1"/>
  <c r="O356" i="1"/>
  <c r="I356" i="1"/>
  <c r="G356" i="1"/>
  <c r="U355" i="1"/>
  <c r="I355" i="1"/>
  <c r="U354" i="1"/>
  <c r="O354" i="1"/>
  <c r="U353" i="1"/>
  <c r="O353" i="1"/>
  <c r="I353" i="1"/>
  <c r="G353" i="1"/>
  <c r="U352" i="1"/>
  <c r="O352" i="1"/>
  <c r="I352" i="1"/>
  <c r="G352" i="1"/>
  <c r="U351" i="1"/>
  <c r="O351" i="1"/>
  <c r="I351" i="1"/>
  <c r="G351" i="1"/>
  <c r="U350" i="1"/>
  <c r="O350" i="1"/>
  <c r="I350" i="1"/>
  <c r="G350" i="1"/>
  <c r="U349" i="1"/>
  <c r="O349" i="1"/>
  <c r="I349" i="1"/>
  <c r="G349" i="1"/>
  <c r="U348" i="1"/>
  <c r="O348" i="1"/>
  <c r="I348" i="1"/>
  <c r="G348" i="1"/>
  <c r="U347" i="1"/>
  <c r="O347" i="1"/>
  <c r="I347" i="1"/>
  <c r="G347" i="1"/>
  <c r="U346" i="1"/>
  <c r="O346" i="1"/>
  <c r="I346" i="1"/>
  <c r="G346" i="1"/>
  <c r="U345" i="1"/>
  <c r="O345" i="1"/>
  <c r="I345" i="1"/>
  <c r="G345" i="1"/>
  <c r="U344" i="1"/>
  <c r="O344" i="1"/>
  <c r="I344" i="1"/>
  <c r="G344" i="1"/>
  <c r="U343" i="1"/>
  <c r="O343" i="1"/>
  <c r="I343" i="1"/>
  <c r="G343" i="1"/>
  <c r="U342" i="1"/>
  <c r="O342" i="1"/>
  <c r="I342" i="1"/>
  <c r="G342" i="1"/>
  <c r="U341" i="1"/>
  <c r="O341" i="1"/>
  <c r="I341" i="1"/>
  <c r="G341" i="1"/>
  <c r="U340" i="1"/>
  <c r="O340" i="1"/>
  <c r="I340" i="1"/>
  <c r="G340" i="1"/>
  <c r="U339" i="1"/>
  <c r="O339" i="1"/>
  <c r="I339" i="1"/>
  <c r="G339" i="1"/>
  <c r="U338" i="1"/>
  <c r="O338" i="1"/>
  <c r="I338" i="1"/>
  <c r="G338" i="1"/>
  <c r="U337" i="1"/>
  <c r="O337" i="1"/>
  <c r="U336" i="1"/>
  <c r="O336" i="1"/>
  <c r="I336" i="1"/>
  <c r="G336" i="1"/>
  <c r="U335" i="1"/>
  <c r="O335" i="1"/>
  <c r="I335" i="1"/>
  <c r="G335" i="1"/>
  <c r="U334" i="1"/>
  <c r="O334" i="1"/>
  <c r="I334" i="1"/>
  <c r="G334" i="1"/>
  <c r="U333" i="1"/>
  <c r="O333" i="1"/>
  <c r="I333" i="1"/>
  <c r="G333" i="1"/>
  <c r="U332" i="1"/>
  <c r="O332" i="1"/>
  <c r="I332" i="1"/>
  <c r="G332" i="1"/>
  <c r="U331" i="1"/>
  <c r="O331" i="1"/>
  <c r="U330" i="1"/>
  <c r="O330" i="1"/>
  <c r="I330" i="1"/>
  <c r="U329" i="1"/>
  <c r="I329" i="1"/>
  <c r="G329" i="1"/>
  <c r="U328" i="1"/>
  <c r="O328" i="1"/>
  <c r="I328" i="1"/>
  <c r="G328" i="1"/>
  <c r="U327" i="1"/>
  <c r="O327" i="1"/>
  <c r="I327" i="1"/>
  <c r="G327" i="1"/>
  <c r="U326" i="1"/>
  <c r="O326" i="1"/>
  <c r="I326" i="1"/>
  <c r="G326" i="1"/>
  <c r="U325" i="1"/>
  <c r="O325" i="1"/>
  <c r="I325" i="1"/>
  <c r="G325" i="1"/>
  <c r="U324" i="1"/>
  <c r="O324" i="1"/>
  <c r="I324" i="1"/>
  <c r="G324" i="1"/>
  <c r="U323" i="1"/>
  <c r="O323" i="1"/>
  <c r="I323" i="1"/>
  <c r="G323" i="1"/>
  <c r="U322" i="1"/>
  <c r="O322" i="1"/>
  <c r="I322" i="1"/>
  <c r="G322" i="1"/>
  <c r="U321" i="1"/>
  <c r="O321" i="1"/>
  <c r="I321" i="1"/>
  <c r="G321" i="1"/>
  <c r="U320" i="1"/>
  <c r="O320" i="1"/>
  <c r="I320" i="1"/>
  <c r="G320" i="1"/>
  <c r="U319" i="1"/>
  <c r="O319" i="1"/>
  <c r="I319" i="1"/>
  <c r="G319" i="1"/>
  <c r="U318" i="1"/>
  <c r="O318" i="1"/>
  <c r="I318" i="1"/>
  <c r="G318" i="1"/>
  <c r="U317" i="1"/>
  <c r="O317" i="1"/>
  <c r="I317" i="1"/>
  <c r="G317" i="1"/>
  <c r="U316" i="1"/>
  <c r="O316" i="1"/>
  <c r="I316" i="1"/>
  <c r="G316" i="1"/>
  <c r="U315" i="1"/>
  <c r="O315" i="1"/>
  <c r="I315" i="1"/>
  <c r="G315" i="1"/>
  <c r="U314" i="1"/>
  <c r="O314" i="1"/>
  <c r="G314" i="1"/>
  <c r="U313" i="1"/>
  <c r="O313" i="1"/>
  <c r="I313" i="1"/>
  <c r="G313" i="1"/>
  <c r="U312" i="1"/>
  <c r="O312" i="1"/>
  <c r="I312" i="1"/>
  <c r="G312" i="1"/>
  <c r="U311" i="1"/>
  <c r="O311" i="1"/>
  <c r="I311" i="1"/>
  <c r="G311" i="1"/>
  <c r="U310" i="1"/>
  <c r="I310" i="1"/>
  <c r="G310" i="1"/>
  <c r="U309" i="1"/>
  <c r="O309" i="1"/>
  <c r="I309" i="1"/>
  <c r="G309" i="1"/>
  <c r="U308" i="1"/>
  <c r="O308" i="1"/>
  <c r="I308" i="1"/>
  <c r="G308" i="1"/>
  <c r="U307" i="1"/>
  <c r="O307" i="1"/>
  <c r="I307" i="1"/>
  <c r="G307" i="1"/>
  <c r="U306" i="1"/>
  <c r="O306" i="1"/>
  <c r="I306" i="1"/>
  <c r="G306" i="1"/>
  <c r="U305" i="1"/>
  <c r="O305" i="1"/>
  <c r="G305" i="1"/>
  <c r="U304" i="1"/>
  <c r="O304" i="1"/>
  <c r="I304" i="1"/>
  <c r="G304" i="1"/>
  <c r="U303" i="1"/>
  <c r="O303" i="1"/>
  <c r="I303" i="1"/>
  <c r="G303" i="1"/>
  <c r="U302" i="1"/>
  <c r="O302" i="1"/>
  <c r="I302" i="1"/>
  <c r="G302" i="1"/>
  <c r="U301" i="1"/>
  <c r="O301" i="1"/>
  <c r="I301" i="1"/>
  <c r="G301" i="1"/>
  <c r="U300" i="1"/>
  <c r="O300" i="1"/>
  <c r="I300" i="1"/>
  <c r="G300" i="1"/>
  <c r="U299" i="1"/>
  <c r="O299" i="1"/>
  <c r="I299" i="1"/>
  <c r="G299" i="1"/>
  <c r="U298" i="1"/>
  <c r="O298" i="1"/>
  <c r="I298" i="1"/>
  <c r="G298" i="1"/>
  <c r="U297" i="1"/>
  <c r="O297" i="1"/>
  <c r="I297" i="1"/>
  <c r="G297" i="1"/>
  <c r="U296" i="1"/>
  <c r="O296" i="1"/>
  <c r="I296" i="1"/>
  <c r="G296" i="1"/>
  <c r="U295" i="1"/>
  <c r="O295" i="1"/>
  <c r="I295" i="1"/>
  <c r="G295" i="1"/>
  <c r="U294" i="1"/>
  <c r="O294" i="1"/>
  <c r="I294" i="1"/>
  <c r="G294" i="1"/>
  <c r="U293" i="1"/>
  <c r="O293" i="1"/>
  <c r="I293" i="1"/>
  <c r="G293" i="1"/>
  <c r="U292" i="1"/>
  <c r="O292" i="1"/>
  <c r="I292" i="1"/>
  <c r="G292" i="1"/>
  <c r="U291" i="1"/>
  <c r="O291" i="1"/>
  <c r="I291" i="1"/>
  <c r="G291" i="1"/>
  <c r="U290" i="1"/>
  <c r="O290" i="1"/>
  <c r="I290" i="1"/>
  <c r="G290" i="1"/>
  <c r="U289" i="1"/>
  <c r="O289" i="1"/>
  <c r="I289" i="1"/>
  <c r="G289" i="1"/>
  <c r="U288" i="1"/>
  <c r="O288" i="1"/>
  <c r="I288" i="1"/>
  <c r="G288" i="1"/>
  <c r="U287" i="1"/>
  <c r="O287" i="1"/>
  <c r="I287" i="1"/>
  <c r="G287" i="1"/>
  <c r="U286" i="1"/>
  <c r="O286" i="1"/>
  <c r="U285" i="1"/>
  <c r="O285" i="1"/>
  <c r="G285" i="1"/>
  <c r="U284" i="1"/>
  <c r="O284" i="1"/>
  <c r="I284" i="1"/>
  <c r="G284" i="1"/>
  <c r="U283" i="1"/>
  <c r="U282" i="1"/>
  <c r="O282" i="1"/>
  <c r="I282" i="1"/>
  <c r="G282" i="1"/>
  <c r="U281" i="1"/>
  <c r="O281" i="1"/>
  <c r="I281" i="1"/>
  <c r="G281" i="1"/>
  <c r="U280" i="1"/>
  <c r="O280" i="1"/>
  <c r="I280" i="1"/>
  <c r="G280" i="1"/>
  <c r="U279" i="1"/>
  <c r="O279" i="1"/>
  <c r="I279" i="1"/>
  <c r="G279" i="1"/>
  <c r="U278" i="1"/>
  <c r="O278" i="1"/>
  <c r="I278" i="1"/>
  <c r="G278" i="1"/>
  <c r="U277" i="1"/>
  <c r="O277" i="1"/>
  <c r="I277" i="1"/>
  <c r="G277" i="1"/>
  <c r="U276" i="1"/>
  <c r="O276" i="1"/>
  <c r="I276" i="1"/>
  <c r="G276" i="1"/>
  <c r="U275" i="1"/>
  <c r="I275" i="1"/>
  <c r="U274" i="1"/>
  <c r="O274" i="1"/>
  <c r="I274" i="1"/>
  <c r="G274" i="1"/>
  <c r="U273" i="1"/>
  <c r="O273" i="1"/>
  <c r="I273" i="1"/>
  <c r="G273" i="1"/>
  <c r="U272" i="1"/>
  <c r="O272" i="1"/>
  <c r="I272" i="1"/>
  <c r="G272" i="1"/>
  <c r="U271" i="1"/>
  <c r="O271" i="1"/>
  <c r="I271" i="1"/>
  <c r="G271" i="1"/>
  <c r="U270" i="1"/>
  <c r="O270" i="1"/>
  <c r="I270" i="1"/>
  <c r="G270" i="1"/>
  <c r="U269" i="1"/>
  <c r="O269" i="1"/>
  <c r="I269" i="1"/>
  <c r="G269" i="1"/>
  <c r="U268" i="1"/>
  <c r="O268" i="1"/>
  <c r="I268" i="1"/>
  <c r="G268" i="1"/>
  <c r="U267" i="1"/>
  <c r="O267" i="1"/>
  <c r="I267" i="1"/>
  <c r="G267" i="1"/>
  <c r="U266" i="1"/>
  <c r="O266" i="1"/>
  <c r="I266" i="1"/>
  <c r="G266" i="1"/>
  <c r="U265" i="1"/>
  <c r="O265" i="1"/>
  <c r="I265" i="1"/>
  <c r="G265" i="1"/>
  <c r="U264" i="1"/>
  <c r="O264" i="1"/>
  <c r="I264" i="1"/>
  <c r="G264" i="1"/>
  <c r="U263" i="1"/>
  <c r="O263" i="1"/>
  <c r="I263" i="1"/>
  <c r="G263" i="1"/>
  <c r="U262" i="1"/>
  <c r="O262" i="1"/>
  <c r="I262" i="1"/>
  <c r="G262" i="1"/>
  <c r="U261" i="1"/>
  <c r="O261" i="1"/>
  <c r="I261" i="1"/>
  <c r="G261" i="1"/>
  <c r="U260" i="1"/>
  <c r="O260" i="1"/>
  <c r="I260" i="1"/>
  <c r="G260" i="1"/>
  <c r="U259" i="1"/>
  <c r="O259" i="1"/>
  <c r="I259" i="1"/>
  <c r="U258" i="1"/>
  <c r="U257" i="1"/>
  <c r="O257" i="1"/>
  <c r="I257" i="1"/>
  <c r="G257" i="1"/>
  <c r="U256" i="1"/>
  <c r="O256" i="1"/>
  <c r="I256" i="1"/>
  <c r="G256" i="1"/>
  <c r="U255" i="1"/>
  <c r="O255" i="1"/>
  <c r="I255" i="1"/>
  <c r="G255" i="1"/>
  <c r="U254" i="1"/>
  <c r="O254" i="1"/>
  <c r="I254" i="1"/>
  <c r="G254" i="1"/>
  <c r="U253" i="1"/>
  <c r="O253" i="1"/>
  <c r="I253" i="1"/>
  <c r="G253" i="1"/>
  <c r="U252" i="1"/>
  <c r="O252" i="1"/>
  <c r="I252" i="1"/>
  <c r="G252" i="1"/>
  <c r="U251" i="1"/>
  <c r="O251" i="1"/>
  <c r="I251" i="1"/>
  <c r="G251" i="1"/>
  <c r="U250" i="1"/>
  <c r="O250" i="1"/>
  <c r="I250" i="1"/>
  <c r="G250" i="1"/>
  <c r="U249" i="1"/>
  <c r="O249" i="1"/>
  <c r="I249" i="1"/>
  <c r="G249" i="1"/>
  <c r="U248" i="1"/>
  <c r="O248" i="1"/>
  <c r="I248" i="1"/>
  <c r="G248" i="1"/>
  <c r="U247" i="1"/>
  <c r="U246" i="1"/>
  <c r="O246" i="1"/>
  <c r="I246" i="1"/>
  <c r="G246" i="1"/>
  <c r="U245" i="1"/>
  <c r="O245" i="1"/>
  <c r="I245" i="1"/>
  <c r="G245" i="1"/>
  <c r="U244" i="1"/>
  <c r="O244" i="1"/>
  <c r="I244" i="1"/>
  <c r="G244" i="1"/>
  <c r="U243" i="1"/>
  <c r="O243" i="1"/>
  <c r="I243" i="1"/>
  <c r="G243" i="1"/>
  <c r="U242" i="1"/>
  <c r="O242" i="1"/>
  <c r="I242" i="1"/>
  <c r="G242" i="1"/>
  <c r="U241" i="1"/>
  <c r="O241" i="1"/>
  <c r="I241" i="1"/>
  <c r="G241" i="1"/>
  <c r="U240" i="1"/>
  <c r="O240" i="1"/>
  <c r="I240" i="1"/>
  <c r="G240" i="1"/>
  <c r="U239" i="1"/>
  <c r="O239" i="1"/>
  <c r="I239" i="1"/>
  <c r="G239" i="1"/>
  <c r="U238" i="1"/>
  <c r="O238" i="1"/>
  <c r="I238" i="1"/>
  <c r="G238" i="1"/>
  <c r="U237" i="1"/>
  <c r="O237" i="1"/>
  <c r="I237" i="1"/>
  <c r="G237" i="1"/>
  <c r="U236" i="1"/>
  <c r="O236" i="1"/>
  <c r="I236" i="1"/>
  <c r="G236" i="1"/>
  <c r="U235" i="1"/>
  <c r="O235" i="1"/>
  <c r="I235" i="1"/>
  <c r="G235" i="1"/>
  <c r="U234" i="1"/>
  <c r="O234" i="1"/>
  <c r="I234" i="1"/>
  <c r="G234" i="1"/>
  <c r="U233" i="1"/>
  <c r="O233" i="1"/>
  <c r="I233" i="1"/>
  <c r="G233" i="1"/>
  <c r="U232" i="1"/>
  <c r="O232" i="1"/>
  <c r="U231" i="1"/>
  <c r="O231" i="1"/>
  <c r="I231" i="1"/>
  <c r="G231" i="1"/>
  <c r="U230" i="1"/>
  <c r="O230" i="1"/>
  <c r="I230" i="1"/>
  <c r="G230" i="1"/>
  <c r="U229" i="1"/>
  <c r="O229" i="1"/>
  <c r="I229" i="1"/>
  <c r="G229" i="1"/>
  <c r="U228" i="1"/>
  <c r="O228" i="1"/>
  <c r="G228" i="1"/>
  <c r="U227" i="1"/>
  <c r="O227" i="1"/>
  <c r="I227" i="1"/>
  <c r="G227" i="1"/>
  <c r="U226" i="1"/>
  <c r="O226" i="1"/>
  <c r="I226" i="1"/>
  <c r="G226" i="1"/>
  <c r="U225" i="1"/>
  <c r="O225" i="1"/>
  <c r="I225" i="1"/>
  <c r="G225" i="1"/>
  <c r="U224" i="1"/>
  <c r="O224" i="1"/>
  <c r="I224" i="1"/>
  <c r="G224" i="1"/>
  <c r="U223" i="1"/>
  <c r="O223" i="1"/>
  <c r="I223" i="1"/>
  <c r="G223" i="1"/>
  <c r="U222" i="1"/>
  <c r="O222" i="1"/>
  <c r="I222" i="1"/>
  <c r="G222" i="1"/>
  <c r="U221" i="1"/>
  <c r="O221" i="1"/>
  <c r="G221" i="1"/>
  <c r="U220" i="1"/>
  <c r="O220" i="1"/>
  <c r="I220" i="1"/>
  <c r="G220" i="1"/>
  <c r="U219" i="1"/>
  <c r="O219" i="1"/>
  <c r="I219" i="1"/>
  <c r="G219" i="1"/>
  <c r="U218" i="1"/>
  <c r="O218" i="1"/>
  <c r="I218" i="1"/>
  <c r="G218" i="1"/>
  <c r="U217" i="1"/>
  <c r="O217" i="1"/>
  <c r="I217" i="1"/>
  <c r="G217" i="1"/>
  <c r="U216" i="1"/>
  <c r="O216" i="1"/>
  <c r="I216" i="1"/>
  <c r="G216" i="1"/>
  <c r="U215" i="1"/>
  <c r="O215" i="1"/>
  <c r="I215" i="1"/>
  <c r="G215" i="1"/>
  <c r="U214" i="1"/>
  <c r="O214" i="1"/>
  <c r="I214" i="1"/>
  <c r="G214" i="1"/>
  <c r="U213" i="1"/>
  <c r="G213" i="1"/>
  <c r="U212" i="1"/>
  <c r="O212" i="1"/>
  <c r="I212" i="1"/>
  <c r="G212" i="1"/>
  <c r="U211" i="1"/>
  <c r="O211" i="1"/>
  <c r="I211" i="1"/>
  <c r="G211" i="1"/>
  <c r="U210" i="1"/>
  <c r="O210" i="1"/>
  <c r="I210" i="1"/>
  <c r="G210" i="1"/>
  <c r="U209" i="1"/>
  <c r="O209" i="1"/>
  <c r="I209" i="1"/>
  <c r="G209" i="1"/>
  <c r="U208" i="1"/>
  <c r="O208" i="1"/>
  <c r="I208" i="1"/>
  <c r="G208" i="1"/>
  <c r="U207" i="1"/>
  <c r="O207" i="1"/>
  <c r="I207" i="1"/>
  <c r="G207" i="1"/>
  <c r="U206" i="1"/>
  <c r="O206" i="1"/>
  <c r="U205" i="1"/>
  <c r="O205" i="1"/>
  <c r="I205" i="1"/>
  <c r="G205" i="1"/>
  <c r="U204" i="1"/>
  <c r="O204" i="1"/>
  <c r="I204" i="1"/>
  <c r="G204" i="1"/>
  <c r="U203" i="1"/>
  <c r="O203" i="1"/>
  <c r="G203" i="1"/>
  <c r="U202" i="1"/>
  <c r="O202" i="1"/>
  <c r="G202" i="1"/>
  <c r="U201" i="1"/>
  <c r="O201" i="1"/>
  <c r="I201" i="1"/>
  <c r="G201" i="1"/>
  <c r="U200" i="1"/>
  <c r="O200" i="1"/>
  <c r="I200" i="1"/>
  <c r="G200" i="1"/>
  <c r="U199" i="1"/>
  <c r="O199" i="1"/>
  <c r="I199" i="1"/>
  <c r="G199" i="1"/>
  <c r="U198" i="1"/>
  <c r="O198" i="1"/>
  <c r="I198" i="1"/>
  <c r="G198" i="1"/>
  <c r="U197" i="1"/>
  <c r="O197" i="1"/>
  <c r="I197" i="1"/>
  <c r="G197" i="1"/>
  <c r="U196" i="1"/>
  <c r="O196" i="1"/>
  <c r="I196" i="1"/>
  <c r="G196" i="1"/>
  <c r="U195" i="1"/>
  <c r="O195" i="1"/>
  <c r="I195" i="1"/>
  <c r="G195" i="1"/>
  <c r="U194" i="1"/>
  <c r="O194" i="1"/>
  <c r="I194" i="1"/>
  <c r="G194" i="1"/>
  <c r="U193" i="1"/>
  <c r="O193" i="1"/>
  <c r="I193" i="1"/>
  <c r="G193" i="1"/>
  <c r="U192" i="1"/>
  <c r="O192" i="1"/>
  <c r="I192" i="1"/>
  <c r="G192" i="1"/>
  <c r="U191" i="1"/>
  <c r="O191" i="1"/>
  <c r="I191" i="1"/>
  <c r="G191" i="1"/>
  <c r="U190" i="1"/>
  <c r="O190" i="1"/>
  <c r="I190" i="1"/>
  <c r="G190" i="1"/>
  <c r="U189" i="1"/>
  <c r="O189" i="1"/>
  <c r="I189" i="1"/>
  <c r="G189" i="1"/>
  <c r="U188" i="1"/>
  <c r="O188" i="1"/>
  <c r="I188" i="1"/>
  <c r="G188" i="1"/>
  <c r="U187" i="1"/>
  <c r="O187" i="1"/>
  <c r="I187" i="1"/>
  <c r="G187" i="1"/>
  <c r="U186" i="1"/>
  <c r="O186" i="1"/>
  <c r="I186" i="1"/>
  <c r="G186" i="1"/>
  <c r="U185" i="1"/>
  <c r="O185" i="1"/>
  <c r="I185" i="1"/>
  <c r="G185" i="1"/>
  <c r="U184" i="1"/>
  <c r="O184" i="1"/>
  <c r="I184" i="1"/>
  <c r="G184" i="1"/>
  <c r="U183" i="1"/>
  <c r="O183" i="1"/>
  <c r="I183" i="1"/>
  <c r="G183" i="1"/>
  <c r="U182" i="1"/>
  <c r="O182" i="1"/>
  <c r="I182" i="1"/>
  <c r="G182" i="1"/>
  <c r="U181" i="1"/>
  <c r="O181" i="1"/>
  <c r="I181" i="1"/>
  <c r="G181" i="1"/>
  <c r="U180" i="1"/>
  <c r="O180" i="1"/>
  <c r="U179" i="1"/>
  <c r="O179" i="1"/>
  <c r="I179" i="1"/>
  <c r="G179" i="1"/>
  <c r="U178" i="1"/>
  <c r="O178" i="1"/>
  <c r="I178" i="1"/>
  <c r="G178" i="1"/>
  <c r="U177" i="1"/>
  <c r="U176" i="1"/>
  <c r="O176" i="1"/>
  <c r="U175" i="1"/>
  <c r="O175" i="1"/>
  <c r="I175" i="1"/>
  <c r="G175" i="1"/>
  <c r="U174" i="1"/>
  <c r="O174" i="1"/>
  <c r="I174" i="1"/>
  <c r="G174" i="1"/>
  <c r="U173" i="1"/>
  <c r="O173" i="1"/>
  <c r="I173" i="1"/>
  <c r="G173" i="1"/>
  <c r="U172" i="1"/>
  <c r="O172" i="1"/>
  <c r="I172" i="1"/>
  <c r="G172" i="1"/>
  <c r="U171" i="1"/>
  <c r="O171" i="1"/>
  <c r="I171" i="1"/>
  <c r="G171" i="1"/>
  <c r="U170" i="1"/>
  <c r="O170" i="1"/>
  <c r="I170" i="1"/>
  <c r="G170" i="1"/>
  <c r="U169" i="1"/>
  <c r="O169" i="1"/>
  <c r="I169" i="1"/>
  <c r="G169" i="1"/>
  <c r="U168" i="1"/>
  <c r="O168" i="1"/>
  <c r="I168" i="1"/>
  <c r="G168" i="1"/>
  <c r="U167" i="1"/>
  <c r="O167" i="1"/>
  <c r="I167" i="1"/>
  <c r="G167" i="1"/>
  <c r="U166" i="1"/>
  <c r="O166" i="1"/>
  <c r="I166" i="1"/>
  <c r="G166" i="1"/>
  <c r="U165" i="1"/>
  <c r="O165" i="1"/>
  <c r="I165" i="1"/>
  <c r="G165" i="1"/>
  <c r="U164" i="1"/>
  <c r="O164" i="1"/>
  <c r="I164" i="1"/>
  <c r="G164" i="1"/>
  <c r="U163" i="1"/>
  <c r="O163" i="1"/>
  <c r="I163" i="1"/>
  <c r="G163" i="1"/>
  <c r="U162" i="1"/>
  <c r="O162" i="1"/>
  <c r="I162" i="1"/>
  <c r="G162" i="1"/>
  <c r="U161" i="1"/>
  <c r="O161" i="1"/>
  <c r="I161" i="1"/>
  <c r="G161" i="1"/>
  <c r="U160" i="1"/>
  <c r="O160" i="1"/>
  <c r="I160" i="1"/>
  <c r="G160" i="1"/>
  <c r="U159" i="1"/>
  <c r="O159" i="1"/>
  <c r="I159" i="1"/>
  <c r="G159" i="1"/>
  <c r="U158" i="1"/>
  <c r="O158" i="1"/>
  <c r="I158" i="1"/>
  <c r="G158" i="1"/>
  <c r="U157" i="1"/>
  <c r="O157" i="1"/>
  <c r="I157" i="1"/>
  <c r="G157" i="1"/>
  <c r="U156" i="1"/>
  <c r="I156" i="1"/>
  <c r="G156" i="1"/>
  <c r="U155" i="1"/>
  <c r="I155" i="1"/>
  <c r="G155" i="1"/>
  <c r="U154" i="1"/>
  <c r="O154" i="1"/>
  <c r="I154" i="1"/>
  <c r="G154" i="1"/>
  <c r="U153" i="1"/>
  <c r="O153" i="1"/>
  <c r="I153" i="1"/>
  <c r="G153" i="1"/>
  <c r="U152" i="1"/>
  <c r="O152" i="1"/>
  <c r="G152" i="1"/>
  <c r="U151" i="1"/>
  <c r="O151" i="1"/>
  <c r="I151" i="1"/>
  <c r="G151" i="1"/>
  <c r="U150" i="1"/>
  <c r="I150" i="1"/>
  <c r="G150" i="1"/>
  <c r="U149" i="1"/>
  <c r="O149" i="1"/>
  <c r="I149" i="1"/>
  <c r="G149" i="1"/>
  <c r="U148" i="1"/>
  <c r="O148" i="1"/>
  <c r="I148" i="1"/>
  <c r="G148" i="1"/>
  <c r="U147" i="1"/>
  <c r="O147" i="1"/>
  <c r="I147" i="1"/>
  <c r="G147" i="1"/>
  <c r="U146" i="1"/>
  <c r="U145" i="1"/>
  <c r="O145" i="1"/>
  <c r="I145" i="1"/>
  <c r="G145" i="1"/>
  <c r="U144" i="1"/>
  <c r="O144" i="1"/>
  <c r="I144" i="1"/>
  <c r="G144" i="1"/>
  <c r="U143" i="1"/>
  <c r="O143" i="1"/>
  <c r="I143" i="1"/>
  <c r="G143" i="1"/>
  <c r="U142" i="1"/>
  <c r="O142" i="1"/>
  <c r="G142" i="1"/>
  <c r="U141" i="1"/>
  <c r="O141" i="1"/>
  <c r="I141" i="1"/>
  <c r="G141" i="1"/>
  <c r="U140" i="1"/>
  <c r="O140" i="1"/>
  <c r="I140" i="1"/>
  <c r="G140" i="1"/>
  <c r="U139" i="1"/>
  <c r="O139" i="1"/>
  <c r="I139" i="1"/>
  <c r="G139" i="1"/>
  <c r="U138" i="1"/>
  <c r="O138" i="1"/>
  <c r="I138" i="1"/>
  <c r="G138" i="1"/>
  <c r="U137" i="1"/>
  <c r="O137" i="1"/>
  <c r="I137" i="1"/>
  <c r="G137" i="1"/>
  <c r="U136" i="1"/>
  <c r="O136" i="1"/>
  <c r="I136" i="1"/>
  <c r="G136" i="1"/>
  <c r="U135" i="1"/>
  <c r="O135" i="1"/>
  <c r="I135" i="1"/>
  <c r="G135" i="1"/>
  <c r="U134" i="1"/>
  <c r="O134" i="1"/>
  <c r="I134" i="1"/>
  <c r="G134" i="1"/>
  <c r="U133" i="1"/>
  <c r="O133" i="1"/>
  <c r="I133" i="1"/>
  <c r="G133" i="1"/>
  <c r="U132" i="1"/>
  <c r="O132" i="1"/>
  <c r="I132" i="1"/>
  <c r="G132" i="1"/>
  <c r="U131" i="1"/>
  <c r="O131" i="1"/>
  <c r="I131" i="1"/>
  <c r="G131" i="1"/>
  <c r="U130" i="1"/>
  <c r="O130" i="1"/>
  <c r="G130" i="1"/>
  <c r="U129" i="1"/>
  <c r="O129" i="1"/>
  <c r="I129" i="1"/>
  <c r="G129" i="1"/>
  <c r="U128" i="1"/>
  <c r="O128" i="1"/>
  <c r="I128" i="1"/>
  <c r="G128" i="1"/>
  <c r="U127" i="1"/>
  <c r="O127" i="1"/>
  <c r="I127" i="1"/>
  <c r="G127" i="1"/>
  <c r="U126" i="1"/>
  <c r="O126" i="1"/>
  <c r="I126" i="1"/>
  <c r="U125" i="1"/>
  <c r="I125" i="1"/>
  <c r="G125" i="1"/>
  <c r="U124" i="1"/>
  <c r="O124" i="1"/>
  <c r="I124" i="1"/>
  <c r="G124" i="1"/>
  <c r="U123" i="1"/>
  <c r="O123" i="1"/>
  <c r="I123" i="1"/>
  <c r="U122" i="1"/>
  <c r="O122" i="1"/>
  <c r="I122" i="1"/>
  <c r="G122" i="1"/>
  <c r="U121" i="1"/>
  <c r="O121" i="1"/>
  <c r="I121" i="1"/>
  <c r="G121" i="1"/>
  <c r="U120" i="1"/>
  <c r="O120" i="1"/>
  <c r="I120" i="1"/>
  <c r="G120" i="1"/>
  <c r="U119" i="1"/>
  <c r="O119" i="1"/>
  <c r="I119" i="1"/>
  <c r="G119" i="1"/>
  <c r="U118" i="1"/>
  <c r="I118" i="1"/>
  <c r="U117" i="1"/>
  <c r="O117" i="1"/>
  <c r="I117" i="1"/>
  <c r="G117" i="1"/>
  <c r="U116" i="1"/>
  <c r="O116" i="1"/>
  <c r="I116" i="1"/>
  <c r="G116" i="1"/>
  <c r="U115" i="1"/>
  <c r="O115" i="1"/>
  <c r="I115" i="1"/>
  <c r="G115" i="1"/>
  <c r="U114" i="1"/>
  <c r="O114" i="1"/>
  <c r="I114" i="1"/>
  <c r="G114" i="1"/>
  <c r="U113" i="1"/>
  <c r="O113" i="1"/>
  <c r="I113" i="1"/>
  <c r="G113" i="1"/>
  <c r="U112" i="1"/>
  <c r="O112" i="1"/>
  <c r="I112" i="1"/>
  <c r="G112" i="1"/>
  <c r="U111" i="1"/>
  <c r="O111" i="1"/>
  <c r="U110" i="1"/>
  <c r="O110" i="1"/>
  <c r="I110" i="1"/>
  <c r="G110" i="1"/>
  <c r="U109" i="1"/>
  <c r="O109" i="1"/>
  <c r="I109" i="1"/>
  <c r="U108" i="1"/>
  <c r="O108" i="1"/>
  <c r="I108" i="1"/>
  <c r="G108" i="1"/>
  <c r="U107" i="1"/>
  <c r="O107" i="1"/>
  <c r="G107" i="1"/>
  <c r="U106" i="1"/>
  <c r="O106" i="1"/>
  <c r="I106" i="1"/>
  <c r="G106" i="1"/>
  <c r="U105" i="1"/>
  <c r="O105" i="1"/>
  <c r="I105" i="1"/>
  <c r="G105" i="1"/>
  <c r="U104" i="1"/>
  <c r="O104" i="1"/>
  <c r="I104" i="1"/>
  <c r="G104" i="1"/>
  <c r="U103" i="1"/>
  <c r="O103" i="1"/>
  <c r="I103" i="1"/>
  <c r="G103" i="1"/>
  <c r="U102" i="1"/>
  <c r="O102" i="1"/>
  <c r="I102" i="1"/>
  <c r="G102" i="1"/>
  <c r="U101" i="1"/>
  <c r="O101" i="1"/>
  <c r="I101" i="1"/>
  <c r="G101" i="1"/>
  <c r="U100" i="1"/>
  <c r="O100" i="1"/>
  <c r="I100" i="1"/>
  <c r="G100" i="1"/>
  <c r="U99" i="1"/>
  <c r="O99" i="1"/>
  <c r="I99" i="1"/>
  <c r="G99" i="1"/>
  <c r="U98" i="1"/>
  <c r="O98" i="1"/>
  <c r="I98" i="1"/>
  <c r="G98" i="1"/>
  <c r="U97" i="1"/>
  <c r="O97" i="1"/>
  <c r="I97" i="1"/>
  <c r="G97" i="1"/>
  <c r="U96" i="1"/>
  <c r="I96" i="1"/>
  <c r="G96" i="1"/>
  <c r="U95" i="1"/>
  <c r="O95" i="1"/>
  <c r="I95" i="1"/>
  <c r="G95" i="1"/>
  <c r="U94" i="1"/>
  <c r="O94" i="1"/>
  <c r="G94" i="1"/>
  <c r="U93" i="1"/>
  <c r="O93" i="1"/>
  <c r="G93" i="1"/>
  <c r="U92" i="1"/>
  <c r="O92" i="1"/>
  <c r="I92" i="1"/>
  <c r="G92" i="1"/>
  <c r="U91" i="1"/>
  <c r="O91" i="1"/>
  <c r="I91" i="1"/>
  <c r="G91" i="1"/>
  <c r="U90" i="1"/>
  <c r="O90" i="1"/>
  <c r="I90" i="1"/>
  <c r="G90" i="1"/>
  <c r="U89" i="1"/>
  <c r="O89" i="1"/>
  <c r="I89" i="1"/>
  <c r="U88" i="1"/>
  <c r="O88" i="1"/>
  <c r="I88" i="1"/>
  <c r="G88" i="1"/>
  <c r="U87" i="1"/>
  <c r="O87" i="1"/>
  <c r="I87" i="1"/>
  <c r="G87" i="1"/>
  <c r="U86" i="1"/>
  <c r="O86" i="1"/>
  <c r="I86" i="1"/>
  <c r="G86" i="1"/>
  <c r="U85" i="1"/>
  <c r="U84" i="1"/>
  <c r="O84" i="1"/>
  <c r="I84" i="1"/>
  <c r="G84" i="1"/>
  <c r="U83" i="1"/>
  <c r="O83" i="1"/>
  <c r="I83" i="1"/>
  <c r="G83" i="1"/>
  <c r="U82" i="1"/>
  <c r="O82" i="1"/>
  <c r="I82" i="1"/>
  <c r="G82" i="1"/>
  <c r="U81" i="1"/>
  <c r="O81" i="1"/>
  <c r="I81" i="1"/>
  <c r="G81" i="1"/>
  <c r="U80" i="1"/>
  <c r="G80" i="1"/>
  <c r="U79" i="1"/>
  <c r="O79" i="1"/>
  <c r="I79" i="1"/>
  <c r="G79" i="1"/>
  <c r="U78" i="1"/>
  <c r="O78" i="1"/>
  <c r="I78" i="1"/>
  <c r="G78" i="1"/>
  <c r="U77" i="1"/>
  <c r="I77" i="1"/>
  <c r="G77" i="1"/>
  <c r="U76" i="1"/>
  <c r="O76" i="1"/>
  <c r="G76" i="1"/>
  <c r="U75" i="1"/>
  <c r="O75" i="1"/>
  <c r="I75" i="1"/>
  <c r="G75" i="1"/>
  <c r="U74" i="1"/>
  <c r="O74" i="1"/>
  <c r="I74" i="1"/>
  <c r="G74" i="1"/>
  <c r="U73" i="1"/>
  <c r="O73" i="1"/>
  <c r="I73" i="1"/>
  <c r="G73" i="1"/>
  <c r="U72" i="1"/>
  <c r="O72" i="1"/>
  <c r="G72" i="1"/>
  <c r="U71" i="1"/>
  <c r="O71" i="1"/>
  <c r="I71" i="1"/>
  <c r="G71" i="1"/>
  <c r="U70" i="1"/>
  <c r="O70" i="1"/>
  <c r="I70" i="1"/>
  <c r="G70" i="1"/>
  <c r="U69" i="1"/>
  <c r="O69" i="1"/>
  <c r="G69" i="1"/>
  <c r="U68" i="1"/>
  <c r="O68" i="1"/>
  <c r="I68" i="1"/>
  <c r="G68" i="1"/>
  <c r="U67" i="1"/>
  <c r="O67" i="1"/>
  <c r="I67" i="1"/>
  <c r="G67" i="1"/>
  <c r="U66" i="1"/>
  <c r="O66" i="1"/>
  <c r="U65" i="1"/>
  <c r="O65" i="1"/>
  <c r="U64" i="1"/>
  <c r="O64" i="1"/>
  <c r="I64" i="1"/>
  <c r="G64" i="1"/>
  <c r="U63" i="1"/>
  <c r="O63" i="1"/>
  <c r="I63" i="1"/>
  <c r="G63" i="1"/>
  <c r="U62" i="1"/>
  <c r="O62" i="1"/>
  <c r="I62" i="1"/>
  <c r="G62" i="1"/>
  <c r="U61" i="1"/>
  <c r="O61" i="1"/>
  <c r="I61" i="1"/>
  <c r="G61" i="1"/>
  <c r="U60" i="1"/>
  <c r="O60" i="1"/>
  <c r="I60" i="1"/>
  <c r="G60" i="1"/>
  <c r="U59" i="1"/>
  <c r="O59" i="1"/>
  <c r="G59" i="1"/>
  <c r="U58" i="1"/>
  <c r="O58" i="1"/>
  <c r="I58" i="1"/>
  <c r="G58" i="1"/>
  <c r="U57" i="1"/>
  <c r="O57" i="1"/>
  <c r="I57" i="1"/>
  <c r="G57" i="1"/>
  <c r="U56" i="1"/>
  <c r="O56" i="1"/>
  <c r="I56" i="1"/>
  <c r="G56" i="1"/>
  <c r="U55" i="1"/>
  <c r="O55" i="1"/>
  <c r="I55" i="1"/>
  <c r="G55" i="1"/>
  <c r="U54" i="1"/>
  <c r="O54" i="1"/>
  <c r="I54" i="1"/>
  <c r="G54" i="1"/>
  <c r="U53" i="1"/>
  <c r="O53" i="1"/>
  <c r="I53" i="1"/>
  <c r="G53" i="1"/>
  <c r="U52" i="1"/>
  <c r="O52" i="1"/>
  <c r="G52" i="1"/>
  <c r="U51" i="1"/>
  <c r="O51" i="1"/>
  <c r="I51" i="1"/>
  <c r="G51" i="1"/>
  <c r="U50" i="1"/>
  <c r="O50" i="1"/>
  <c r="I50" i="1"/>
  <c r="G50" i="1"/>
  <c r="U49" i="1"/>
  <c r="O49" i="1"/>
  <c r="I49" i="1"/>
  <c r="G49" i="1"/>
  <c r="U48" i="1"/>
  <c r="O48" i="1"/>
  <c r="I48" i="1"/>
  <c r="G48" i="1"/>
  <c r="U47" i="1"/>
  <c r="O47" i="1"/>
  <c r="I47" i="1"/>
  <c r="G47" i="1"/>
  <c r="U46" i="1"/>
  <c r="O46" i="1"/>
  <c r="I46" i="1"/>
  <c r="G46" i="1"/>
  <c r="U45" i="1"/>
  <c r="O45" i="1"/>
  <c r="G45" i="1"/>
  <c r="U44" i="1"/>
  <c r="O44" i="1"/>
  <c r="I44" i="1"/>
  <c r="G44" i="1"/>
  <c r="U43" i="1"/>
  <c r="O43" i="1"/>
  <c r="I43" i="1"/>
  <c r="G43" i="1"/>
  <c r="U42" i="1"/>
  <c r="O42" i="1"/>
  <c r="I42" i="1"/>
  <c r="G42" i="1"/>
  <c r="U41" i="1"/>
  <c r="O41" i="1"/>
  <c r="I41" i="1"/>
  <c r="G41" i="1"/>
  <c r="U40" i="1"/>
  <c r="O40" i="1"/>
  <c r="I40" i="1"/>
  <c r="G40" i="1"/>
  <c r="U39" i="1"/>
  <c r="O39" i="1"/>
  <c r="I39" i="1"/>
  <c r="G39" i="1"/>
  <c r="U38" i="1"/>
  <c r="O38" i="1"/>
  <c r="U37" i="1"/>
  <c r="I37" i="1"/>
  <c r="G37" i="1"/>
  <c r="U36" i="1"/>
  <c r="O36" i="1"/>
  <c r="I36" i="1"/>
  <c r="G36" i="1"/>
  <c r="U35" i="1"/>
  <c r="O35" i="1"/>
  <c r="I35" i="1"/>
  <c r="G35" i="1"/>
  <c r="U34" i="1"/>
  <c r="O34" i="1"/>
  <c r="U33" i="1"/>
  <c r="O33" i="1"/>
  <c r="I33" i="1"/>
  <c r="G33" i="1"/>
  <c r="U32" i="1"/>
  <c r="O32" i="1"/>
  <c r="I32" i="1"/>
  <c r="G32" i="1"/>
  <c r="U31" i="1"/>
  <c r="I31" i="1"/>
  <c r="G31" i="1"/>
  <c r="U30" i="1"/>
  <c r="O30" i="1"/>
  <c r="I30" i="1"/>
  <c r="G30" i="1"/>
  <c r="U29" i="1"/>
  <c r="I29" i="1"/>
  <c r="G29" i="1"/>
  <c r="U28" i="1"/>
  <c r="O28" i="1"/>
  <c r="I28" i="1"/>
  <c r="G28" i="1"/>
  <c r="U27" i="1"/>
  <c r="O27" i="1"/>
  <c r="I27" i="1"/>
  <c r="G27" i="1"/>
  <c r="U26" i="1"/>
  <c r="O26" i="1"/>
  <c r="I26" i="1"/>
  <c r="G26" i="1"/>
  <c r="U25" i="1"/>
  <c r="O25" i="1"/>
  <c r="I25" i="1"/>
  <c r="G25" i="1"/>
  <c r="U24" i="1"/>
  <c r="I24" i="1"/>
  <c r="G24" i="1"/>
  <c r="U23" i="1"/>
  <c r="O23" i="1"/>
  <c r="I23" i="1"/>
  <c r="G23" i="1"/>
  <c r="U22" i="1"/>
  <c r="O22" i="1"/>
  <c r="I22" i="1"/>
  <c r="G22" i="1"/>
  <c r="U21" i="1"/>
  <c r="O21" i="1"/>
  <c r="I21" i="1"/>
  <c r="G21" i="1"/>
  <c r="U20" i="1"/>
  <c r="O20" i="1"/>
  <c r="I20" i="1"/>
  <c r="G20" i="1"/>
  <c r="U19" i="1"/>
  <c r="O19" i="1"/>
  <c r="I19" i="1"/>
  <c r="G19" i="1"/>
  <c r="U18" i="1"/>
  <c r="O18" i="1"/>
  <c r="I18" i="1"/>
  <c r="G18" i="1"/>
  <c r="U17" i="1"/>
  <c r="O17" i="1"/>
  <c r="I17" i="1"/>
  <c r="G17" i="1"/>
  <c r="U16" i="1"/>
  <c r="O16" i="1"/>
  <c r="I16" i="1"/>
  <c r="G16" i="1"/>
  <c r="U15" i="1"/>
  <c r="O15" i="1"/>
  <c r="I15" i="1"/>
  <c r="G15" i="1"/>
  <c r="U14" i="1"/>
  <c r="O14" i="1"/>
  <c r="I14" i="1"/>
  <c r="G14" i="1"/>
  <c r="U13" i="1"/>
  <c r="O13" i="1"/>
  <c r="I13" i="1"/>
  <c r="G13" i="1"/>
  <c r="U12" i="1"/>
  <c r="O12" i="1"/>
  <c r="I12" i="1"/>
  <c r="G12" i="1"/>
  <c r="U11" i="1"/>
  <c r="O11" i="1"/>
  <c r="I11" i="1"/>
  <c r="U10" i="1"/>
  <c r="O10" i="1"/>
  <c r="U9" i="1"/>
  <c r="O9" i="1"/>
  <c r="I9" i="1"/>
  <c r="G9" i="1"/>
  <c r="U8" i="1"/>
  <c r="O8" i="1"/>
  <c r="I8" i="1"/>
  <c r="G8" i="1"/>
  <c r="U7" i="1"/>
  <c r="O7" i="1"/>
  <c r="I7" i="1"/>
  <c r="G7" i="1"/>
  <c r="U6" i="1"/>
  <c r="O6" i="1"/>
  <c r="I6" i="1"/>
  <c r="G6" i="1"/>
  <c r="U5" i="1"/>
  <c r="O5" i="1"/>
  <c r="I5" i="1"/>
  <c r="G5" i="1"/>
  <c r="U4" i="1"/>
  <c r="I4" i="1"/>
  <c r="G4" i="1"/>
  <c r="U3" i="1"/>
  <c r="O3" i="1"/>
  <c r="I3" i="1"/>
  <c r="G3" i="1"/>
  <c r="P2" i="47" l="1"/>
  <c r="P2" i="46"/>
  <c r="P2" i="45"/>
  <c r="P2" i="44"/>
  <c r="P2" i="43"/>
  <c r="P2" i="42"/>
  <c r="P2" i="41"/>
  <c r="P2" i="40"/>
  <c r="P2" i="39"/>
  <c r="P2" i="38"/>
  <c r="P2" i="36"/>
  <c r="P2" i="37"/>
  <c r="G36" i="12" l="1"/>
  <c r="G35" i="12"/>
  <c r="I34" i="12"/>
  <c r="G34" i="12"/>
  <c r="I33" i="12"/>
  <c r="G33" i="12"/>
  <c r="I32" i="12"/>
  <c r="G32" i="12"/>
  <c r="I31" i="12"/>
  <c r="G31" i="12"/>
  <c r="I30" i="12"/>
  <c r="G30" i="12"/>
  <c r="I29" i="12"/>
  <c r="G29" i="12"/>
  <c r="I28" i="12"/>
  <c r="G28" i="12"/>
  <c r="I27" i="12"/>
  <c r="G27" i="12"/>
  <c r="I26" i="12"/>
  <c r="G26" i="12"/>
  <c r="I25" i="12"/>
  <c r="G25" i="12"/>
  <c r="I24" i="12"/>
  <c r="G24" i="12"/>
  <c r="I23" i="12"/>
  <c r="G23" i="12"/>
  <c r="I22" i="12"/>
  <c r="G22" i="12"/>
  <c r="I21" i="12"/>
  <c r="G21" i="12"/>
  <c r="I20" i="12"/>
  <c r="G20" i="12"/>
  <c r="I19" i="12"/>
  <c r="G19" i="12"/>
  <c r="I18" i="12"/>
  <c r="G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I9" i="12"/>
  <c r="G9" i="12"/>
  <c r="T8" i="12"/>
  <c r="T9" i="12" s="1"/>
  <c r="T10" i="12" s="1"/>
  <c r="T11" i="12" s="1"/>
  <c r="T12" i="12" s="1"/>
  <c r="T13" i="12" s="1"/>
  <c r="T14" i="12" s="1"/>
  <c r="T15" i="12" s="1"/>
  <c r="T16" i="12" s="1"/>
  <c r="T17" i="12" s="1"/>
  <c r="T18" i="12" s="1"/>
  <c r="T19" i="12" s="1"/>
  <c r="T20" i="12" s="1"/>
  <c r="T21" i="12" s="1"/>
  <c r="T22" i="12" s="1"/>
  <c r="T23" i="12" s="1"/>
  <c r="T24" i="12" s="1"/>
  <c r="T25" i="12" s="1"/>
  <c r="T26" i="12" s="1"/>
  <c r="T27" i="12" s="1"/>
  <c r="T28" i="12" s="1"/>
  <c r="T29" i="12" s="1"/>
  <c r="T30" i="12" s="1"/>
  <c r="T31" i="12" s="1"/>
  <c r="T32" i="12" s="1"/>
  <c r="T33" i="12" s="1"/>
  <c r="T34" i="12" s="1"/>
  <c r="I8" i="12"/>
  <c r="G8" i="12"/>
  <c r="I7" i="12"/>
  <c r="G7" i="12"/>
  <c r="G5" i="12"/>
  <c r="G3" i="12"/>
  <c r="B3" i="4" l="1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3" i="4"/>
  <c r="Q2" i="47"/>
  <c r="Q2" i="45" l="1"/>
  <c r="Q2" i="46"/>
  <c r="Q2" i="43"/>
  <c r="Q2" i="44"/>
  <c r="Q2" i="41"/>
  <c r="Q2" i="42"/>
  <c r="Q2" i="39"/>
  <c r="Q2" i="40"/>
  <c r="Q2" i="36"/>
  <c r="Q2" i="38"/>
  <c r="Q2" i="4"/>
  <c r="Q2" i="37"/>
  <c r="G438" i="14"/>
  <c r="G437" i="14"/>
  <c r="I436" i="14"/>
  <c r="G436" i="14"/>
  <c r="I435" i="14"/>
  <c r="G435" i="14"/>
  <c r="I434" i="14"/>
  <c r="G434" i="14"/>
  <c r="I433" i="14"/>
  <c r="G433" i="14"/>
  <c r="I432" i="14"/>
  <c r="G432" i="14"/>
  <c r="I431" i="14"/>
  <c r="G431" i="14"/>
  <c r="I430" i="14"/>
  <c r="G430" i="14"/>
  <c r="I429" i="14"/>
  <c r="G429" i="14"/>
  <c r="I428" i="14"/>
  <c r="G428" i="14"/>
  <c r="I427" i="14"/>
  <c r="G427" i="14"/>
  <c r="I426" i="14"/>
  <c r="G426" i="14"/>
  <c r="I425" i="14"/>
  <c r="G425" i="14"/>
  <c r="I424" i="14"/>
  <c r="G424" i="14"/>
  <c r="I423" i="14"/>
  <c r="G423" i="14"/>
  <c r="I422" i="14"/>
  <c r="G422" i="14"/>
  <c r="I421" i="14"/>
  <c r="G421" i="14"/>
  <c r="I420" i="14"/>
  <c r="G420" i="14"/>
  <c r="I419" i="14"/>
  <c r="G419" i="14"/>
  <c r="I418" i="14"/>
  <c r="G418" i="14"/>
  <c r="I417" i="14"/>
  <c r="G417" i="14"/>
  <c r="I416" i="14"/>
  <c r="G416" i="14"/>
  <c r="I415" i="14"/>
  <c r="G415" i="14"/>
  <c r="I414" i="14"/>
  <c r="G414" i="14"/>
  <c r="I413" i="14"/>
  <c r="G413" i="14"/>
  <c r="I412" i="14"/>
  <c r="G412" i="14"/>
  <c r="I411" i="14"/>
  <c r="G411" i="14"/>
  <c r="I410" i="14"/>
  <c r="G410" i="14"/>
  <c r="I409" i="14"/>
  <c r="G409" i="14"/>
  <c r="I408" i="14"/>
  <c r="G408" i="14"/>
  <c r="I407" i="14"/>
  <c r="G407" i="14"/>
  <c r="T406" i="14"/>
  <c r="T407" i="14" s="1"/>
  <c r="T408" i="14" s="1"/>
  <c r="T409" i="14" s="1"/>
  <c r="T410" i="14" s="1"/>
  <c r="T411" i="14" s="1"/>
  <c r="T412" i="14" s="1"/>
  <c r="T413" i="14" s="1"/>
  <c r="T414" i="14" s="1"/>
  <c r="T415" i="14" s="1"/>
  <c r="T416" i="14" s="1"/>
  <c r="T417" i="14" s="1"/>
  <c r="T418" i="14" s="1"/>
  <c r="T419" i="14" s="1"/>
  <c r="T420" i="14" s="1"/>
  <c r="T421" i="14" s="1"/>
  <c r="T422" i="14" s="1"/>
  <c r="T423" i="14" s="1"/>
  <c r="T424" i="14" s="1"/>
  <c r="T425" i="14" s="1"/>
  <c r="T426" i="14" s="1"/>
  <c r="T427" i="14" s="1"/>
  <c r="T428" i="14" s="1"/>
  <c r="T429" i="14" s="1"/>
  <c r="T430" i="14" s="1"/>
  <c r="T431" i="14" s="1"/>
  <c r="T432" i="14" s="1"/>
  <c r="T433" i="14" s="1"/>
  <c r="T434" i="14" s="1"/>
  <c r="T435" i="14" s="1"/>
  <c r="T436" i="14" s="1"/>
  <c r="I406" i="14"/>
  <c r="G406" i="14"/>
  <c r="G405" i="14" l="1"/>
  <c r="P2" i="4"/>
  <c r="G355" i="14" l="1"/>
  <c r="I355" i="14"/>
  <c r="T355" i="14"/>
  <c r="T356" i="14" s="1"/>
  <c r="T357" i="14" s="1"/>
  <c r="T358" i="14" s="1"/>
  <c r="T359" i="14" s="1"/>
  <c r="T360" i="14" s="1"/>
  <c r="T361" i="14" s="1"/>
  <c r="T362" i="14" s="1"/>
  <c r="T363" i="14" s="1"/>
  <c r="T364" i="14" s="1"/>
  <c r="T365" i="14" s="1"/>
  <c r="T366" i="14" s="1"/>
  <c r="T367" i="14" s="1"/>
  <c r="T368" i="14" s="1"/>
  <c r="T369" i="14" s="1"/>
  <c r="T370" i="14" s="1"/>
  <c r="T371" i="14" s="1"/>
  <c r="T372" i="14" s="1"/>
  <c r="T373" i="14" s="1"/>
  <c r="T374" i="14" s="1"/>
  <c r="T375" i="14" s="1"/>
  <c r="T376" i="14" s="1"/>
  <c r="T377" i="14" s="1"/>
  <c r="T378" i="14" s="1"/>
  <c r="T379" i="14" s="1"/>
  <c r="T380" i="14" s="1"/>
  <c r="T381" i="14" s="1"/>
  <c r="G356" i="14"/>
  <c r="I356" i="14"/>
  <c r="G357" i="14"/>
  <c r="I357" i="14"/>
  <c r="G358" i="14"/>
  <c r="I358" i="14"/>
  <c r="G359" i="14"/>
  <c r="I359" i="14"/>
  <c r="G360" i="14"/>
  <c r="I360" i="14"/>
  <c r="G361" i="14"/>
  <c r="I361" i="14"/>
  <c r="G362" i="14"/>
  <c r="I362" i="14"/>
  <c r="G363" i="14"/>
  <c r="I363" i="14"/>
  <c r="G364" i="14"/>
  <c r="I364" i="14"/>
  <c r="G365" i="14"/>
  <c r="I365" i="14"/>
  <c r="G366" i="14"/>
  <c r="I366" i="14"/>
  <c r="G367" i="14"/>
  <c r="I367" i="14"/>
  <c r="G368" i="14"/>
  <c r="I368" i="14"/>
  <c r="G369" i="14"/>
  <c r="I369" i="14"/>
  <c r="G370" i="14"/>
  <c r="I370" i="14"/>
  <c r="G371" i="14"/>
  <c r="I371" i="14"/>
  <c r="G372" i="14"/>
  <c r="I372" i="14"/>
  <c r="G373" i="14"/>
  <c r="I373" i="14"/>
  <c r="G374" i="14"/>
  <c r="I374" i="14"/>
  <c r="G375" i="14"/>
  <c r="I375" i="14"/>
  <c r="G376" i="14"/>
  <c r="I376" i="14"/>
  <c r="G377" i="14"/>
  <c r="I377" i="14"/>
  <c r="G378" i="14"/>
  <c r="I378" i="14"/>
  <c r="G379" i="14"/>
  <c r="I379" i="14"/>
  <c r="G380" i="14"/>
  <c r="I380" i="14"/>
  <c r="G381" i="14"/>
  <c r="I381" i="14"/>
  <c r="I33" i="35" l="1"/>
  <c r="G33" i="35"/>
  <c r="I32" i="35"/>
  <c r="G32" i="35"/>
  <c r="I31" i="35"/>
  <c r="G31" i="35"/>
  <c r="U30" i="35"/>
  <c r="U31" i="35" s="1"/>
  <c r="U32" i="35" s="1"/>
  <c r="U33" i="35" s="1"/>
  <c r="I30" i="35"/>
  <c r="G30" i="35"/>
  <c r="I29" i="35"/>
  <c r="G29" i="35"/>
  <c r="I25" i="35"/>
  <c r="G25" i="35"/>
  <c r="I24" i="35"/>
  <c r="G24" i="35"/>
  <c r="I23" i="35"/>
  <c r="G23" i="35"/>
  <c r="I22" i="35"/>
  <c r="G22" i="35"/>
  <c r="I21" i="35"/>
  <c r="G21" i="35"/>
  <c r="I20" i="35"/>
  <c r="G20" i="35"/>
  <c r="I19" i="35"/>
  <c r="G19" i="35"/>
  <c r="I18" i="35"/>
  <c r="G18" i="35"/>
  <c r="I17" i="35"/>
  <c r="G17" i="35"/>
  <c r="I16" i="35"/>
  <c r="G16" i="35"/>
  <c r="I15" i="35"/>
  <c r="G15" i="35"/>
  <c r="I14" i="35"/>
  <c r="G14" i="35"/>
  <c r="I13" i="35"/>
  <c r="G13" i="35"/>
  <c r="I12" i="35"/>
  <c r="G12" i="35"/>
  <c r="I11" i="35"/>
  <c r="G11" i="35"/>
  <c r="I10" i="35"/>
  <c r="G10" i="35"/>
  <c r="I9" i="35"/>
  <c r="G9" i="35"/>
  <c r="I8" i="35"/>
  <c r="G8" i="35"/>
  <c r="U7" i="35"/>
  <c r="U8" i="35" s="1"/>
  <c r="U9" i="35" s="1"/>
  <c r="U10" i="35" s="1"/>
  <c r="U11" i="35" s="1"/>
  <c r="U12" i="35" s="1"/>
  <c r="U13" i="35" s="1"/>
  <c r="U14" i="35" s="1"/>
  <c r="U15" i="35" s="1"/>
  <c r="U16" i="35" s="1"/>
  <c r="U17" i="35" s="1"/>
  <c r="U18" i="35" s="1"/>
  <c r="U19" i="35" s="1"/>
  <c r="U20" i="35" s="1"/>
  <c r="U21" i="35" s="1"/>
  <c r="U22" i="35" s="1"/>
  <c r="U23" i="35" s="1"/>
  <c r="U24" i="35" s="1"/>
  <c r="U25" i="35" s="1"/>
  <c r="I7" i="35"/>
  <c r="G7" i="35"/>
  <c r="I6" i="35"/>
  <c r="G6" i="35"/>
  <c r="U5" i="35"/>
  <c r="I5" i="35"/>
  <c r="G5" i="35"/>
  <c r="G4" i="35"/>
  <c r="O173" i="15"/>
  <c r="I173" i="15"/>
  <c r="G173" i="15"/>
  <c r="O172" i="15"/>
  <c r="I172" i="15"/>
  <c r="G172" i="15"/>
  <c r="O171" i="15"/>
  <c r="I171" i="15"/>
  <c r="G171" i="15"/>
  <c r="O170" i="15"/>
  <c r="I170" i="15"/>
  <c r="G170" i="15"/>
  <c r="O169" i="15"/>
  <c r="I169" i="15"/>
  <c r="G169" i="15"/>
  <c r="O168" i="15"/>
  <c r="I168" i="15"/>
  <c r="G168" i="15"/>
  <c r="O167" i="15"/>
  <c r="I167" i="15"/>
  <c r="G167" i="15"/>
  <c r="O166" i="15"/>
  <c r="I166" i="15"/>
  <c r="G166" i="15"/>
  <c r="O165" i="15"/>
  <c r="I165" i="15"/>
  <c r="G165" i="15"/>
  <c r="O164" i="15"/>
  <c r="I164" i="15"/>
  <c r="G164" i="15"/>
  <c r="O163" i="15"/>
  <c r="I163" i="15"/>
  <c r="G163" i="15"/>
  <c r="O162" i="15"/>
  <c r="I162" i="15"/>
  <c r="G162" i="15"/>
  <c r="O161" i="15"/>
  <c r="I161" i="15"/>
  <c r="G161" i="15"/>
  <c r="U160" i="15"/>
  <c r="U161" i="15" s="1"/>
  <c r="U162" i="15" s="1"/>
  <c r="U163" i="15" s="1"/>
  <c r="U164" i="15" s="1"/>
  <c r="U165" i="15" s="1"/>
  <c r="U166" i="15" s="1"/>
  <c r="U167" i="15" s="1"/>
  <c r="U168" i="15" s="1"/>
  <c r="U169" i="15" s="1"/>
  <c r="U170" i="15" s="1"/>
  <c r="U171" i="15" s="1"/>
  <c r="U172" i="15" s="1"/>
  <c r="U173" i="15" s="1"/>
  <c r="O160" i="15"/>
  <c r="G160" i="15"/>
  <c r="G157" i="15"/>
  <c r="G156" i="15"/>
  <c r="I155" i="15"/>
  <c r="G155" i="15"/>
  <c r="O154" i="15"/>
  <c r="I154" i="15"/>
  <c r="G154" i="15"/>
  <c r="I153" i="15"/>
  <c r="G153" i="15"/>
  <c r="O152" i="15"/>
  <c r="I152" i="15"/>
  <c r="G152" i="15"/>
  <c r="O151" i="15"/>
  <c r="I151" i="15"/>
  <c r="G151" i="15"/>
  <c r="O150" i="15"/>
  <c r="I150" i="15"/>
  <c r="G150" i="15"/>
  <c r="O149" i="15"/>
  <c r="G149" i="15"/>
  <c r="O148" i="15"/>
  <c r="I148" i="15"/>
  <c r="G148" i="15"/>
  <c r="O147" i="15"/>
  <c r="I147" i="15"/>
  <c r="G147" i="15"/>
  <c r="O146" i="15"/>
  <c r="I146" i="15"/>
  <c r="G146" i="15"/>
  <c r="O145" i="15"/>
  <c r="I145" i="15"/>
  <c r="G145" i="15"/>
  <c r="O144" i="15"/>
  <c r="I144" i="15"/>
  <c r="G144" i="15"/>
  <c r="O143" i="15"/>
  <c r="I143" i="15"/>
  <c r="G143" i="15"/>
  <c r="U142" i="15"/>
  <c r="U143" i="15" s="1"/>
  <c r="U144" i="15" s="1"/>
  <c r="U145" i="15" s="1"/>
  <c r="U146" i="15" s="1"/>
  <c r="U147" i="15" s="1"/>
  <c r="U148" i="15" s="1"/>
  <c r="U149" i="15" s="1"/>
  <c r="U150" i="15" s="1"/>
  <c r="U151" i="15" s="1"/>
  <c r="U152" i="15" s="1"/>
  <c r="U153" i="15" s="1"/>
  <c r="U154" i="15" s="1"/>
  <c r="U155" i="15" s="1"/>
  <c r="O142" i="15"/>
  <c r="I142" i="15"/>
  <c r="G142" i="15"/>
  <c r="O139" i="15"/>
  <c r="I139" i="15"/>
  <c r="G139" i="15"/>
  <c r="O138" i="15"/>
  <c r="I138" i="15"/>
  <c r="G138" i="15"/>
  <c r="O137" i="15"/>
  <c r="G137" i="15"/>
  <c r="O136" i="15"/>
  <c r="I136" i="15"/>
  <c r="G136" i="15"/>
  <c r="O135" i="15"/>
  <c r="I135" i="15"/>
  <c r="G135" i="15"/>
  <c r="O134" i="15"/>
  <c r="I134" i="15"/>
  <c r="G134" i="15"/>
  <c r="I133" i="15"/>
  <c r="G133" i="15"/>
  <c r="O132" i="15"/>
  <c r="I132" i="15"/>
  <c r="G132" i="15"/>
  <c r="O131" i="15"/>
  <c r="I131" i="15"/>
  <c r="G131" i="15"/>
  <c r="O130" i="15"/>
  <c r="I130" i="15"/>
  <c r="G130" i="15"/>
  <c r="O129" i="15"/>
  <c r="I129" i="15"/>
  <c r="G129" i="15"/>
  <c r="O128" i="15"/>
  <c r="I128" i="15"/>
  <c r="G128" i="15"/>
  <c r="O127" i="15"/>
  <c r="I127" i="15"/>
  <c r="G127" i="15"/>
  <c r="O126" i="15"/>
  <c r="I126" i="15"/>
  <c r="G126" i="15"/>
  <c r="I125" i="15"/>
  <c r="G125" i="15"/>
  <c r="U124" i="15"/>
  <c r="U125" i="15" s="1"/>
  <c r="U126" i="15" s="1"/>
  <c r="U127" i="15" s="1"/>
  <c r="U128" i="15" s="1"/>
  <c r="U129" i="15" s="1"/>
  <c r="U130" i="15" s="1"/>
  <c r="U131" i="15" s="1"/>
  <c r="U132" i="15" s="1"/>
  <c r="U133" i="15" s="1"/>
  <c r="U134" i="15" s="1"/>
  <c r="U135" i="15" s="1"/>
  <c r="U136" i="15" s="1"/>
  <c r="U137" i="15" s="1"/>
  <c r="U138" i="15" s="1"/>
  <c r="U139" i="15" s="1"/>
  <c r="O124" i="15"/>
  <c r="I124" i="15"/>
  <c r="G124" i="15"/>
  <c r="O121" i="15"/>
  <c r="I121" i="15"/>
  <c r="G121" i="15"/>
  <c r="O120" i="15"/>
  <c r="I120" i="15"/>
  <c r="G120" i="15"/>
  <c r="O119" i="15"/>
  <c r="I119" i="15"/>
  <c r="G119" i="15"/>
  <c r="O118" i="15"/>
  <c r="I118" i="15"/>
  <c r="G118" i="15"/>
  <c r="O117" i="15"/>
  <c r="I117" i="15"/>
  <c r="G117" i="15"/>
  <c r="O116" i="15"/>
  <c r="I116" i="15"/>
  <c r="G116" i="15"/>
  <c r="O115" i="15"/>
  <c r="I115" i="15"/>
  <c r="G115" i="15"/>
  <c r="O114" i="15"/>
  <c r="I114" i="15"/>
  <c r="G114" i="15"/>
  <c r="O113" i="15"/>
  <c r="I113" i="15"/>
  <c r="G113" i="15"/>
  <c r="O112" i="15"/>
  <c r="I112" i="15"/>
  <c r="G112" i="15"/>
  <c r="O111" i="15"/>
  <c r="I111" i="15"/>
  <c r="G111" i="15"/>
  <c r="O110" i="15"/>
  <c r="I110" i="15"/>
  <c r="G110" i="15"/>
  <c r="O109" i="15"/>
  <c r="I109" i="15"/>
  <c r="G109" i="15"/>
  <c r="O108" i="15"/>
  <c r="I108" i="15"/>
  <c r="G108" i="15"/>
  <c r="O107" i="15"/>
  <c r="I107" i="15"/>
  <c r="G107" i="15"/>
  <c r="O106" i="15"/>
  <c r="I106" i="15"/>
  <c r="G106" i="15"/>
  <c r="U105" i="15"/>
  <c r="U106" i="15" s="1"/>
  <c r="U107" i="15" s="1"/>
  <c r="U108" i="15" s="1"/>
  <c r="U109" i="15" s="1"/>
  <c r="U110" i="15" s="1"/>
  <c r="O105" i="15"/>
  <c r="I105" i="15"/>
  <c r="G105" i="15"/>
  <c r="O102" i="15"/>
  <c r="I102" i="15"/>
  <c r="G102" i="15"/>
  <c r="O101" i="15"/>
  <c r="I101" i="15"/>
  <c r="G101" i="15"/>
  <c r="O100" i="15"/>
  <c r="I100" i="15"/>
  <c r="G100" i="15"/>
  <c r="O99" i="15"/>
  <c r="I99" i="15"/>
  <c r="G99" i="15"/>
  <c r="O98" i="15"/>
  <c r="I98" i="15"/>
  <c r="G98" i="15"/>
  <c r="O97" i="15"/>
  <c r="I97" i="15"/>
  <c r="G97" i="15"/>
  <c r="O96" i="15"/>
  <c r="I96" i="15"/>
  <c r="G96" i="15"/>
  <c r="I95" i="15"/>
  <c r="G95" i="15"/>
  <c r="O94" i="15"/>
  <c r="I94" i="15"/>
  <c r="G94" i="15"/>
  <c r="O93" i="15"/>
  <c r="I93" i="15"/>
  <c r="G93" i="15"/>
  <c r="O92" i="15"/>
  <c r="I92" i="15"/>
  <c r="G92" i="15"/>
  <c r="O91" i="15"/>
  <c r="I91" i="15"/>
  <c r="G91" i="15"/>
  <c r="O90" i="15"/>
  <c r="I90" i="15"/>
  <c r="G90" i="15"/>
  <c r="O89" i="15"/>
  <c r="I89" i="15"/>
  <c r="G89" i="15"/>
  <c r="O88" i="15"/>
  <c r="I88" i="15"/>
  <c r="G88" i="15"/>
  <c r="G87" i="15"/>
  <c r="O86" i="15"/>
  <c r="I86" i="15"/>
  <c r="G86" i="15"/>
  <c r="G85" i="15"/>
  <c r="O84" i="15"/>
  <c r="I84" i="15"/>
  <c r="G84" i="15"/>
  <c r="O83" i="15"/>
  <c r="I83" i="15"/>
  <c r="G83" i="15"/>
  <c r="O82" i="15"/>
  <c r="I82" i="15"/>
  <c r="G82" i="15"/>
  <c r="O81" i="15"/>
  <c r="I81" i="15"/>
  <c r="G81" i="15"/>
  <c r="O80" i="15"/>
  <c r="I80" i="15"/>
  <c r="G80" i="15"/>
  <c r="O79" i="15"/>
  <c r="I79" i="15"/>
  <c r="G79" i="15"/>
  <c r="O78" i="15"/>
  <c r="I78" i="15"/>
  <c r="G78" i="15"/>
  <c r="O77" i="15"/>
  <c r="I77" i="15"/>
  <c r="G77" i="15"/>
  <c r="O76" i="15"/>
  <c r="I76" i="15"/>
  <c r="G76" i="15"/>
  <c r="O75" i="15"/>
  <c r="I75" i="15"/>
  <c r="G75" i="15"/>
  <c r="O74" i="15"/>
  <c r="I74" i="15"/>
  <c r="G74" i="15"/>
  <c r="O73" i="15"/>
  <c r="I73" i="15"/>
  <c r="G73" i="15"/>
  <c r="O72" i="15"/>
  <c r="I72" i="15"/>
  <c r="G72" i="15"/>
  <c r="O71" i="15"/>
  <c r="I71" i="15"/>
  <c r="G71" i="15"/>
  <c r="U70" i="15"/>
  <c r="U71" i="15" s="1"/>
  <c r="U72" i="15" s="1"/>
  <c r="U73" i="15" s="1"/>
  <c r="U74" i="15" s="1"/>
  <c r="U75" i="15" s="1"/>
  <c r="U76" i="15" s="1"/>
  <c r="O70" i="15"/>
  <c r="I70" i="15"/>
  <c r="G70" i="15"/>
  <c r="O69" i="15"/>
  <c r="I69" i="15"/>
  <c r="G69" i="15"/>
  <c r="O66" i="15"/>
  <c r="I66" i="15"/>
  <c r="G66" i="15"/>
  <c r="O65" i="15"/>
  <c r="I65" i="15"/>
  <c r="G65" i="15"/>
  <c r="O64" i="15"/>
  <c r="I64" i="15"/>
  <c r="G64" i="15"/>
  <c r="O63" i="15"/>
  <c r="I63" i="15"/>
  <c r="G63" i="15"/>
  <c r="O62" i="15"/>
  <c r="I62" i="15"/>
  <c r="G62" i="15"/>
  <c r="O61" i="15"/>
  <c r="I61" i="15"/>
  <c r="G61" i="15"/>
  <c r="O60" i="15"/>
  <c r="I60" i="15"/>
  <c r="G60" i="15"/>
  <c r="O59" i="15"/>
  <c r="I59" i="15"/>
  <c r="G59" i="15"/>
  <c r="O58" i="15"/>
  <c r="I58" i="15"/>
  <c r="G58" i="15"/>
  <c r="O57" i="15"/>
  <c r="I57" i="15"/>
  <c r="G57" i="15"/>
  <c r="O56" i="15"/>
  <c r="I56" i="15"/>
  <c r="G56" i="15"/>
  <c r="O55" i="15"/>
  <c r="I55" i="15"/>
  <c r="G55" i="15"/>
  <c r="O54" i="15"/>
  <c r="I54" i="15"/>
  <c r="G54" i="15"/>
  <c r="O53" i="15"/>
  <c r="I53" i="15"/>
  <c r="G53" i="15"/>
  <c r="I52" i="15"/>
  <c r="G52" i="15"/>
  <c r="O51" i="15"/>
  <c r="I51" i="15"/>
  <c r="G51" i="15"/>
  <c r="O50" i="15"/>
  <c r="I50" i="15"/>
  <c r="G50" i="15"/>
  <c r="O49" i="15"/>
  <c r="I49" i="15"/>
  <c r="G49" i="15"/>
  <c r="O48" i="15"/>
  <c r="I48" i="15"/>
  <c r="G48" i="15"/>
  <c r="O47" i="15"/>
  <c r="I47" i="15"/>
  <c r="G47" i="15"/>
  <c r="O46" i="15"/>
  <c r="I46" i="15"/>
  <c r="G46" i="15"/>
  <c r="I45" i="15"/>
  <c r="G45" i="15"/>
  <c r="O44" i="15"/>
  <c r="I44" i="15"/>
  <c r="G44" i="15"/>
  <c r="O43" i="15"/>
  <c r="I43" i="15"/>
  <c r="G43" i="15"/>
  <c r="O42" i="15"/>
  <c r="I42" i="15"/>
  <c r="G42" i="15"/>
  <c r="O41" i="15"/>
  <c r="I41" i="15"/>
  <c r="G41" i="15"/>
  <c r="O40" i="15"/>
  <c r="I40" i="15"/>
  <c r="G40" i="15"/>
  <c r="O39" i="15"/>
  <c r="I39" i="15"/>
  <c r="G39" i="15"/>
  <c r="O38" i="15"/>
  <c r="I38" i="15"/>
  <c r="G38" i="15"/>
  <c r="O37" i="15"/>
  <c r="I37" i="15"/>
  <c r="G37" i="15"/>
  <c r="I36" i="15"/>
  <c r="G36" i="15"/>
  <c r="O35" i="15"/>
  <c r="I35" i="15"/>
  <c r="G35" i="15"/>
  <c r="O34" i="15"/>
  <c r="I34" i="15"/>
  <c r="G34" i="15"/>
  <c r="I33" i="15"/>
  <c r="G33" i="15"/>
  <c r="O32" i="15"/>
  <c r="I32" i="15"/>
  <c r="G32" i="15"/>
  <c r="O31" i="15"/>
  <c r="I31" i="15"/>
  <c r="G31" i="15"/>
  <c r="O30" i="15"/>
  <c r="I30" i="15"/>
  <c r="G30" i="15"/>
  <c r="O29" i="15"/>
  <c r="I29" i="15"/>
  <c r="G29" i="15"/>
  <c r="O28" i="15"/>
  <c r="I28" i="15"/>
  <c r="G28" i="15"/>
  <c r="I27" i="15"/>
  <c r="G27" i="15"/>
  <c r="O26" i="15"/>
  <c r="I26" i="15"/>
  <c r="G26" i="15"/>
  <c r="O25" i="15"/>
  <c r="I25" i="15"/>
  <c r="G25" i="15"/>
  <c r="O24" i="15"/>
  <c r="I24" i="15"/>
  <c r="G24" i="15"/>
  <c r="O23" i="15"/>
  <c r="I23" i="15"/>
  <c r="G23" i="15"/>
  <c r="O22" i="15"/>
  <c r="I22" i="15"/>
  <c r="G22" i="15"/>
  <c r="O21" i="15"/>
  <c r="I21" i="15"/>
  <c r="G21" i="15"/>
  <c r="O20" i="15"/>
  <c r="I20" i="15"/>
  <c r="G20" i="15"/>
  <c r="O19" i="15"/>
  <c r="I19" i="15"/>
  <c r="G19" i="15"/>
  <c r="O18" i="15"/>
  <c r="I18" i="15"/>
  <c r="G18" i="15"/>
  <c r="O17" i="15"/>
  <c r="I17" i="15"/>
  <c r="G17" i="15"/>
  <c r="O16" i="15"/>
  <c r="I16" i="15"/>
  <c r="G16" i="15"/>
  <c r="O15" i="15"/>
  <c r="I15" i="15"/>
  <c r="G15" i="15"/>
  <c r="G14" i="15"/>
  <c r="O13" i="15"/>
  <c r="I13" i="15"/>
  <c r="G13" i="15"/>
  <c r="O12" i="15"/>
  <c r="I12" i="15"/>
  <c r="G12" i="15"/>
  <c r="O11" i="15"/>
  <c r="I11" i="15"/>
  <c r="G11" i="15"/>
  <c r="O10" i="15"/>
  <c r="I10" i="15"/>
  <c r="G10" i="15"/>
  <c r="O9" i="15"/>
  <c r="I9" i="15"/>
  <c r="G9" i="15"/>
  <c r="I8" i="15"/>
  <c r="G8" i="15"/>
  <c r="O7" i="15"/>
  <c r="I7" i="15"/>
  <c r="G7" i="15"/>
  <c r="G6" i="15"/>
  <c r="O5" i="15"/>
  <c r="I5" i="15"/>
  <c r="G5" i="15"/>
  <c r="O4" i="15"/>
  <c r="I4" i="15"/>
  <c r="G4" i="15"/>
  <c r="U3" i="15"/>
  <c r="U4" i="15" s="1"/>
  <c r="U5" i="15" s="1"/>
  <c r="U6" i="15" s="1"/>
  <c r="U7" i="15" s="1"/>
  <c r="U8" i="15" s="1"/>
  <c r="U9" i="15" s="1"/>
  <c r="U10" i="15" s="1"/>
  <c r="U11" i="15" s="1"/>
  <c r="U12" i="15" s="1"/>
  <c r="U13" i="15" s="1"/>
  <c r="U14" i="15" s="1"/>
  <c r="U15" i="15" s="1"/>
  <c r="U16" i="15" s="1"/>
  <c r="U17" i="15" s="1"/>
  <c r="U18" i="15" s="1"/>
  <c r="U19" i="15" s="1"/>
  <c r="U20" i="15" s="1"/>
  <c r="U21" i="15" s="1"/>
  <c r="U22" i="15" s="1"/>
  <c r="U23" i="15" s="1"/>
  <c r="U24" i="15" s="1"/>
  <c r="U25" i="15" s="1"/>
  <c r="U26" i="15" s="1"/>
  <c r="U27" i="15" s="1"/>
  <c r="U28" i="15" s="1"/>
  <c r="U29" i="15" s="1"/>
  <c r="U30" i="15" s="1"/>
  <c r="U31" i="15" s="1"/>
  <c r="U32" i="15" s="1"/>
  <c r="U33" i="15" s="1"/>
  <c r="U34" i="15" s="1"/>
  <c r="U35" i="15" s="1"/>
  <c r="U36" i="15" s="1"/>
  <c r="U37" i="15" s="1"/>
  <c r="U38" i="15" s="1"/>
  <c r="U39" i="15" s="1"/>
  <c r="U40" i="15" s="1"/>
  <c r="U41" i="15" s="1"/>
  <c r="U42" i="15" s="1"/>
  <c r="U43" i="15" s="1"/>
  <c r="U44" i="15" s="1"/>
  <c r="U45" i="15" s="1"/>
  <c r="U46" i="15" s="1"/>
  <c r="U47" i="15" s="1"/>
  <c r="U48" i="15" s="1"/>
  <c r="U49" i="15" s="1"/>
  <c r="U50" i="15" s="1"/>
  <c r="U51" i="15" s="1"/>
  <c r="U52" i="15" s="1"/>
  <c r="U53" i="15" s="1"/>
  <c r="U54" i="15" s="1"/>
  <c r="U55" i="15" s="1"/>
  <c r="U56" i="15" s="1"/>
  <c r="U57" i="15" s="1"/>
  <c r="U58" i="15" s="1"/>
  <c r="U59" i="15" s="1"/>
  <c r="U60" i="15" s="1"/>
  <c r="U61" i="15" s="1"/>
  <c r="U62" i="15" s="1"/>
  <c r="U63" i="15" s="1"/>
  <c r="U64" i="15" s="1"/>
  <c r="U65" i="15" s="1"/>
  <c r="U66" i="15" s="1"/>
  <c r="O3" i="15"/>
  <c r="I3" i="15"/>
  <c r="G3" i="15"/>
  <c r="G403" i="14"/>
  <c r="I402" i="14"/>
  <c r="G402" i="14"/>
  <c r="I401" i="14"/>
  <c r="G401" i="14"/>
  <c r="I400" i="14"/>
  <c r="G400" i="14"/>
  <c r="I399" i="14"/>
  <c r="G399" i="14"/>
  <c r="I398" i="14"/>
  <c r="G398" i="14"/>
  <c r="I397" i="14"/>
  <c r="G397" i="14"/>
  <c r="I396" i="14"/>
  <c r="G396" i="14"/>
  <c r="I395" i="14"/>
  <c r="G395" i="14"/>
  <c r="I394" i="14"/>
  <c r="G394" i="14"/>
  <c r="I393" i="14"/>
  <c r="G393" i="14"/>
  <c r="I392" i="14"/>
  <c r="G392" i="14"/>
  <c r="I391" i="14"/>
  <c r="G391" i="14"/>
  <c r="I390" i="14"/>
  <c r="G390" i="14"/>
  <c r="I389" i="14"/>
  <c r="G389" i="14"/>
  <c r="I388" i="14"/>
  <c r="G388" i="14"/>
  <c r="I387" i="14"/>
  <c r="G387" i="14"/>
  <c r="I386" i="14"/>
  <c r="G386" i="14"/>
  <c r="I385" i="14"/>
  <c r="G385" i="14"/>
  <c r="I384" i="14"/>
  <c r="G384" i="14"/>
  <c r="I383" i="14"/>
  <c r="G383" i="14"/>
  <c r="I382" i="14"/>
  <c r="G382" i="14"/>
  <c r="T382" i="14"/>
  <c r="T383" i="14" s="1"/>
  <c r="T384" i="14" s="1"/>
  <c r="T385" i="14" s="1"/>
  <c r="T386" i="14" s="1"/>
  <c r="T387" i="14" s="1"/>
  <c r="T388" i="14" s="1"/>
  <c r="T389" i="14" s="1"/>
  <c r="T390" i="14" s="1"/>
  <c r="T391" i="14" s="1"/>
  <c r="T392" i="14" s="1"/>
  <c r="T393" i="14" s="1"/>
  <c r="T394" i="14" s="1"/>
  <c r="T395" i="14" s="1"/>
  <c r="T396" i="14" s="1"/>
  <c r="T397" i="14" s="1"/>
  <c r="T398" i="14" s="1"/>
  <c r="T399" i="14" s="1"/>
  <c r="T400" i="14" s="1"/>
  <c r="T401" i="14" s="1"/>
  <c r="I351" i="14"/>
  <c r="G351" i="14"/>
  <c r="I350" i="14"/>
  <c r="G350" i="14"/>
  <c r="I349" i="14"/>
  <c r="G349" i="14"/>
  <c r="I348" i="14"/>
  <c r="G348" i="14"/>
  <c r="I347" i="14"/>
  <c r="G347" i="14"/>
  <c r="I346" i="14"/>
  <c r="G346" i="14"/>
  <c r="I345" i="14"/>
  <c r="G345" i="14"/>
  <c r="I344" i="14"/>
  <c r="G344" i="14"/>
  <c r="I343" i="14"/>
  <c r="G343" i="14"/>
  <c r="I342" i="14"/>
  <c r="G342" i="14"/>
  <c r="I341" i="14"/>
  <c r="G341" i="14"/>
  <c r="I340" i="14"/>
  <c r="G340" i="14"/>
  <c r="I339" i="14"/>
  <c r="G339" i="14"/>
  <c r="I338" i="14"/>
  <c r="G338" i="14"/>
  <c r="I337" i="14"/>
  <c r="G337" i="14"/>
  <c r="I336" i="14"/>
  <c r="G336" i="14"/>
  <c r="I335" i="14"/>
  <c r="G335" i="14"/>
  <c r="I334" i="14"/>
  <c r="G334" i="14"/>
  <c r="I333" i="14"/>
  <c r="G333" i="14"/>
  <c r="I332" i="14"/>
  <c r="G332" i="14"/>
  <c r="I331" i="14"/>
  <c r="G331" i="14"/>
  <c r="I330" i="14"/>
  <c r="G330" i="14"/>
  <c r="I329" i="14"/>
  <c r="G329" i="14"/>
  <c r="I328" i="14"/>
  <c r="G328" i="14"/>
  <c r="I327" i="14"/>
  <c r="G327" i="14"/>
  <c r="I326" i="14"/>
  <c r="G326" i="14"/>
  <c r="I325" i="14"/>
  <c r="G325" i="14"/>
  <c r="I324" i="14"/>
  <c r="G324" i="14"/>
  <c r="T323" i="14"/>
  <c r="T324" i="14" s="1"/>
  <c r="T325" i="14" s="1"/>
  <c r="T326" i="14" s="1"/>
  <c r="T327" i="14" s="1"/>
  <c r="T328" i="14" s="1"/>
  <c r="T329" i="14" s="1"/>
  <c r="T330" i="14" s="1"/>
  <c r="T331" i="14" s="1"/>
  <c r="T332" i="14" s="1"/>
  <c r="T333" i="14" s="1"/>
  <c r="T334" i="14" s="1"/>
  <c r="T335" i="14" s="1"/>
  <c r="T336" i="14" s="1"/>
  <c r="T337" i="14" s="1"/>
  <c r="T338" i="14" s="1"/>
  <c r="T339" i="14" s="1"/>
  <c r="T340" i="14" s="1"/>
  <c r="T341" i="14" s="1"/>
  <c r="T342" i="14" s="1"/>
  <c r="T343" i="14" s="1"/>
  <c r="T344" i="14" s="1"/>
  <c r="T345" i="14" s="1"/>
  <c r="T346" i="14" s="1"/>
  <c r="T347" i="14" s="1"/>
  <c r="T348" i="14" s="1"/>
  <c r="T349" i="14" s="1"/>
  <c r="T350" i="14" s="1"/>
  <c r="T351" i="14" s="1"/>
  <c r="I323" i="14"/>
  <c r="G323" i="14"/>
  <c r="G322" i="14"/>
  <c r="G321" i="14"/>
  <c r="O317" i="14"/>
  <c r="I317" i="14"/>
  <c r="G317" i="14"/>
  <c r="O316" i="14"/>
  <c r="I316" i="14"/>
  <c r="G316" i="14"/>
  <c r="O315" i="14"/>
  <c r="I315" i="14"/>
  <c r="G315" i="14"/>
  <c r="O314" i="14"/>
  <c r="I314" i="14"/>
  <c r="G314" i="14"/>
  <c r="O313" i="14"/>
  <c r="I313" i="14"/>
  <c r="G313" i="14"/>
  <c r="O312" i="14"/>
  <c r="I312" i="14"/>
  <c r="G312" i="14"/>
  <c r="O311" i="14"/>
  <c r="I311" i="14"/>
  <c r="G311" i="14"/>
  <c r="O310" i="14"/>
  <c r="I310" i="14"/>
  <c r="G310" i="14"/>
  <c r="I309" i="14"/>
  <c r="G309" i="14"/>
  <c r="I308" i="14"/>
  <c r="G308" i="14"/>
  <c r="O307" i="14"/>
  <c r="I307" i="14"/>
  <c r="G307" i="14"/>
  <c r="O306" i="14"/>
  <c r="I306" i="14"/>
  <c r="G306" i="14"/>
  <c r="O305" i="14"/>
  <c r="I305" i="14"/>
  <c r="G305" i="14"/>
  <c r="O304" i="14"/>
  <c r="I304" i="14"/>
  <c r="G304" i="14"/>
  <c r="O303" i="14"/>
  <c r="I303" i="14"/>
  <c r="G303" i="14"/>
  <c r="O302" i="14"/>
  <c r="I302" i="14"/>
  <c r="G302" i="14"/>
  <c r="O301" i="14"/>
  <c r="I301" i="14"/>
  <c r="G301" i="14"/>
  <c r="O300" i="14"/>
  <c r="I300" i="14"/>
  <c r="G300" i="14"/>
  <c r="O299" i="14"/>
  <c r="I299" i="14"/>
  <c r="G299" i="14"/>
  <c r="O298" i="14"/>
  <c r="I298" i="14"/>
  <c r="G298" i="14"/>
  <c r="O297" i="14"/>
  <c r="I297" i="14"/>
  <c r="G297" i="14"/>
  <c r="O296" i="14"/>
  <c r="I296" i="14"/>
  <c r="G296" i="14"/>
  <c r="O295" i="14"/>
  <c r="I295" i="14"/>
  <c r="G295" i="14"/>
  <c r="O294" i="14"/>
  <c r="I294" i="14"/>
  <c r="G294" i="14"/>
  <c r="O293" i="14"/>
  <c r="I293" i="14"/>
  <c r="G293" i="14"/>
  <c r="O292" i="14"/>
  <c r="I292" i="14"/>
  <c r="G292" i="14"/>
  <c r="O291" i="14"/>
  <c r="I291" i="14"/>
  <c r="G291" i="14"/>
  <c r="O290" i="14"/>
  <c r="I290" i="14"/>
  <c r="G290" i="14"/>
  <c r="O289" i="14"/>
  <c r="I289" i="14"/>
  <c r="G289" i="14"/>
  <c r="I288" i="14"/>
  <c r="G288" i="14"/>
  <c r="O287" i="14"/>
  <c r="I287" i="14"/>
  <c r="G287" i="14"/>
  <c r="O286" i="14"/>
  <c r="I286" i="14"/>
  <c r="G286" i="14"/>
  <c r="O285" i="14"/>
  <c r="I285" i="14"/>
  <c r="G285" i="14"/>
  <c r="O284" i="14"/>
  <c r="I284" i="14"/>
  <c r="G284" i="14"/>
  <c r="O283" i="14"/>
  <c r="I283" i="14"/>
  <c r="G283" i="14"/>
  <c r="O282" i="14"/>
  <c r="I282" i="14"/>
  <c r="G282" i="14"/>
  <c r="O281" i="14"/>
  <c r="I281" i="14"/>
  <c r="G281" i="14"/>
  <c r="T280" i="14"/>
  <c r="T281" i="14" s="1"/>
  <c r="T282" i="14" s="1"/>
  <c r="T283" i="14" s="1"/>
  <c r="T284" i="14" s="1"/>
  <c r="T285" i="14" s="1"/>
  <c r="T286" i="14" s="1"/>
  <c r="T287" i="14" s="1"/>
  <c r="T288" i="14" s="1"/>
  <c r="T289" i="14" s="1"/>
  <c r="T290" i="14" s="1"/>
  <c r="T291" i="14" s="1"/>
  <c r="T292" i="14" s="1"/>
  <c r="T293" i="14" s="1"/>
  <c r="T294" i="14" s="1"/>
  <c r="T295" i="14" s="1"/>
  <c r="T296" i="14" s="1"/>
  <c r="T297" i="14" s="1"/>
  <c r="T298" i="14" s="1"/>
  <c r="T299" i="14" s="1"/>
  <c r="T300" i="14" s="1"/>
  <c r="T301" i="14" s="1"/>
  <c r="T302" i="14" s="1"/>
  <c r="T303" i="14" s="1"/>
  <c r="T304" i="14" s="1"/>
  <c r="T305" i="14" s="1"/>
  <c r="T306" i="14" s="1"/>
  <c r="T307" i="14" s="1"/>
  <c r="T308" i="14" s="1"/>
  <c r="T309" i="14" s="1"/>
  <c r="T310" i="14" s="1"/>
  <c r="T311" i="14" s="1"/>
  <c r="T312" i="14" s="1"/>
  <c r="T313" i="14" s="1"/>
  <c r="T314" i="14" s="1"/>
  <c r="T315" i="14" s="1"/>
  <c r="T316" i="14" s="1"/>
  <c r="T317" i="14" s="1"/>
  <c r="O280" i="14"/>
  <c r="I280" i="14"/>
  <c r="G280" i="14"/>
  <c r="O276" i="14"/>
  <c r="I276" i="14"/>
  <c r="G276" i="14"/>
  <c r="O275" i="14"/>
  <c r="I275" i="14"/>
  <c r="G275" i="14"/>
  <c r="O274" i="14"/>
  <c r="I274" i="14"/>
  <c r="G274" i="14"/>
  <c r="O273" i="14"/>
  <c r="I273" i="14"/>
  <c r="G273" i="14"/>
  <c r="O272" i="14"/>
  <c r="I272" i="14"/>
  <c r="G272" i="14"/>
  <c r="O271" i="14"/>
  <c r="I271" i="14"/>
  <c r="G271" i="14"/>
  <c r="O270" i="14"/>
  <c r="I270" i="14"/>
  <c r="G270" i="14"/>
  <c r="O269" i="14"/>
  <c r="I269" i="14"/>
  <c r="G269" i="14"/>
  <c r="O268" i="14"/>
  <c r="I268" i="14"/>
  <c r="G268" i="14"/>
  <c r="O267" i="14"/>
  <c r="I267" i="14"/>
  <c r="G267" i="14"/>
  <c r="O266" i="14"/>
  <c r="I266" i="14"/>
  <c r="G266" i="14"/>
  <c r="O265" i="14"/>
  <c r="I265" i="14"/>
  <c r="G265" i="14"/>
  <c r="O264" i="14"/>
  <c r="I264" i="14"/>
  <c r="G264" i="14"/>
  <c r="O263" i="14"/>
  <c r="I263" i="14"/>
  <c r="G263" i="14"/>
  <c r="O262" i="14"/>
  <c r="I262" i="14"/>
  <c r="G262" i="14"/>
  <c r="O261" i="14"/>
  <c r="I261" i="14"/>
  <c r="G261" i="14"/>
  <c r="O260" i="14"/>
  <c r="I260" i="14"/>
  <c r="G260" i="14"/>
  <c r="O259" i="14"/>
  <c r="I259" i="14"/>
  <c r="G259" i="14"/>
  <c r="O258" i="14"/>
  <c r="I258" i="14"/>
  <c r="G258" i="14"/>
  <c r="O257" i="14"/>
  <c r="I257" i="14"/>
  <c r="G257" i="14"/>
  <c r="O256" i="14"/>
  <c r="I256" i="14"/>
  <c r="G256" i="14"/>
  <c r="O255" i="14"/>
  <c r="I255" i="14"/>
  <c r="G255" i="14"/>
  <c r="O254" i="14"/>
  <c r="I254" i="14"/>
  <c r="G254" i="14"/>
  <c r="O253" i="14"/>
  <c r="I253" i="14"/>
  <c r="G253" i="14"/>
  <c r="O252" i="14"/>
  <c r="I252" i="14"/>
  <c r="G252" i="14"/>
  <c r="I251" i="14"/>
  <c r="G251" i="14"/>
  <c r="O250" i="14"/>
  <c r="I250" i="14"/>
  <c r="G250" i="14"/>
  <c r="O249" i="14"/>
  <c r="I249" i="14"/>
  <c r="G249" i="14"/>
  <c r="O248" i="14"/>
  <c r="I248" i="14"/>
  <c r="G248" i="14"/>
  <c r="O247" i="14"/>
  <c r="I247" i="14"/>
  <c r="G247" i="14"/>
  <c r="O246" i="14"/>
  <c r="I246" i="14"/>
  <c r="G246" i="14"/>
  <c r="O245" i="14"/>
  <c r="I245" i="14"/>
  <c r="G245" i="14"/>
  <c r="O244" i="14"/>
  <c r="I244" i="14"/>
  <c r="G244" i="14"/>
  <c r="O243" i="14"/>
  <c r="I243" i="14"/>
  <c r="G243" i="14"/>
  <c r="O242" i="14"/>
  <c r="I242" i="14"/>
  <c r="G242" i="14"/>
  <c r="O241" i="14"/>
  <c r="I241" i="14"/>
  <c r="G241" i="14"/>
  <c r="O240" i="14"/>
  <c r="I240" i="14"/>
  <c r="G240" i="14"/>
  <c r="O239" i="14"/>
  <c r="I239" i="14"/>
  <c r="G239" i="14"/>
  <c r="O238" i="14"/>
  <c r="I238" i="14"/>
  <c r="G238" i="14"/>
  <c r="O237" i="14"/>
  <c r="I237" i="14"/>
  <c r="G237" i="14"/>
  <c r="O236" i="14"/>
  <c r="I236" i="14"/>
  <c r="G236" i="14"/>
  <c r="O235" i="14"/>
  <c r="I235" i="14"/>
  <c r="G235" i="14"/>
  <c r="O234" i="14"/>
  <c r="I234" i="14"/>
  <c r="G234" i="14"/>
  <c r="O233" i="14"/>
  <c r="I233" i="14"/>
  <c r="G233" i="14"/>
  <c r="O232" i="14"/>
  <c r="I232" i="14"/>
  <c r="G232" i="14"/>
  <c r="T231" i="14"/>
  <c r="T232" i="14" s="1"/>
  <c r="T233" i="14" s="1"/>
  <c r="T234" i="14" s="1"/>
  <c r="T235" i="14" s="1"/>
  <c r="T236" i="14" s="1"/>
  <c r="T237" i="14" s="1"/>
  <c r="T238" i="14" s="1"/>
  <c r="T239" i="14" s="1"/>
  <c r="T240" i="14" s="1"/>
  <c r="T241" i="14" s="1"/>
  <c r="T242" i="14" s="1"/>
  <c r="T243" i="14" s="1"/>
  <c r="T244" i="14" s="1"/>
  <c r="T245" i="14" s="1"/>
  <c r="T246" i="14" s="1"/>
  <c r="T247" i="14" s="1"/>
  <c r="T248" i="14" s="1"/>
  <c r="T249" i="14" s="1"/>
  <c r="T250" i="14" s="1"/>
  <c r="T251" i="14" s="1"/>
  <c r="T252" i="14" s="1"/>
  <c r="T253" i="14" s="1"/>
  <c r="T254" i="14" s="1"/>
  <c r="T255" i="14" s="1"/>
  <c r="T256" i="14" s="1"/>
  <c r="T257" i="14" s="1"/>
  <c r="T258" i="14" s="1"/>
  <c r="T259" i="14" s="1"/>
  <c r="T260" i="14" s="1"/>
  <c r="T261" i="14" s="1"/>
  <c r="T262" i="14" s="1"/>
  <c r="T263" i="14" s="1"/>
  <c r="T264" i="14" s="1"/>
  <c r="T265" i="14" s="1"/>
  <c r="T266" i="14" s="1"/>
  <c r="T267" i="14" s="1"/>
  <c r="T268" i="14" s="1"/>
  <c r="T269" i="14" s="1"/>
  <c r="T270" i="14" s="1"/>
  <c r="T271" i="14" s="1"/>
  <c r="T272" i="14" s="1"/>
  <c r="T273" i="14" s="1"/>
  <c r="T274" i="14" s="1"/>
  <c r="T275" i="14" s="1"/>
  <c r="T276" i="14" s="1"/>
  <c r="O231" i="14"/>
  <c r="I231" i="14"/>
  <c r="G231" i="14"/>
  <c r="O226" i="14"/>
  <c r="I226" i="14"/>
  <c r="G226" i="14"/>
  <c r="O225" i="14"/>
  <c r="I225" i="14"/>
  <c r="G225" i="14"/>
  <c r="O224" i="14"/>
  <c r="I224" i="14"/>
  <c r="G224" i="14"/>
  <c r="O223" i="14"/>
  <c r="I223" i="14"/>
  <c r="G223" i="14"/>
  <c r="O222" i="14"/>
  <c r="I222" i="14"/>
  <c r="G222" i="14"/>
  <c r="O221" i="14"/>
  <c r="I221" i="14"/>
  <c r="G221" i="14"/>
  <c r="O220" i="14"/>
  <c r="I220" i="14"/>
  <c r="G220" i="14"/>
  <c r="O219" i="14"/>
  <c r="I219" i="14"/>
  <c r="G219" i="14"/>
  <c r="O218" i="14"/>
  <c r="I218" i="14"/>
  <c r="G218" i="14"/>
  <c r="O217" i="14"/>
  <c r="I217" i="14"/>
  <c r="G217" i="14"/>
  <c r="O216" i="14"/>
  <c r="I216" i="14"/>
  <c r="G216" i="14"/>
  <c r="O215" i="14"/>
  <c r="I215" i="14"/>
  <c r="G215" i="14"/>
  <c r="O214" i="14"/>
  <c r="I214" i="14"/>
  <c r="G214" i="14"/>
  <c r="O213" i="14"/>
  <c r="I213" i="14"/>
  <c r="G213" i="14"/>
  <c r="O212" i="14"/>
  <c r="I212" i="14"/>
  <c r="G212" i="14"/>
  <c r="O211" i="14"/>
  <c r="I211" i="14"/>
  <c r="G211" i="14"/>
  <c r="O210" i="14"/>
  <c r="I210" i="14"/>
  <c r="G210" i="14"/>
  <c r="O209" i="14"/>
  <c r="I209" i="14"/>
  <c r="G209" i="14"/>
  <c r="O208" i="14"/>
  <c r="I208" i="14"/>
  <c r="G208" i="14"/>
  <c r="O207" i="14"/>
  <c r="I207" i="14"/>
  <c r="G207" i="14"/>
  <c r="O206" i="14"/>
  <c r="I206" i="14"/>
  <c r="G206" i="14"/>
  <c r="O205" i="14"/>
  <c r="I205" i="14"/>
  <c r="G205" i="14"/>
  <c r="O204" i="14"/>
  <c r="I204" i="14"/>
  <c r="G204" i="14"/>
  <c r="O203" i="14"/>
  <c r="I203" i="14"/>
  <c r="G203" i="14"/>
  <c r="O202" i="14"/>
  <c r="I202" i="14"/>
  <c r="G202" i="14"/>
  <c r="O201" i="14"/>
  <c r="I201" i="14"/>
  <c r="G201" i="14"/>
  <c r="O200" i="14"/>
  <c r="I200" i="14"/>
  <c r="G200" i="14"/>
  <c r="O199" i="14"/>
  <c r="I199" i="14"/>
  <c r="G199" i="14"/>
  <c r="O198" i="14"/>
  <c r="I198" i="14"/>
  <c r="G198" i="14"/>
  <c r="O197" i="14"/>
  <c r="I197" i="14"/>
  <c r="G197" i="14"/>
  <c r="O196" i="14"/>
  <c r="I196" i="14"/>
  <c r="G196" i="14"/>
  <c r="T195" i="14"/>
  <c r="T196" i="14" s="1"/>
  <c r="T197" i="14" s="1"/>
  <c r="T198" i="14" s="1"/>
  <c r="T199" i="14" s="1"/>
  <c r="T200" i="14" s="1"/>
  <c r="T201" i="14" s="1"/>
  <c r="T202" i="14" s="1"/>
  <c r="T203" i="14" s="1"/>
  <c r="T204" i="14" s="1"/>
  <c r="T205" i="14" s="1"/>
  <c r="T206" i="14" s="1"/>
  <c r="T207" i="14" s="1"/>
  <c r="T208" i="14" s="1"/>
  <c r="T209" i="14" s="1"/>
  <c r="T210" i="14" s="1"/>
  <c r="T211" i="14" s="1"/>
  <c r="T212" i="14" s="1"/>
  <c r="T213" i="14" s="1"/>
  <c r="T214" i="14" s="1"/>
  <c r="T215" i="14" s="1"/>
  <c r="T216" i="14" s="1"/>
  <c r="T217" i="14" s="1"/>
  <c r="T218" i="14" s="1"/>
  <c r="T219" i="14" s="1"/>
  <c r="T220" i="14" s="1"/>
  <c r="T221" i="14" s="1"/>
  <c r="T222" i="14" s="1"/>
  <c r="T223" i="14" s="1"/>
  <c r="T224" i="14" s="1"/>
  <c r="T225" i="14" s="1"/>
  <c r="T226" i="14" s="1"/>
  <c r="O195" i="14"/>
  <c r="I195" i="14"/>
  <c r="G195" i="14"/>
  <c r="O194" i="14"/>
  <c r="I194" i="14"/>
  <c r="G194" i="14"/>
  <c r="G193" i="14"/>
  <c r="O190" i="14"/>
  <c r="I190" i="14"/>
  <c r="G190" i="14"/>
  <c r="O189" i="14"/>
  <c r="I189" i="14"/>
  <c r="G189" i="14"/>
  <c r="G188" i="14"/>
  <c r="O187" i="14"/>
  <c r="I187" i="14"/>
  <c r="G187" i="14"/>
  <c r="O186" i="14"/>
  <c r="I186" i="14"/>
  <c r="G186" i="14"/>
  <c r="O185" i="14"/>
  <c r="I185" i="14"/>
  <c r="G185" i="14"/>
  <c r="O184" i="14"/>
  <c r="I184" i="14"/>
  <c r="G184" i="14"/>
  <c r="O183" i="14"/>
  <c r="I183" i="14"/>
  <c r="G183" i="14"/>
  <c r="O182" i="14"/>
  <c r="I182" i="14"/>
  <c r="G182" i="14"/>
  <c r="O181" i="14"/>
  <c r="I181" i="14"/>
  <c r="G181" i="14"/>
  <c r="O180" i="14"/>
  <c r="I180" i="14"/>
  <c r="G180" i="14"/>
  <c r="I179" i="14"/>
  <c r="G179" i="14"/>
  <c r="O178" i="14"/>
  <c r="I178" i="14"/>
  <c r="G178" i="14"/>
  <c r="O177" i="14"/>
  <c r="I177" i="14"/>
  <c r="G177" i="14"/>
  <c r="O176" i="14"/>
  <c r="I176" i="14"/>
  <c r="G176" i="14"/>
  <c r="O175" i="14"/>
  <c r="I175" i="14"/>
  <c r="G175" i="14"/>
  <c r="O174" i="14"/>
  <c r="I174" i="14"/>
  <c r="G174" i="14"/>
  <c r="O173" i="14"/>
  <c r="I173" i="14"/>
  <c r="G173" i="14"/>
  <c r="G172" i="14"/>
  <c r="O171" i="14"/>
  <c r="I171" i="14"/>
  <c r="G171" i="14"/>
  <c r="O170" i="14"/>
  <c r="I170" i="14"/>
  <c r="G170" i="14"/>
  <c r="O169" i="14"/>
  <c r="I169" i="14"/>
  <c r="G169" i="14"/>
  <c r="O168" i="14"/>
  <c r="I168" i="14"/>
  <c r="G168" i="14"/>
  <c r="O167" i="14"/>
  <c r="I167" i="14"/>
  <c r="G167" i="14"/>
  <c r="O166" i="14"/>
  <c r="I166" i="14"/>
  <c r="G166" i="14"/>
  <c r="O165" i="14"/>
  <c r="I165" i="14"/>
  <c r="G165" i="14"/>
  <c r="O164" i="14"/>
  <c r="I164" i="14"/>
  <c r="G164" i="14"/>
  <c r="I163" i="14"/>
  <c r="G163" i="14"/>
  <c r="O162" i="14"/>
  <c r="I162" i="14"/>
  <c r="G162" i="14"/>
  <c r="O161" i="14"/>
  <c r="I161" i="14"/>
  <c r="G161" i="14"/>
  <c r="O160" i="14"/>
  <c r="I160" i="14"/>
  <c r="G160" i="14"/>
  <c r="O159" i="14"/>
  <c r="I159" i="14"/>
  <c r="G159" i="14"/>
  <c r="O158" i="14"/>
  <c r="I158" i="14"/>
  <c r="G158" i="14"/>
  <c r="O157" i="14"/>
  <c r="I157" i="14"/>
  <c r="G157" i="14"/>
  <c r="O156" i="14"/>
  <c r="I156" i="14"/>
  <c r="G156" i="14"/>
  <c r="O155" i="14"/>
  <c r="I155" i="14"/>
  <c r="G155" i="14"/>
  <c r="O154" i="14"/>
  <c r="I154" i="14"/>
  <c r="G154" i="14"/>
  <c r="O153" i="14"/>
  <c r="I153" i="14"/>
  <c r="G153" i="14"/>
  <c r="T152" i="14"/>
  <c r="T153" i="14" s="1"/>
  <c r="T154" i="14" s="1"/>
  <c r="T155" i="14" s="1"/>
  <c r="T156" i="14" s="1"/>
  <c r="T157" i="14" s="1"/>
  <c r="T158" i="14" s="1"/>
  <c r="T159" i="14" s="1"/>
  <c r="T160" i="14" s="1"/>
  <c r="T161" i="14" s="1"/>
  <c r="T162" i="14" s="1"/>
  <c r="T163" i="14" s="1"/>
  <c r="T164" i="14" s="1"/>
  <c r="T165" i="14" s="1"/>
  <c r="T166" i="14" s="1"/>
  <c r="T167" i="14" s="1"/>
  <c r="T168" i="14" s="1"/>
  <c r="T169" i="14" s="1"/>
  <c r="T170" i="14" s="1"/>
  <c r="T171" i="14" s="1"/>
  <c r="T172" i="14" s="1"/>
  <c r="T173" i="14" s="1"/>
  <c r="T174" i="14" s="1"/>
  <c r="T175" i="14" s="1"/>
  <c r="T176" i="14" s="1"/>
  <c r="T177" i="14" s="1"/>
  <c r="T178" i="14" s="1"/>
  <c r="T179" i="14" s="1"/>
  <c r="T180" i="14" s="1"/>
  <c r="T181" i="14" s="1"/>
  <c r="T182" i="14" s="1"/>
  <c r="T183" i="14" s="1"/>
  <c r="T184" i="14" s="1"/>
  <c r="T185" i="14" s="1"/>
  <c r="T186" i="14" s="1"/>
  <c r="T187" i="14" s="1"/>
  <c r="T188" i="14" s="1"/>
  <c r="T189" i="14" s="1"/>
  <c r="T190" i="14" s="1"/>
  <c r="O152" i="14"/>
  <c r="I152" i="14"/>
  <c r="G152" i="14"/>
  <c r="G151" i="14"/>
  <c r="O148" i="14"/>
  <c r="I148" i="14"/>
  <c r="G148" i="14"/>
  <c r="O147" i="14"/>
  <c r="I147" i="14"/>
  <c r="G147" i="14"/>
  <c r="O146" i="14"/>
  <c r="I146" i="14"/>
  <c r="G146" i="14"/>
  <c r="O145" i="14"/>
  <c r="I145" i="14"/>
  <c r="G145" i="14"/>
  <c r="O144" i="14"/>
  <c r="I144" i="14"/>
  <c r="G144" i="14"/>
  <c r="O143" i="14"/>
  <c r="I143" i="14"/>
  <c r="G143" i="14"/>
  <c r="O142" i="14"/>
  <c r="I142" i="14"/>
  <c r="G142" i="14"/>
  <c r="O141" i="14"/>
  <c r="I141" i="14"/>
  <c r="G141" i="14"/>
  <c r="O140" i="14"/>
  <c r="I140" i="14"/>
  <c r="G140" i="14"/>
  <c r="O139" i="14"/>
  <c r="I139" i="14"/>
  <c r="G139" i="14"/>
  <c r="I138" i="14"/>
  <c r="G138" i="14"/>
  <c r="O137" i="14"/>
  <c r="I137" i="14"/>
  <c r="G137" i="14"/>
  <c r="O136" i="14"/>
  <c r="I136" i="14"/>
  <c r="G136" i="14"/>
  <c r="O135" i="14"/>
  <c r="I135" i="14"/>
  <c r="G135" i="14"/>
  <c r="O134" i="14"/>
  <c r="I134" i="14"/>
  <c r="G134" i="14"/>
  <c r="O133" i="14"/>
  <c r="I133" i="14"/>
  <c r="G133" i="14"/>
  <c r="O132" i="14"/>
  <c r="I132" i="14"/>
  <c r="G132" i="14"/>
  <c r="O131" i="14"/>
  <c r="I131" i="14"/>
  <c r="G131" i="14"/>
  <c r="O130" i="14"/>
  <c r="I130" i="14"/>
  <c r="G130" i="14"/>
  <c r="O129" i="14"/>
  <c r="I129" i="14"/>
  <c r="G129" i="14"/>
  <c r="O128" i="14"/>
  <c r="I128" i="14"/>
  <c r="G128" i="14"/>
  <c r="O127" i="14"/>
  <c r="I127" i="14"/>
  <c r="G127" i="14"/>
  <c r="O126" i="14"/>
  <c r="I126" i="14"/>
  <c r="G126" i="14"/>
  <c r="O125" i="14"/>
  <c r="I125" i="14"/>
  <c r="G125" i="14"/>
  <c r="O124" i="14"/>
  <c r="I124" i="14"/>
  <c r="G124" i="14"/>
  <c r="O123" i="14"/>
  <c r="I123" i="14"/>
  <c r="G123" i="14"/>
  <c r="O122" i="14"/>
  <c r="I122" i="14"/>
  <c r="G122" i="14"/>
  <c r="O121" i="14"/>
  <c r="I121" i="14"/>
  <c r="G121" i="14"/>
  <c r="O120" i="14"/>
  <c r="I120" i="14"/>
  <c r="G120" i="14"/>
  <c r="I119" i="14"/>
  <c r="G119" i="14"/>
  <c r="O118" i="14"/>
  <c r="I118" i="14"/>
  <c r="G118" i="14"/>
  <c r="O117" i="14"/>
  <c r="I117" i="14"/>
  <c r="G117" i="14"/>
  <c r="O116" i="14"/>
  <c r="I116" i="14"/>
  <c r="G116" i="14"/>
  <c r="T115" i="14"/>
  <c r="T116" i="14" s="1"/>
  <c r="T117" i="14" s="1"/>
  <c r="T118" i="14" s="1"/>
  <c r="T119" i="14" s="1"/>
  <c r="T120" i="14" s="1"/>
  <c r="T121" i="14" s="1"/>
  <c r="T122" i="14" s="1"/>
  <c r="T123" i="14" s="1"/>
  <c r="T124" i="14" s="1"/>
  <c r="T125" i="14" s="1"/>
  <c r="T126" i="14" s="1"/>
  <c r="T127" i="14" s="1"/>
  <c r="T128" i="14" s="1"/>
  <c r="T129" i="14" s="1"/>
  <c r="T130" i="14" s="1"/>
  <c r="T131" i="14" s="1"/>
  <c r="T132" i="14" s="1"/>
  <c r="T133" i="14" s="1"/>
  <c r="T134" i="14" s="1"/>
  <c r="T135" i="14" s="1"/>
  <c r="T136" i="14" s="1"/>
  <c r="T137" i="14" s="1"/>
  <c r="T138" i="14" s="1"/>
  <c r="T139" i="14" s="1"/>
  <c r="T140" i="14" s="1"/>
  <c r="T141" i="14" s="1"/>
  <c r="T142" i="14" s="1"/>
  <c r="T143" i="14" s="1"/>
  <c r="T144" i="14" s="1"/>
  <c r="T145" i="14" s="1"/>
  <c r="T146" i="14" s="1"/>
  <c r="T147" i="14" s="1"/>
  <c r="T148" i="14" s="1"/>
  <c r="O115" i="14"/>
  <c r="I115" i="14"/>
  <c r="G115" i="14"/>
  <c r="G114" i="14"/>
  <c r="O111" i="14"/>
  <c r="I111" i="14"/>
  <c r="G111" i="14"/>
  <c r="O110" i="14"/>
  <c r="I110" i="14"/>
  <c r="G110" i="14"/>
  <c r="O109" i="14"/>
  <c r="I109" i="14"/>
  <c r="G109" i="14"/>
  <c r="I108" i="14"/>
  <c r="G108" i="14"/>
  <c r="I107" i="14"/>
  <c r="G107" i="14"/>
  <c r="O106" i="14"/>
  <c r="I106" i="14"/>
  <c r="G106" i="14"/>
  <c r="O105" i="14"/>
  <c r="I105" i="14"/>
  <c r="G105" i="14"/>
  <c r="O104" i="14"/>
  <c r="I104" i="14"/>
  <c r="G104" i="14"/>
  <c r="O103" i="14"/>
  <c r="I103" i="14"/>
  <c r="G103" i="14"/>
  <c r="O102" i="14"/>
  <c r="I102" i="14"/>
  <c r="G102" i="14"/>
  <c r="O101" i="14"/>
  <c r="I101" i="14"/>
  <c r="G101" i="14"/>
  <c r="I100" i="14"/>
  <c r="G100" i="14"/>
  <c r="O99" i="14"/>
  <c r="I99" i="14"/>
  <c r="G99" i="14"/>
  <c r="O98" i="14"/>
  <c r="I98" i="14"/>
  <c r="G98" i="14"/>
  <c r="O97" i="14"/>
  <c r="I97" i="14"/>
  <c r="G97" i="14"/>
  <c r="O96" i="14"/>
  <c r="I96" i="14"/>
  <c r="G96" i="14"/>
  <c r="O95" i="14"/>
  <c r="I95" i="14"/>
  <c r="G95" i="14"/>
  <c r="O94" i="14"/>
  <c r="I94" i="14"/>
  <c r="G94" i="14"/>
  <c r="O93" i="14"/>
  <c r="I93" i="14"/>
  <c r="G93" i="14"/>
  <c r="O92" i="14"/>
  <c r="I92" i="14"/>
  <c r="G92" i="14"/>
  <c r="O91" i="14"/>
  <c r="I91" i="14"/>
  <c r="G91" i="14"/>
  <c r="O90" i="14"/>
  <c r="I90" i="14"/>
  <c r="G90" i="14"/>
  <c r="O89" i="14"/>
  <c r="I89" i="14"/>
  <c r="G89" i="14"/>
  <c r="O88" i="14"/>
  <c r="I88" i="14"/>
  <c r="G88" i="14"/>
  <c r="O87" i="14"/>
  <c r="I87" i="14"/>
  <c r="G87" i="14"/>
  <c r="O86" i="14"/>
  <c r="I86" i="14"/>
  <c r="G86" i="14"/>
  <c r="O85" i="14"/>
  <c r="I85" i="14"/>
  <c r="G85" i="14"/>
  <c r="I84" i="14"/>
  <c r="G84" i="14"/>
  <c r="O83" i="14"/>
  <c r="I83" i="14"/>
  <c r="G83" i="14"/>
  <c r="O82" i="14"/>
  <c r="I82" i="14"/>
  <c r="G82" i="14"/>
  <c r="O81" i="14"/>
  <c r="I81" i="14"/>
  <c r="G81" i="14"/>
  <c r="O80" i="14"/>
  <c r="I80" i="14"/>
  <c r="G80" i="14"/>
  <c r="I79" i="14"/>
  <c r="G79" i="14"/>
  <c r="O78" i="14"/>
  <c r="I78" i="14"/>
  <c r="G78" i="14"/>
  <c r="O77" i="14"/>
  <c r="I77" i="14"/>
  <c r="G77" i="14"/>
  <c r="T76" i="14"/>
  <c r="T77" i="14" s="1"/>
  <c r="T78" i="14" s="1"/>
  <c r="T79" i="14" s="1"/>
  <c r="T80" i="14" s="1"/>
  <c r="T81" i="14" s="1"/>
  <c r="T82" i="14" s="1"/>
  <c r="T83" i="14" s="1"/>
  <c r="T84" i="14" s="1"/>
  <c r="T85" i="14" s="1"/>
  <c r="T86" i="14" s="1"/>
  <c r="T87" i="14" s="1"/>
  <c r="T88" i="14" s="1"/>
  <c r="T89" i="14" s="1"/>
  <c r="T90" i="14" s="1"/>
  <c r="T91" i="14" s="1"/>
  <c r="T92" i="14" s="1"/>
  <c r="T93" i="14" s="1"/>
  <c r="T94" i="14" s="1"/>
  <c r="T95" i="14" s="1"/>
  <c r="T96" i="14" s="1"/>
  <c r="T97" i="14" s="1"/>
  <c r="T98" i="14" s="1"/>
  <c r="T99" i="14" s="1"/>
  <c r="T100" i="14" s="1"/>
  <c r="T101" i="14" s="1"/>
  <c r="T102" i="14" s="1"/>
  <c r="T103" i="14" s="1"/>
  <c r="T104" i="14" s="1"/>
  <c r="T105" i="14" s="1"/>
  <c r="T106" i="14" s="1"/>
  <c r="T107" i="14" s="1"/>
  <c r="T108" i="14" s="1"/>
  <c r="T109" i="14" s="1"/>
  <c r="T110" i="14" s="1"/>
  <c r="T111" i="14" s="1"/>
  <c r="O76" i="14"/>
  <c r="I76" i="14"/>
  <c r="G76" i="14"/>
  <c r="G75" i="14"/>
  <c r="G73" i="14"/>
  <c r="O72" i="14"/>
  <c r="I72" i="14"/>
  <c r="G72" i="14"/>
  <c r="O71" i="14"/>
  <c r="I71" i="14"/>
  <c r="G71" i="14"/>
  <c r="O70" i="14"/>
  <c r="I70" i="14"/>
  <c r="G70" i="14"/>
  <c r="O69" i="14"/>
  <c r="I69" i="14"/>
  <c r="G69" i="14"/>
  <c r="O68" i="14"/>
  <c r="I68" i="14"/>
  <c r="G68" i="14"/>
  <c r="O67" i="14"/>
  <c r="I67" i="14"/>
  <c r="G67" i="14"/>
  <c r="O66" i="14"/>
  <c r="I66" i="14"/>
  <c r="G66" i="14"/>
  <c r="O65" i="14"/>
  <c r="I65" i="14"/>
  <c r="G65" i="14"/>
  <c r="O64" i="14"/>
  <c r="I64" i="14"/>
  <c r="G64" i="14"/>
  <c r="O63" i="14"/>
  <c r="I63" i="14"/>
  <c r="G63" i="14"/>
  <c r="O62" i="14"/>
  <c r="I62" i="14"/>
  <c r="G62" i="14"/>
  <c r="O61" i="14"/>
  <c r="I61" i="14"/>
  <c r="G61" i="14"/>
  <c r="O60" i="14"/>
  <c r="I60" i="14"/>
  <c r="G60" i="14"/>
  <c r="O59" i="14"/>
  <c r="I59" i="14"/>
  <c r="G59" i="14"/>
  <c r="O58" i="14"/>
  <c r="I58" i="14"/>
  <c r="G58" i="14"/>
  <c r="O57" i="14"/>
  <c r="I57" i="14"/>
  <c r="G57" i="14"/>
  <c r="O56" i="14"/>
  <c r="I56" i="14"/>
  <c r="G56" i="14"/>
  <c r="O55" i="14"/>
  <c r="I55" i="14"/>
  <c r="G55" i="14"/>
  <c r="O54" i="14"/>
  <c r="I54" i="14"/>
  <c r="G54" i="14"/>
  <c r="O53" i="14"/>
  <c r="I53" i="14"/>
  <c r="G53" i="14"/>
  <c r="O52" i="14"/>
  <c r="I52" i="14"/>
  <c r="G52" i="14"/>
  <c r="O51" i="14"/>
  <c r="I51" i="14"/>
  <c r="G51" i="14"/>
  <c r="O50" i="14"/>
  <c r="I50" i="14"/>
  <c r="G50" i="14"/>
  <c r="O49" i="14"/>
  <c r="I49" i="14"/>
  <c r="G49" i="14"/>
  <c r="O48" i="14"/>
  <c r="I48" i="14"/>
  <c r="G48" i="14"/>
  <c r="O47" i="14"/>
  <c r="I47" i="14"/>
  <c r="G47" i="14"/>
  <c r="O46" i="14"/>
  <c r="I46" i="14"/>
  <c r="G46" i="14"/>
  <c r="O45" i="14"/>
  <c r="I45" i="14"/>
  <c r="G45" i="14"/>
  <c r="O44" i="14"/>
  <c r="I44" i="14"/>
  <c r="G44" i="14"/>
  <c r="O43" i="14"/>
  <c r="I43" i="14"/>
  <c r="G43" i="14"/>
  <c r="O42" i="14"/>
  <c r="I42" i="14"/>
  <c r="G42" i="14"/>
  <c r="O41" i="14"/>
  <c r="I41" i="14"/>
  <c r="G41" i="14"/>
  <c r="O40" i="14"/>
  <c r="I40" i="14"/>
  <c r="G40" i="14"/>
  <c r="O39" i="14"/>
  <c r="I39" i="14"/>
  <c r="G39" i="14"/>
  <c r="O38" i="14"/>
  <c r="I38" i="14"/>
  <c r="G38" i="14"/>
  <c r="O37" i="14"/>
  <c r="I37" i="14"/>
  <c r="G37" i="14"/>
  <c r="O36" i="14"/>
  <c r="I36" i="14"/>
  <c r="G36" i="14"/>
  <c r="T35" i="14"/>
  <c r="T36" i="14" s="1"/>
  <c r="T37" i="14" s="1"/>
  <c r="T38" i="14" s="1"/>
  <c r="T39" i="14" s="1"/>
  <c r="T40" i="14" s="1"/>
  <c r="T41" i="14" s="1"/>
  <c r="T42" i="14" s="1"/>
  <c r="T43" i="14" s="1"/>
  <c r="T44" i="14" s="1"/>
  <c r="T45" i="14" s="1"/>
  <c r="T46" i="14" s="1"/>
  <c r="T47" i="14" s="1"/>
  <c r="T48" i="14" s="1"/>
  <c r="T49" i="14" s="1"/>
  <c r="T50" i="14" s="1"/>
  <c r="T51" i="14" s="1"/>
  <c r="T52" i="14" s="1"/>
  <c r="T53" i="14" s="1"/>
  <c r="T54" i="14" s="1"/>
  <c r="T55" i="14" s="1"/>
  <c r="T56" i="14" s="1"/>
  <c r="T57" i="14" s="1"/>
  <c r="T58" i="14" s="1"/>
  <c r="T59" i="14" s="1"/>
  <c r="T60" i="14" s="1"/>
  <c r="T61" i="14" s="1"/>
  <c r="T62" i="14" s="1"/>
  <c r="T63" i="14" s="1"/>
  <c r="T64" i="14" s="1"/>
  <c r="T65" i="14" s="1"/>
  <c r="T66" i="14" s="1"/>
  <c r="T67" i="14" s="1"/>
  <c r="T68" i="14" s="1"/>
  <c r="T69" i="14" s="1"/>
  <c r="T70" i="14" s="1"/>
  <c r="T71" i="14" s="1"/>
  <c r="T72" i="14" s="1"/>
  <c r="O35" i="14"/>
  <c r="I35" i="14"/>
  <c r="G35" i="14"/>
  <c r="O31" i="14"/>
  <c r="O30" i="14"/>
  <c r="I30" i="14"/>
  <c r="G30" i="14"/>
  <c r="O29" i="14"/>
  <c r="I29" i="14"/>
  <c r="G29" i="14"/>
  <c r="O28" i="14"/>
  <c r="I28" i="14"/>
  <c r="G28" i="14"/>
  <c r="O27" i="14"/>
  <c r="I27" i="14"/>
  <c r="G27" i="14"/>
  <c r="O26" i="14"/>
  <c r="I26" i="14"/>
  <c r="G26" i="14"/>
  <c r="O25" i="14"/>
  <c r="I25" i="14"/>
  <c r="G25" i="14"/>
  <c r="O24" i="14"/>
  <c r="O23" i="14"/>
  <c r="I23" i="14"/>
  <c r="G23" i="14"/>
  <c r="O22" i="14"/>
  <c r="I22" i="14"/>
  <c r="G22" i="14"/>
  <c r="O21" i="14"/>
  <c r="O20" i="14"/>
  <c r="O19" i="14"/>
  <c r="I19" i="14"/>
  <c r="G19" i="14"/>
  <c r="O18" i="14"/>
  <c r="O17" i="14"/>
  <c r="I17" i="14"/>
  <c r="G17" i="14"/>
  <c r="O16" i="14"/>
  <c r="I16" i="14"/>
  <c r="G16" i="14"/>
  <c r="O15" i="14"/>
  <c r="I15" i="14"/>
  <c r="G15" i="14"/>
  <c r="O14" i="14"/>
  <c r="I14" i="14"/>
  <c r="G14" i="14"/>
  <c r="O13" i="14"/>
  <c r="I13" i="14"/>
  <c r="G13" i="14"/>
  <c r="O12" i="14"/>
  <c r="I12" i="14"/>
  <c r="G12" i="14"/>
  <c r="O11" i="14"/>
  <c r="I11" i="14"/>
  <c r="G11" i="14"/>
  <c r="O10" i="14"/>
  <c r="I10" i="14"/>
  <c r="G10" i="14"/>
  <c r="O9" i="14"/>
  <c r="I9" i="14"/>
  <c r="G9" i="14"/>
  <c r="O8" i="14"/>
  <c r="I8" i="14"/>
  <c r="G8" i="14"/>
  <c r="O7" i="14"/>
  <c r="I7" i="14"/>
  <c r="G7" i="14"/>
  <c r="O6" i="14"/>
  <c r="I6" i="14"/>
  <c r="G6" i="14"/>
  <c r="O5" i="14"/>
  <c r="I5" i="14"/>
  <c r="G5" i="14"/>
  <c r="T4" i="14"/>
  <c r="T5" i="14" s="1"/>
  <c r="T6" i="14" s="1"/>
  <c r="T7" i="14" s="1"/>
  <c r="T8" i="14" s="1"/>
  <c r="T9" i="14" s="1"/>
  <c r="T10" i="14" s="1"/>
  <c r="T11" i="14" s="1"/>
  <c r="T12" i="14" s="1"/>
  <c r="T13" i="14" s="1"/>
  <c r="T14" i="14" s="1"/>
  <c r="T15" i="14" s="1"/>
  <c r="T16" i="14" s="1"/>
  <c r="T17" i="14" s="1"/>
  <c r="T18" i="14" s="1"/>
  <c r="T19" i="14" s="1"/>
  <c r="T20" i="14" s="1"/>
  <c r="T21" i="14" s="1"/>
  <c r="T22" i="14" s="1"/>
  <c r="T23" i="14" s="1"/>
  <c r="T24" i="14" s="1"/>
  <c r="T25" i="14" s="1"/>
  <c r="T26" i="14" s="1"/>
  <c r="T27" i="14" s="1"/>
  <c r="T28" i="14" s="1"/>
  <c r="T29" i="14" s="1"/>
  <c r="T30" i="14" s="1"/>
  <c r="T31" i="14" s="1"/>
  <c r="O4" i="14"/>
  <c r="I4" i="14"/>
  <c r="G4" i="14"/>
  <c r="U113" i="15" l="1"/>
  <c r="U114" i="15" s="1"/>
  <c r="U115" i="15" s="1"/>
  <c r="U116" i="15" s="1"/>
  <c r="U117" i="15" s="1"/>
  <c r="U118" i="15" s="1"/>
  <c r="U119" i="15" s="1"/>
  <c r="U120" i="15" s="1"/>
  <c r="U121" i="15" s="1"/>
  <c r="U111" i="15"/>
  <c r="U112" i="15" s="1"/>
  <c r="U79" i="15"/>
  <c r="U80" i="15" s="1"/>
  <c r="U81" i="15" s="1"/>
  <c r="U82" i="15" s="1"/>
  <c r="U83" i="15" s="1"/>
  <c r="U84" i="15" s="1"/>
  <c r="U85" i="15" s="1"/>
  <c r="U86" i="15" s="1"/>
  <c r="U87" i="15" s="1"/>
  <c r="U88" i="15" s="1"/>
  <c r="U89" i="15" s="1"/>
  <c r="U90" i="15" s="1"/>
  <c r="U91" i="15" s="1"/>
  <c r="U92" i="15" s="1"/>
  <c r="U93" i="15" s="1"/>
  <c r="U94" i="15" s="1"/>
  <c r="U95" i="15" s="1"/>
  <c r="U96" i="15" s="1"/>
  <c r="U97" i="15" s="1"/>
  <c r="U98" i="15" s="1"/>
  <c r="U99" i="15" s="1"/>
  <c r="U100" i="15" s="1"/>
  <c r="U101" i="15" s="1"/>
  <c r="U102" i="15" s="1"/>
  <c r="U77" i="15"/>
  <c r="U78" i="15" s="1"/>
  <c r="O8" i="26" l="1"/>
  <c r="I8" i="26"/>
  <c r="T2" i="27" l="1"/>
  <c r="O13" i="26" l="1"/>
  <c r="G13" i="26"/>
  <c r="O5" i="26"/>
  <c r="I5" i="26"/>
  <c r="G5" i="26"/>
  <c r="O7" i="26"/>
  <c r="I7" i="26"/>
  <c r="G7" i="26"/>
  <c r="O15" i="26"/>
  <c r="I15" i="26"/>
  <c r="G15" i="26"/>
  <c r="O11" i="26"/>
  <c r="I11" i="26"/>
  <c r="G11" i="26"/>
  <c r="O10" i="26"/>
  <c r="I10" i="26"/>
  <c r="G10" i="26"/>
  <c r="O12" i="26"/>
  <c r="I12" i="26"/>
  <c r="G12" i="26"/>
  <c r="O9" i="26"/>
  <c r="I9" i="26"/>
  <c r="G9" i="26"/>
  <c r="O6" i="26"/>
  <c r="I6" i="26"/>
  <c r="G6" i="26"/>
  <c r="G8" i="26"/>
  <c r="O4" i="26"/>
  <c r="I4" i="26"/>
  <c r="G4" i="26"/>
  <c r="O3" i="26"/>
  <c r="I3" i="26"/>
  <c r="G3" i="26"/>
  <c r="O14" i="26"/>
  <c r="I14" i="26"/>
  <c r="G14" i="26"/>
</calcChain>
</file>

<file path=xl/sharedStrings.xml><?xml version="1.0" encoding="utf-8"?>
<sst xmlns="http://schemas.openxmlformats.org/spreadsheetml/2006/main" count="29599" uniqueCount="4867">
  <si>
    <t>Spaltenüberschriften und ihre Beschreibungen</t>
  </si>
  <si>
    <t>REGIO</t>
  </si>
  <si>
    <t>=</t>
  </si>
  <si>
    <t>Regionen-Nr. nur für RO</t>
  </si>
  <si>
    <t>SEK</t>
  </si>
  <si>
    <t>Sektions-Nr.</t>
  </si>
  <si>
    <t>ART</t>
  </si>
  <si>
    <t>Status ( VO=Vorstand; EVO=Erweiterter Vorstand; RO=Regionalobmann; EV=Ehrenveteran; RE= Revisor ; EP=Ehrenpäsident;EM=Ehrenmitglied; ENT=Ehrennadelträger; VV=Vereinsverantwortlicher)</t>
  </si>
  <si>
    <t>LIZENZ</t>
  </si>
  <si>
    <t>Lizenz-Nr.</t>
  </si>
  <si>
    <t>NAME</t>
  </si>
  <si>
    <t>Name</t>
  </si>
  <si>
    <t>VORNAME</t>
  </si>
  <si>
    <t>Vorname</t>
  </si>
  <si>
    <t>GANZNAME</t>
  </si>
  <si>
    <t>Name,Vorname</t>
  </si>
  <si>
    <t>GEBTAG</t>
  </si>
  <si>
    <t>Genaues Geburtsdatum</t>
  </si>
  <si>
    <t>JG</t>
  </si>
  <si>
    <t>Geburtsjahr</t>
  </si>
  <si>
    <t>STRASSE</t>
  </si>
  <si>
    <t>Strasse</t>
  </si>
  <si>
    <t>PLZ</t>
  </si>
  <si>
    <t>Postleitzahl</t>
  </si>
  <si>
    <t>ORT</t>
  </si>
  <si>
    <t>Ort</t>
  </si>
  <si>
    <t>VERSTORBEN</t>
  </si>
  <si>
    <t>Todestag</t>
  </si>
  <si>
    <t>POST</t>
  </si>
  <si>
    <t>Briefpostzustellung: Ja oder Nein</t>
  </si>
  <si>
    <t>EJA</t>
  </si>
  <si>
    <t>Eintrittsjahr in den VLSV</t>
  </si>
  <si>
    <t>AUDA</t>
  </si>
  <si>
    <t>Datum des Austritts vom VLSV</t>
  </si>
  <si>
    <t>EIDA</t>
  </si>
  <si>
    <t>Datum des Eintritts in den VLSV</t>
  </si>
  <si>
    <t>ZWEIG</t>
  </si>
  <si>
    <t>Auszeichnung erhalten</t>
  </si>
  <si>
    <t>1.FM</t>
  </si>
  <si>
    <t>Feldmeisterschaftsauszeichng</t>
  </si>
  <si>
    <t>2.FM</t>
  </si>
  <si>
    <t>A_Datum</t>
  </si>
  <si>
    <t>Änderungsdatum</t>
  </si>
  <si>
    <t>VV</t>
  </si>
  <si>
    <t>Vereinsverantwortlicher</t>
  </si>
  <si>
    <t>EJ</t>
  </si>
  <si>
    <t>Post</t>
  </si>
  <si>
    <t>Gestrichen vom VO per 3.1.2019 ( JB länger nicht bezahlt )</t>
  </si>
  <si>
    <t>Beck</t>
  </si>
  <si>
    <t>Richard</t>
  </si>
  <si>
    <t>Obermoos 16</t>
  </si>
  <si>
    <t>Uffikon</t>
  </si>
  <si>
    <t>Boog</t>
  </si>
  <si>
    <t>Alfred</t>
  </si>
  <si>
    <t>Postfach 44</t>
  </si>
  <si>
    <t>Kriens</t>
  </si>
  <si>
    <t>Desku</t>
  </si>
  <si>
    <t>Marash</t>
  </si>
  <si>
    <t>Gotthardstr. 13c</t>
  </si>
  <si>
    <t>Sempach</t>
  </si>
  <si>
    <t>Geiser</t>
  </si>
  <si>
    <t>Dominik</t>
  </si>
  <si>
    <t>Vorhubenstrasse 42</t>
  </si>
  <si>
    <t>Eschenbach</t>
  </si>
  <si>
    <t>Hauri</t>
  </si>
  <si>
    <t>Hans-Ueli</t>
  </si>
  <si>
    <t>Meggenhornstr. 4</t>
  </si>
  <si>
    <t>Meggen</t>
  </si>
  <si>
    <t>Heusler</t>
  </si>
  <si>
    <t>Othmar</t>
  </si>
  <si>
    <t>Adligenstr. 1/32</t>
  </si>
  <si>
    <t>Emmenbrücke</t>
  </si>
  <si>
    <t xml:space="preserve">Huwiler </t>
  </si>
  <si>
    <t>Albert</t>
  </si>
  <si>
    <t>Roodigstrasse</t>
  </si>
  <si>
    <t>Aesch</t>
  </si>
  <si>
    <t>Knupp</t>
  </si>
  <si>
    <t>Gerhard</t>
  </si>
  <si>
    <t>Spychermatte 9</t>
  </si>
  <si>
    <t>Schötz</t>
  </si>
  <si>
    <t>Meier</t>
  </si>
  <si>
    <t>Eduard</t>
  </si>
  <si>
    <t>Lerchenhof</t>
  </si>
  <si>
    <t>Menzberg</t>
  </si>
  <si>
    <t>Nievergelt</t>
  </si>
  <si>
    <t>Peter</t>
  </si>
  <si>
    <t>Lochete 2</t>
  </si>
  <si>
    <t>Gunzwil</t>
  </si>
  <si>
    <t>Pfister</t>
  </si>
  <si>
    <t>Hans</t>
  </si>
  <si>
    <t>Eichbühl 25</t>
  </si>
  <si>
    <t>Altishofen</t>
  </si>
  <si>
    <t>Renggli</t>
  </si>
  <si>
    <t>Hanspeter</t>
  </si>
  <si>
    <t>Wesemlinrain 28A</t>
  </si>
  <si>
    <t>Luzern</t>
  </si>
  <si>
    <t>Rogger</t>
  </si>
  <si>
    <t>Robert</t>
  </si>
  <si>
    <t>Münsterstr. 1l</t>
  </si>
  <si>
    <t>Schenkon</t>
  </si>
  <si>
    <t xml:space="preserve">Rösch </t>
  </si>
  <si>
    <t>Martin</t>
  </si>
  <si>
    <t>Hübeli</t>
  </si>
  <si>
    <t>Gettnau</t>
  </si>
  <si>
    <t xml:space="preserve">Rosenberg </t>
  </si>
  <si>
    <t>Josef</t>
  </si>
  <si>
    <t>Rüedikerstr. 2</t>
  </si>
  <si>
    <t>Schongau</t>
  </si>
  <si>
    <t>Schärli</t>
  </si>
  <si>
    <t>Xaver</t>
  </si>
  <si>
    <t>Längenmacker 136</t>
  </si>
  <si>
    <t>Heimenschwand</t>
  </si>
  <si>
    <t>Sidler</t>
  </si>
  <si>
    <t>Franz</t>
  </si>
  <si>
    <t>Eiholz</t>
  </si>
  <si>
    <t>Grosswangen</t>
  </si>
  <si>
    <t>Steiger</t>
  </si>
  <si>
    <t>Etzelwil 39</t>
  </si>
  <si>
    <t>Schlierbach</t>
  </si>
  <si>
    <t>Stöckli</t>
  </si>
  <si>
    <t>Lydia</t>
  </si>
  <si>
    <t>Ambar 12</t>
  </si>
  <si>
    <t>Ballwil</t>
  </si>
  <si>
    <t>Tobler</t>
  </si>
  <si>
    <t>Willy</t>
  </si>
  <si>
    <t>Seegarten 5</t>
  </si>
  <si>
    <t>Mosen</t>
  </si>
  <si>
    <t>Wagner</t>
  </si>
  <si>
    <t>Heinrich</t>
  </si>
  <si>
    <t>Reussblickstr. 24</t>
  </si>
  <si>
    <t>Gisikon</t>
  </si>
  <si>
    <t>Gestrichen vom VO per 1.1.2021 ( JB länger nicht bezahlt )</t>
  </si>
  <si>
    <t xml:space="preserve"> </t>
  </si>
  <si>
    <t>Achermann</t>
  </si>
  <si>
    <t>Walter</t>
  </si>
  <si>
    <t>Sonnmatt 20</t>
  </si>
  <si>
    <t>Rotkreuz</t>
  </si>
  <si>
    <t>Felder</t>
  </si>
  <si>
    <t>Trudi</t>
  </si>
  <si>
    <t>Niederwil</t>
  </si>
  <si>
    <t>Ohmstal</t>
  </si>
  <si>
    <t>Meyer</t>
  </si>
  <si>
    <t>Franz jun.</t>
  </si>
  <si>
    <t>Unterdorfstr. 13</t>
  </si>
  <si>
    <t>Müller</t>
  </si>
  <si>
    <t>Tannenweg 1</t>
  </si>
  <si>
    <t>Ebersecken</t>
  </si>
  <si>
    <t>Scheidegger</t>
  </si>
  <si>
    <t>Carmen</t>
  </si>
  <si>
    <t>Haldenstr. 41</t>
  </si>
  <si>
    <t>Bättig</t>
  </si>
  <si>
    <t>Paul</t>
  </si>
  <si>
    <t>Flurhöhe 4</t>
  </si>
  <si>
    <t>Bernet-Meier</t>
  </si>
  <si>
    <t>Mittler-Honegg</t>
  </si>
  <si>
    <t>Wilisau</t>
  </si>
  <si>
    <t>Bienz</t>
  </si>
  <si>
    <t>Arthur</t>
  </si>
  <si>
    <t>Ballwi</t>
  </si>
  <si>
    <t>Bissig</t>
  </si>
  <si>
    <t>Rathausstr. 18</t>
  </si>
  <si>
    <t>Hochdorf</t>
  </si>
  <si>
    <t>Nein</t>
  </si>
  <si>
    <t>Brühwiler</t>
  </si>
  <si>
    <t>Andreas</t>
  </si>
  <si>
    <t>Sonnenbühlweg 7</t>
  </si>
  <si>
    <t>Bühler</t>
  </si>
  <si>
    <t>Schulhausstr. 13</t>
  </si>
  <si>
    <t>Ebikon</t>
  </si>
  <si>
    <t>EV</t>
  </si>
  <si>
    <t>Buholzer</t>
  </si>
  <si>
    <t>Dörig</t>
  </si>
  <si>
    <t>Josy</t>
  </si>
  <si>
    <t>Gassmattweg 5</t>
  </si>
  <si>
    <t>Neudorf</t>
  </si>
  <si>
    <t>Durschei</t>
  </si>
  <si>
    <t>Luis</t>
  </si>
  <si>
    <t>Technikumstr. 11</t>
  </si>
  <si>
    <t>Horw</t>
  </si>
  <si>
    <t>Eichenberger</t>
  </si>
  <si>
    <t>Kurt</t>
  </si>
  <si>
    <t>Rosshalde 18</t>
  </si>
  <si>
    <t>Rothenburg</t>
  </si>
  <si>
    <t>Emmenegger</t>
  </si>
  <si>
    <t>Kurzenhütten</t>
  </si>
  <si>
    <t>Flühli</t>
  </si>
  <si>
    <t>Fischer</t>
  </si>
  <si>
    <t>Erwin</t>
  </si>
  <si>
    <t>Reiferswil</t>
  </si>
  <si>
    <t>Fischbach</t>
  </si>
  <si>
    <t>Fölmli</t>
  </si>
  <si>
    <t>Otto</t>
  </si>
  <si>
    <t>Hinter-Listrig 2</t>
  </si>
  <si>
    <t>Frey</t>
  </si>
  <si>
    <t>Adolf</t>
  </si>
  <si>
    <t>Kellenhüsli</t>
  </si>
  <si>
    <t>Willisau</t>
  </si>
  <si>
    <t>Häfliger</t>
  </si>
  <si>
    <t>Bruno</t>
  </si>
  <si>
    <t>Stampfistr. 1</t>
  </si>
  <si>
    <t>Grossdietwil</t>
  </si>
  <si>
    <t>Gottlieb</t>
  </si>
  <si>
    <t>Kaltenegg</t>
  </si>
  <si>
    <t>Hänninen</t>
  </si>
  <si>
    <t>Jorma</t>
  </si>
  <si>
    <t>Sonnmattgrund 5</t>
  </si>
  <si>
    <t>Neuenkirch</t>
  </si>
  <si>
    <t>Hess</t>
  </si>
  <si>
    <t>Bahnhofstr. 2</t>
  </si>
  <si>
    <t>Oberrüti</t>
  </si>
  <si>
    <t>Heusser</t>
  </si>
  <si>
    <t>Ewald</t>
  </si>
  <si>
    <t>Hartenfelsstr. 8</t>
  </si>
  <si>
    <t>Hofmann</t>
  </si>
  <si>
    <t>Jörg</t>
  </si>
  <si>
    <t>Sonnenhofmatte 5</t>
  </si>
  <si>
    <t>Imbach</t>
  </si>
  <si>
    <t>Rüti</t>
  </si>
  <si>
    <t>Malters</t>
  </si>
  <si>
    <t>Kälin</t>
  </si>
  <si>
    <t>Bennenegg 13</t>
  </si>
  <si>
    <t>Littau</t>
  </si>
  <si>
    <t>Kammermann</t>
  </si>
  <si>
    <t>Theo</t>
  </si>
  <si>
    <t>Weiherstr. 9</t>
  </si>
  <si>
    <t>Kögel</t>
  </si>
  <si>
    <t>Roland</t>
  </si>
  <si>
    <t>Kolbenstr. 13</t>
  </si>
  <si>
    <t>Emmen</t>
  </si>
  <si>
    <t>Kottmann</t>
  </si>
  <si>
    <t>Jost</t>
  </si>
  <si>
    <t>Dorfstrasse 5</t>
  </si>
  <si>
    <t>Kretz</t>
  </si>
  <si>
    <t>Rüedikon 8</t>
  </si>
  <si>
    <t>Krummenacher</t>
  </si>
  <si>
    <t>Neugass</t>
  </si>
  <si>
    <t>Buttisholz</t>
  </si>
  <si>
    <t>Läderach</t>
  </si>
  <si>
    <t>Bethli</t>
  </si>
  <si>
    <t>Zürichstr. 2</t>
  </si>
  <si>
    <t>Oftringen</t>
  </si>
  <si>
    <t>Lang</t>
  </si>
  <si>
    <t>Edi</t>
  </si>
  <si>
    <t>Kastanienbaumstr. 62</t>
  </si>
  <si>
    <t>Leu</t>
  </si>
  <si>
    <t>Weidmatte</t>
  </si>
  <si>
    <t>St. Erhard</t>
  </si>
  <si>
    <t>Limacher</t>
  </si>
  <si>
    <t>Anton</t>
  </si>
  <si>
    <t>Libellenstr. 15</t>
  </si>
  <si>
    <t>Sonnenrain 2</t>
  </si>
  <si>
    <t>Hildisrieden</t>
  </si>
  <si>
    <t>Lötscher</t>
  </si>
  <si>
    <t>Hofrainstrasse 4</t>
  </si>
  <si>
    <t>Eich</t>
  </si>
  <si>
    <t>Maurer</t>
  </si>
  <si>
    <t>Willi</t>
  </si>
  <si>
    <t>Hubelweg 4</t>
  </si>
  <si>
    <t>Reidermoos</t>
  </si>
  <si>
    <t>Moos</t>
  </si>
  <si>
    <t>Albin</t>
  </si>
  <si>
    <t>Hinterdodrfstr. 10</t>
  </si>
  <si>
    <t>Naef</t>
  </si>
  <si>
    <t>Lindenstr. 5</t>
  </si>
  <si>
    <t>Ettiswil</t>
  </si>
  <si>
    <t>Perego</t>
  </si>
  <si>
    <t>Flavio</t>
  </si>
  <si>
    <t>Sonnenmattstr. 31</t>
  </si>
  <si>
    <t>Adligenswil</t>
  </si>
  <si>
    <t/>
  </si>
  <si>
    <t>Purtschert</t>
  </si>
  <si>
    <t>Unterfeld</t>
  </si>
  <si>
    <t>Roggliswil</t>
  </si>
  <si>
    <t>Rigoni</t>
  </si>
  <si>
    <t>Renato</t>
  </si>
  <si>
    <t>Matthofring 21</t>
  </si>
  <si>
    <t>Rohrer</t>
  </si>
  <si>
    <t>Haldenegg</t>
  </si>
  <si>
    <t>Heiligkreuz</t>
  </si>
  <si>
    <t>Rüttimann</t>
  </si>
  <si>
    <t>Urs</t>
  </si>
  <si>
    <t>Rosenberghöhe 12</t>
  </si>
  <si>
    <t>Ryser</t>
  </si>
  <si>
    <t>Hüswiler-Bergstr. 3</t>
  </si>
  <si>
    <t>Hüswil</t>
  </si>
  <si>
    <t>Obere Seppen 2</t>
  </si>
  <si>
    <t>Uffhusen</t>
  </si>
  <si>
    <t>Schaller</t>
  </si>
  <si>
    <t>Hauptstr. 6</t>
  </si>
  <si>
    <t xml:space="preserve">Schenker </t>
  </si>
  <si>
    <t>Fredy</t>
  </si>
  <si>
    <t>Güterstr.13</t>
  </si>
  <si>
    <t>Schwarzenbach</t>
  </si>
  <si>
    <t>Schlienger</t>
  </si>
  <si>
    <t>Aplenstrasse 17</t>
  </si>
  <si>
    <t>Schmid</t>
  </si>
  <si>
    <t>Ausserhomel</t>
  </si>
  <si>
    <t>Schneeberger</t>
  </si>
  <si>
    <t>Ulrich</t>
  </si>
  <si>
    <t>Langensandweg 12</t>
  </si>
  <si>
    <t>Schnyder</t>
  </si>
  <si>
    <t>Traute</t>
  </si>
  <si>
    <t>Hauptstrasse 30</t>
  </si>
  <si>
    <t>Schüpfheim</t>
  </si>
  <si>
    <t>Schubiger</t>
  </si>
  <si>
    <t>Emmenmattstrasse 30</t>
  </si>
  <si>
    <t>Schumacher</t>
  </si>
  <si>
    <t>Schulhaus</t>
  </si>
  <si>
    <t>Luthern-Bad</t>
  </si>
  <si>
    <t>Spiess</t>
  </si>
  <si>
    <t>Kirchweg 4</t>
  </si>
  <si>
    <t>Stutz</t>
  </si>
  <si>
    <t>Marcel</t>
  </si>
  <si>
    <t>Altsagenring 5</t>
  </si>
  <si>
    <t>Margrit</t>
  </si>
  <si>
    <t>Troxler</t>
  </si>
  <si>
    <t>Dorf 3</t>
  </si>
  <si>
    <t>Kaspar</t>
  </si>
  <si>
    <t>Bühlstrasse 9</t>
  </si>
  <si>
    <t>Nottwil</t>
  </si>
  <si>
    <t>Tschuppert</t>
  </si>
  <si>
    <t>Karl</t>
  </si>
  <si>
    <t>Ausserdorf 62</t>
  </si>
  <si>
    <t>Villiger</t>
  </si>
  <si>
    <t>Ruedi</t>
  </si>
  <si>
    <t>Wydenhofweg 2</t>
  </si>
  <si>
    <t>Weibel</t>
  </si>
  <si>
    <t>Waldstrasse 3</t>
  </si>
  <si>
    <t>Reussbühl</t>
  </si>
  <si>
    <t>i der Sänti 19</t>
  </si>
  <si>
    <t>Romy</t>
  </si>
  <si>
    <t>I der Sänti 19</t>
  </si>
  <si>
    <t>Willimann</t>
  </si>
  <si>
    <t>Via Macchi</t>
  </si>
  <si>
    <t>Zihlmann-Stalder</t>
  </si>
  <si>
    <t>Finy</t>
  </si>
  <si>
    <t>Längmattweg 2</t>
  </si>
  <si>
    <t>Arnold</t>
  </si>
  <si>
    <t>Stumpenweg 6</t>
  </si>
  <si>
    <t>Reiden</t>
  </si>
  <si>
    <t>Mettmenstrasse 21</t>
  </si>
  <si>
    <t>Rohrmatt 5</t>
  </si>
  <si>
    <t>Brühlmann</t>
  </si>
  <si>
    <t>Ferdinand</t>
  </si>
  <si>
    <t>Pfistergarten</t>
  </si>
  <si>
    <t>Werthenstein</t>
  </si>
  <si>
    <t>Dürring</t>
  </si>
  <si>
    <t>Hans-Rudolf</t>
  </si>
  <si>
    <t>Wolfetsegg</t>
  </si>
  <si>
    <t>Weggis</t>
  </si>
  <si>
    <t>Duss</t>
  </si>
  <si>
    <t>Riedmattstr. 10</t>
  </si>
  <si>
    <t>Waldstrasse 2</t>
  </si>
  <si>
    <t>Bachwilmatte 5</t>
  </si>
  <si>
    <t>Entlebuch</t>
  </si>
  <si>
    <t>Fuchs</t>
  </si>
  <si>
    <t>Heinz</t>
  </si>
  <si>
    <t>Luzernerstr. 26</t>
  </si>
  <si>
    <t>Technikumstr. 1</t>
  </si>
  <si>
    <t>Gassmann</t>
  </si>
  <si>
    <t>Alois</t>
  </si>
  <si>
    <t>Rohrmatt 11</t>
  </si>
  <si>
    <t xml:space="preserve">Gloor </t>
  </si>
  <si>
    <t>Werner</t>
  </si>
  <si>
    <t>Rebacherring 18</t>
  </si>
  <si>
    <t>Pfaffnau</t>
  </si>
  <si>
    <t>Graf</t>
  </si>
  <si>
    <t>Hartenfelsstr. 41</t>
  </si>
  <si>
    <t>Hostettler</t>
  </si>
  <si>
    <t>Christian</t>
  </si>
  <si>
    <t>Chäppelimatte 5</t>
  </si>
  <si>
    <t>Wikon</t>
  </si>
  <si>
    <t>Vreni</t>
  </si>
  <si>
    <t>Koch</t>
  </si>
  <si>
    <t>Dorfstr. 34</t>
  </si>
  <si>
    <t>Marbach</t>
  </si>
  <si>
    <t>Küng</t>
  </si>
  <si>
    <t>Udelbodenstr. 11</t>
  </si>
  <si>
    <t>Kunz</t>
  </si>
  <si>
    <t>Hintertannberg 10</t>
  </si>
  <si>
    <t>Bodenhof Terasse 45</t>
  </si>
  <si>
    <t>Kurmann</t>
  </si>
  <si>
    <t>Klaus</t>
  </si>
  <si>
    <t>Stegenhalde 1a</t>
  </si>
  <si>
    <t>Fritz</t>
  </si>
  <si>
    <t>Quellenweg 3</t>
  </si>
  <si>
    <t>Roggwil</t>
  </si>
  <si>
    <t>Herrenberg 42</t>
  </si>
  <si>
    <t>Ermensee</t>
  </si>
  <si>
    <t>Lustenberger</t>
  </si>
  <si>
    <t>Kalofen 11</t>
  </si>
  <si>
    <t>Marbacher</t>
  </si>
  <si>
    <t>Kantonsstr. 14</t>
  </si>
  <si>
    <t>Schachen</t>
  </si>
  <si>
    <t>Marlise</t>
  </si>
  <si>
    <t>Marti</t>
  </si>
  <si>
    <t>Wüschiswil</t>
  </si>
  <si>
    <t>Niederberger</t>
  </si>
  <si>
    <t>Sternmattstrasse 6</t>
  </si>
  <si>
    <t>Birkenweg 2</t>
  </si>
  <si>
    <t>Altbüron</t>
  </si>
  <si>
    <t>Schneider</t>
  </si>
  <si>
    <t>Buchmatt 203</t>
  </si>
  <si>
    <t>Emmenmatt</t>
  </si>
  <si>
    <t>Schöpfer</t>
  </si>
  <si>
    <t>Hermann</t>
  </si>
  <si>
    <t>Färbestrasse 3</t>
  </si>
  <si>
    <t>Schorro</t>
  </si>
  <si>
    <t>Alfons</t>
  </si>
  <si>
    <t>Muttenzerstr. 78</t>
  </si>
  <si>
    <t>Pratteln</t>
  </si>
  <si>
    <t>Steffen</t>
  </si>
  <si>
    <t>Sagiacher 5</t>
  </si>
  <si>
    <t>St. Urban</t>
  </si>
  <si>
    <t>Wichlernweg 11</t>
  </si>
  <si>
    <t>Schürmatt 1</t>
  </si>
  <si>
    <t>Sepp</t>
  </si>
  <si>
    <t>Eichenweg 2</t>
  </si>
  <si>
    <t>Bieri</t>
  </si>
  <si>
    <t>Rathausstr. 7</t>
  </si>
  <si>
    <t>Erni</t>
  </si>
  <si>
    <t>Theres</t>
  </si>
  <si>
    <t>Neumattstr. 14</t>
  </si>
  <si>
    <t>Fässler</t>
  </si>
  <si>
    <t>Fredi</t>
  </si>
  <si>
    <t>Oberer Haldenweg 7</t>
  </si>
  <si>
    <t>Längmoos</t>
  </si>
  <si>
    <t>Sempach-Stadt</t>
  </si>
  <si>
    <t>Göldin</t>
  </si>
  <si>
    <t>Breiten 35</t>
  </si>
  <si>
    <t>Mauensee</t>
  </si>
  <si>
    <t>Grossmann</t>
  </si>
  <si>
    <t>Max</t>
  </si>
  <si>
    <t>Im Neuhof 10</t>
  </si>
  <si>
    <t>Hüsler</t>
  </si>
  <si>
    <t>Rüchlig 19</t>
  </si>
  <si>
    <t>Rickenbach</t>
  </si>
  <si>
    <t>Klauser</t>
  </si>
  <si>
    <t>Zumhofhalde 68</t>
  </si>
  <si>
    <t>Lindemann</t>
  </si>
  <si>
    <t>Gewerbestrasse 4a</t>
  </si>
  <si>
    <t>Dubematt</t>
  </si>
  <si>
    <t>Rain</t>
  </si>
  <si>
    <t>Siegfried</t>
  </si>
  <si>
    <t>Gütschrain 1</t>
  </si>
  <si>
    <t>Allmandgasse 28</t>
  </si>
  <si>
    <t>Schütz</t>
  </si>
  <si>
    <t>Landhausweg 2</t>
  </si>
  <si>
    <t>Stirnimann</t>
  </si>
  <si>
    <t>Winggenstr. 3</t>
  </si>
  <si>
    <t>Wiederkehr</t>
  </si>
  <si>
    <t>Stegacker 4</t>
  </si>
  <si>
    <t>Sarmenstorf</t>
  </si>
  <si>
    <t>Ziswiler</t>
  </si>
  <si>
    <t>Kreuzstrasse 40</t>
  </si>
  <si>
    <t>Dagmersellen</t>
  </si>
  <si>
    <t>Bachmann</t>
  </si>
  <si>
    <t>Herbert</t>
  </si>
  <si>
    <t>Oberdorf 10</t>
  </si>
  <si>
    <t>Bucher</t>
  </si>
  <si>
    <t>Schauenseestrasse 2</t>
  </si>
  <si>
    <t>Dambach</t>
  </si>
  <si>
    <t>Zihlweid 30</t>
  </si>
  <si>
    <t>Estermann</t>
  </si>
  <si>
    <t>Badstr. 13b</t>
  </si>
  <si>
    <t>Sursee</t>
  </si>
  <si>
    <t>Felder-Bucheli</t>
  </si>
  <si>
    <t>Lauimätteli</t>
  </si>
  <si>
    <t>Frank</t>
  </si>
  <si>
    <t>Regina</t>
  </si>
  <si>
    <t>Haisihof 13</t>
  </si>
  <si>
    <t>Annemarie</t>
  </si>
  <si>
    <t>Alpengarten</t>
  </si>
  <si>
    <t>Grafenort</t>
  </si>
  <si>
    <t>Iff</t>
  </si>
  <si>
    <t>Haldenrain 5</t>
  </si>
  <si>
    <t>Joos</t>
  </si>
  <si>
    <t>Feldhöflistr. 32</t>
  </si>
  <si>
    <t>Oberkirch</t>
  </si>
  <si>
    <t>Kaufmann</t>
  </si>
  <si>
    <t>Haltenrain 2</t>
  </si>
  <si>
    <t>Sonnematte 4</t>
  </si>
  <si>
    <t>Escholzmatt</t>
  </si>
  <si>
    <t>Luzernstr. 9</t>
  </si>
  <si>
    <t>Rätz</t>
  </si>
  <si>
    <t>Stumpenweg 4</t>
  </si>
  <si>
    <t>Roos</t>
  </si>
  <si>
    <t>Eschenstrasse 22</t>
  </si>
  <si>
    <t>Hübelistr. 7</t>
  </si>
  <si>
    <t>Alberswil</t>
  </si>
  <si>
    <t>Theiler</t>
  </si>
  <si>
    <t>Blattenhalde 8</t>
  </si>
  <si>
    <t>Fankhauser</t>
  </si>
  <si>
    <t>Hausmattstr. 2</t>
  </si>
  <si>
    <t>Felber</t>
  </si>
  <si>
    <t>Acher</t>
  </si>
  <si>
    <t>Baldegg</t>
  </si>
  <si>
    <t>Heini</t>
  </si>
  <si>
    <t>Hubelmatte 16 a</t>
  </si>
  <si>
    <t>Jung</t>
  </si>
  <si>
    <t>Mülirain 5</t>
  </si>
  <si>
    <t>Lüthi</t>
  </si>
  <si>
    <t>Hansrudolf</t>
  </si>
  <si>
    <t>Neumattweg 20</t>
  </si>
  <si>
    <t>Wohlen</t>
  </si>
  <si>
    <t>Mattmann</t>
  </si>
  <si>
    <t>Stöckern</t>
  </si>
  <si>
    <t>Isidor</t>
  </si>
  <si>
    <t>Glängweg 21</t>
  </si>
  <si>
    <t>Nebikon</t>
  </si>
  <si>
    <t>Schwarzentruber</t>
  </si>
  <si>
    <t>Feldheim 30</t>
  </si>
  <si>
    <t>Sigrist</t>
  </si>
  <si>
    <t>Roman</t>
  </si>
  <si>
    <t>Tannenbodenstr. 4</t>
  </si>
  <si>
    <t>Stalder</t>
  </si>
  <si>
    <t>Ulrichstrasse 15</t>
  </si>
  <si>
    <t>D-79618</t>
  </si>
  <si>
    <t>Rheinfelden</t>
  </si>
  <si>
    <t>Vogel</t>
  </si>
  <si>
    <t>Angenweg 2a</t>
  </si>
  <si>
    <t>Hellbühlerstr. 6</t>
  </si>
  <si>
    <t>Ruswil</t>
  </si>
  <si>
    <t>Jordi</t>
  </si>
  <si>
    <t>Lischenweg 6</t>
  </si>
  <si>
    <t>Clèment</t>
  </si>
  <si>
    <t>Sodgässli 3</t>
  </si>
  <si>
    <t>Gurmels</t>
  </si>
  <si>
    <t>Fäh</t>
  </si>
  <si>
    <t>Rigiweg 10a</t>
  </si>
  <si>
    <t>Arth</t>
  </si>
  <si>
    <t>Haas</t>
  </si>
  <si>
    <t>Luzernstr. 104</t>
  </si>
  <si>
    <t xml:space="preserve">Hartmann </t>
  </si>
  <si>
    <t>Vicky</t>
  </si>
  <si>
    <t>Oberdorf 1</t>
  </si>
  <si>
    <t>Altwis</t>
  </si>
  <si>
    <t>Hofstetter</t>
  </si>
  <si>
    <t>Blumenrain 5</t>
  </si>
  <si>
    <t>Hügin</t>
  </si>
  <si>
    <t>Kirchweg 2</t>
  </si>
  <si>
    <t>Hugo</t>
  </si>
  <si>
    <t>Heimgärtli</t>
  </si>
  <si>
    <t>Näpflin</t>
  </si>
  <si>
    <t>Norbert</t>
  </si>
  <si>
    <t>Hubelweg 2 A</t>
  </si>
  <si>
    <t>Riechsteiner</t>
  </si>
  <si>
    <t>Pius</t>
  </si>
  <si>
    <t>Burghalde 6</t>
  </si>
  <si>
    <t>Wolhusen</t>
  </si>
  <si>
    <t>Riedweg</t>
  </si>
  <si>
    <t>Kirchhalde 4</t>
  </si>
  <si>
    <t>Weber</t>
  </si>
  <si>
    <t>Hansruedi</t>
  </si>
  <si>
    <t>Don Boscostr. 22</t>
  </si>
  <si>
    <t>Beromünster</t>
  </si>
  <si>
    <t>Wüest</t>
  </si>
  <si>
    <t>Oberdierikonerstr. 4</t>
  </si>
  <si>
    <t>Zwahlen</t>
  </si>
  <si>
    <t>Ernst</t>
  </si>
  <si>
    <t>Gääli 12</t>
  </si>
  <si>
    <t>Alwin</t>
  </si>
  <si>
    <t>Bachmann Alwin</t>
  </si>
  <si>
    <t>Postfach 324</t>
  </si>
  <si>
    <t>Ganser</t>
  </si>
  <si>
    <t>Milo</t>
  </si>
  <si>
    <t>Ganser Milo</t>
  </si>
  <si>
    <t>Luzernerstrasse 24</t>
  </si>
  <si>
    <t>Gerber</t>
  </si>
  <si>
    <t>Barbara</t>
  </si>
  <si>
    <t>Gerber Barbara</t>
  </si>
  <si>
    <t>Ligschwil 8</t>
  </si>
  <si>
    <t>Urswil</t>
  </si>
  <si>
    <t>Gerber Ernst</t>
  </si>
  <si>
    <t>Hans-Peter</t>
  </si>
  <si>
    <t>Kunz Hans-Peter</t>
  </si>
  <si>
    <t>Luzernerstr.72</t>
  </si>
  <si>
    <t>Lips</t>
  </si>
  <si>
    <t>Lips Walter</t>
  </si>
  <si>
    <t>Oberseeburg 56</t>
  </si>
  <si>
    <t>Seregi</t>
  </si>
  <si>
    <t>Thomas</t>
  </si>
  <si>
    <t>Seregi Thomas</t>
  </si>
  <si>
    <t>Brennerstrasse 15</t>
  </si>
  <si>
    <t>Langnau</t>
  </si>
  <si>
    <t>Steiner</t>
  </si>
  <si>
    <t>Oskar</t>
  </si>
  <si>
    <t>Steiner Oskar</t>
  </si>
  <si>
    <t>Farnbühl</t>
  </si>
  <si>
    <t>Wicki</t>
  </si>
  <si>
    <t>Beat</t>
  </si>
  <si>
    <t>Wicki Beat</t>
  </si>
  <si>
    <t>Siggehusestrasse 42</t>
  </si>
  <si>
    <t>EV/VV</t>
  </si>
  <si>
    <t>Durrer</t>
  </si>
  <si>
    <t>Durrer Josef</t>
  </si>
  <si>
    <t>Kastanienbaumstr.60</t>
  </si>
  <si>
    <t xml:space="preserve">Bacchetta </t>
  </si>
  <si>
    <t>Brunnmattstr. 18</t>
  </si>
  <si>
    <t>Baumgartner</t>
  </si>
  <si>
    <t>Hemgstweid 13</t>
  </si>
  <si>
    <t>Bleuler</t>
  </si>
  <si>
    <t>Perlen</t>
  </si>
  <si>
    <t>Broch</t>
  </si>
  <si>
    <t>Alex</t>
  </si>
  <si>
    <t>Fröscherengasse 14</t>
  </si>
  <si>
    <t>Bucheli</t>
  </si>
  <si>
    <t>Flecken 16</t>
  </si>
  <si>
    <t>Hitzkirch</t>
  </si>
  <si>
    <t>Bürgi</t>
  </si>
  <si>
    <t>Luzernerstr. 24</t>
  </si>
  <si>
    <t>Cretien</t>
  </si>
  <si>
    <t>Dommen</t>
  </si>
  <si>
    <t>Rathausstr. 37</t>
  </si>
  <si>
    <t>Hof</t>
  </si>
  <si>
    <t>Romoos</t>
  </si>
  <si>
    <t>Wiesenrain</t>
  </si>
  <si>
    <t>Furrer</t>
  </si>
  <si>
    <t>Luzernerstr. 19</t>
  </si>
  <si>
    <t>Juch</t>
  </si>
  <si>
    <t>Obernau</t>
  </si>
  <si>
    <t>Kommetsrüti 23</t>
  </si>
  <si>
    <t>Huber</t>
  </si>
  <si>
    <t>Gusti</t>
  </si>
  <si>
    <t>Huber Gusti</t>
  </si>
  <si>
    <t>Waldstrasse 5/11</t>
  </si>
  <si>
    <t>Schniderburen</t>
  </si>
  <si>
    <t>Hergiswil</t>
  </si>
  <si>
    <t>Lustenberger Albert</t>
  </si>
  <si>
    <t xml:space="preserve">Chalet Maria </t>
  </si>
  <si>
    <t>Rigi - Kaltbad</t>
  </si>
  <si>
    <t>Luternauer</t>
  </si>
  <si>
    <t>Luternauer Hans</t>
  </si>
  <si>
    <t>Winkel</t>
  </si>
  <si>
    <t>Niklaus</t>
  </si>
  <si>
    <t>Zopfmättili 2</t>
  </si>
  <si>
    <t>Pfyffer</t>
  </si>
  <si>
    <t>Emmenweg 3</t>
  </si>
  <si>
    <t>Stadelmann</t>
  </si>
  <si>
    <t>Hans, Dr.</t>
  </si>
  <si>
    <t>Stadelmann Hans, Dr.</t>
  </si>
  <si>
    <t>Guggerweg 9 PF 66</t>
  </si>
  <si>
    <t>Staub</t>
  </si>
  <si>
    <t>Louis</t>
  </si>
  <si>
    <t>Kantonsstrasse 66</t>
  </si>
  <si>
    <t>Stucky</t>
  </si>
  <si>
    <t>Längweiherstrasse 28</t>
  </si>
  <si>
    <t>Tschan</t>
  </si>
  <si>
    <t>Obere Erlen</t>
  </si>
  <si>
    <t>Ulmann</t>
  </si>
  <si>
    <t>Bernhard</t>
  </si>
  <si>
    <t>Kastanienbaumstr. 66</t>
  </si>
  <si>
    <t>Vetter</t>
  </si>
  <si>
    <t>Zeder</t>
  </si>
  <si>
    <t>Bachwil</t>
  </si>
  <si>
    <t>Zimmermann</t>
  </si>
  <si>
    <t>Zimmermann Alfred</t>
  </si>
  <si>
    <t>Im Zentrum 9b</t>
  </si>
  <si>
    <t>Vinzenz</t>
  </si>
  <si>
    <t>AZ Eiche</t>
  </si>
  <si>
    <t>Aregger</t>
  </si>
  <si>
    <t>WPZ Schüpfheim</t>
  </si>
  <si>
    <t>Godi</t>
  </si>
  <si>
    <t>Rathausstr.15</t>
  </si>
  <si>
    <t>Banz</t>
  </si>
  <si>
    <t>Altersheim / Schulstrasse 23</t>
  </si>
  <si>
    <t>Root</t>
  </si>
  <si>
    <t>Beutler</t>
  </si>
  <si>
    <t>amSchü.rain13Pf3039</t>
  </si>
  <si>
    <t>Birrer</t>
  </si>
  <si>
    <t>Kleinstein-Spicherhus</t>
  </si>
  <si>
    <t>Blättler</t>
  </si>
  <si>
    <t>Feldmühlestrasse 20</t>
  </si>
  <si>
    <t>Bühlmann</t>
  </si>
  <si>
    <t>Felsenegg 1</t>
  </si>
  <si>
    <t>Burri</t>
  </si>
  <si>
    <t>Hellbühlstrasse 2</t>
  </si>
  <si>
    <t>Bächlenbühlstr. 9</t>
  </si>
  <si>
    <t>Eggerswil</t>
  </si>
  <si>
    <t>Mätzenbühl</t>
  </si>
  <si>
    <t>Fellmann</t>
  </si>
  <si>
    <t>Berg</t>
  </si>
  <si>
    <t>Winikon</t>
  </si>
  <si>
    <t>Galliker</t>
  </si>
  <si>
    <t>Oberdorf 14</t>
  </si>
  <si>
    <t>Galliker-Koch</t>
  </si>
  <si>
    <t>Schmittenrain 4</t>
  </si>
  <si>
    <t>Knutwil</t>
  </si>
  <si>
    <t>Geisshüsler</t>
  </si>
  <si>
    <t>Ballwilerstrasse 9</t>
  </si>
  <si>
    <t>Inwil</t>
  </si>
  <si>
    <t xml:space="preserve">Hebeisen </t>
  </si>
  <si>
    <t>Lindenmattweg 7</t>
  </si>
  <si>
    <t>Höltschi</t>
  </si>
  <si>
    <t>Cornelistr. 7</t>
  </si>
  <si>
    <t>Husistein</t>
  </si>
  <si>
    <t>Franz-Josef</t>
  </si>
  <si>
    <t>Lättacher</t>
  </si>
  <si>
    <t>Schwarzenberg</t>
  </si>
  <si>
    <t>Ineichen</t>
  </si>
  <si>
    <t>Dorfstrasse 31 a</t>
  </si>
  <si>
    <t>Kopp</t>
  </si>
  <si>
    <t>Seminarstrasse 20</t>
  </si>
  <si>
    <t>Kronenberg</t>
  </si>
  <si>
    <t>Alpenstrasse 7</t>
  </si>
  <si>
    <t>Gottfried</t>
  </si>
  <si>
    <t>Altersheim Sunnematte 1</t>
  </si>
  <si>
    <t>Kuster</t>
  </si>
  <si>
    <t>Wassergraben 6</t>
  </si>
  <si>
    <t>Mantovani</t>
  </si>
  <si>
    <t>Franco</t>
  </si>
  <si>
    <t>Zentrum 3</t>
  </si>
  <si>
    <t>Pflegeh. Lindenrain 2</t>
  </si>
  <si>
    <t>Triengen</t>
  </si>
  <si>
    <t>Metz</t>
  </si>
  <si>
    <t>Ebnetrain 2</t>
  </si>
  <si>
    <t>Mosimann</t>
  </si>
  <si>
    <t>Gasshof 4</t>
  </si>
  <si>
    <t>Portmann</t>
  </si>
  <si>
    <t>Sigihang 4</t>
  </si>
  <si>
    <t>Schmidli</t>
  </si>
  <si>
    <t>Ziswil</t>
  </si>
  <si>
    <t>Schüpfer</t>
  </si>
  <si>
    <t>Hirtenhofstrasse 27</t>
  </si>
  <si>
    <t>EV/EM</t>
  </si>
  <si>
    <t>Schulhausstr. 10</t>
  </si>
  <si>
    <t>Krämerhaus</t>
  </si>
  <si>
    <t>Luthern</t>
  </si>
  <si>
    <t>Thalmann</t>
  </si>
  <si>
    <t>Posthalter</t>
  </si>
  <si>
    <t>Bramboden</t>
  </si>
  <si>
    <t>Unternährer</t>
  </si>
  <si>
    <t>Bahnhofstr. 6</t>
  </si>
  <si>
    <t>Menznau</t>
  </si>
  <si>
    <t>Arve</t>
  </si>
  <si>
    <t>Weingartner</t>
  </si>
  <si>
    <t xml:space="preserve">Schlösslistr.18 </t>
  </si>
  <si>
    <t>Wyrsch</t>
  </si>
  <si>
    <t>Gerliswilrstr. 100</t>
  </si>
  <si>
    <t>Entlebucherstr. 12</t>
  </si>
  <si>
    <t>Stengelmattstr. 2</t>
  </si>
  <si>
    <t>Elmiger</t>
  </si>
  <si>
    <t>Im Chrummenacher 6</t>
  </si>
  <si>
    <t>Illnau</t>
  </si>
  <si>
    <t>Erne</t>
  </si>
  <si>
    <t>Bahnhofstr. 8</t>
  </si>
  <si>
    <t xml:space="preserve">Theo </t>
  </si>
  <si>
    <t>Militärstr. 53</t>
  </si>
  <si>
    <t>Ohmstalerstr. 52</t>
  </si>
  <si>
    <t>Graber</t>
  </si>
  <si>
    <t>Sonnweid 1</t>
  </si>
  <si>
    <t>Gut</t>
  </si>
  <si>
    <t>Sonnehüsli</t>
  </si>
  <si>
    <t>Häcki</t>
  </si>
  <si>
    <t>Hofmattweg 6</t>
  </si>
  <si>
    <t xml:space="preserve">Hirsbrunner </t>
  </si>
  <si>
    <t>Tann</t>
  </si>
  <si>
    <t>Chrüzmatte 8</t>
  </si>
  <si>
    <t>Jäggli</t>
  </si>
  <si>
    <t>Rudolf</t>
  </si>
  <si>
    <t>Matthofring 29</t>
  </si>
  <si>
    <t>Kumschick</t>
  </si>
  <si>
    <t>Lindenmattweg 3</t>
  </si>
  <si>
    <t>Flueblick</t>
  </si>
  <si>
    <t>Julius</t>
  </si>
  <si>
    <t>Unt. Budmigen</t>
  </si>
  <si>
    <t>Hübelistr. 16</t>
  </si>
  <si>
    <t>Wichlernstr. 15</t>
  </si>
  <si>
    <t>Muff</t>
  </si>
  <si>
    <t>Bahnhofstr. 33</t>
  </si>
  <si>
    <t>EM</t>
  </si>
  <si>
    <t>Nauer</t>
  </si>
  <si>
    <t xml:space="preserve">Zwydenweg </t>
  </si>
  <si>
    <t>EV/EP</t>
  </si>
  <si>
    <t>Pfäffli</t>
  </si>
  <si>
    <t>Bachhalde 8</t>
  </si>
  <si>
    <t>Guggerstr. 5</t>
  </si>
  <si>
    <t>Richenthal</t>
  </si>
  <si>
    <t>Zumhofstr. 58</t>
  </si>
  <si>
    <t>Roth</t>
  </si>
  <si>
    <t>Riedmattstrasse 10</t>
  </si>
  <si>
    <t>Rüdisüli</t>
  </si>
  <si>
    <t>Jakob</t>
  </si>
  <si>
    <t>Rothenburgstrasse 38</t>
  </si>
  <si>
    <t>Birkenweg 7</t>
  </si>
  <si>
    <t>Hauptstr. 53</t>
  </si>
  <si>
    <t>Schwegler</t>
  </si>
  <si>
    <t>Badstr: 24  PF 466</t>
  </si>
  <si>
    <t>Späni</t>
  </si>
  <si>
    <t>Luegetenstrasse 13</t>
  </si>
  <si>
    <t>Emil</t>
  </si>
  <si>
    <t>Menzbergstr. 8 B</t>
  </si>
  <si>
    <t>Vollenweider</t>
  </si>
  <si>
    <t>Brunnenhöfli 15</t>
  </si>
  <si>
    <t>Altersheim Zunacher</t>
  </si>
  <si>
    <t>Vollochstrasse 2</t>
  </si>
  <si>
    <t>Udligenswil</t>
  </si>
  <si>
    <t>EVO</t>
  </si>
  <si>
    <t>Wunderlin</t>
  </si>
  <si>
    <t>Erich</t>
  </si>
  <si>
    <t>Gigerstr. 36</t>
  </si>
  <si>
    <t>Reinach</t>
  </si>
  <si>
    <t>Zemp</t>
  </si>
  <si>
    <t>Neusennhof</t>
  </si>
  <si>
    <t>Daiwil</t>
  </si>
  <si>
    <t>Altersh. Höchweidstr. 36</t>
  </si>
  <si>
    <t>Fridolin</t>
  </si>
  <si>
    <t>Zehntenplatz 2</t>
  </si>
  <si>
    <t>Bremgartner</t>
  </si>
  <si>
    <t>Seniorenheim Meierhöfli</t>
  </si>
  <si>
    <t>Grütweid</t>
  </si>
  <si>
    <t>Paul Sen.</t>
  </si>
  <si>
    <t>Baumacher 22</t>
  </si>
  <si>
    <t>Hubert</t>
  </si>
  <si>
    <t>Postplatz 1</t>
  </si>
  <si>
    <t>Bütikofer</t>
  </si>
  <si>
    <t>Luthernstr. 3</t>
  </si>
  <si>
    <t>Zell</t>
  </si>
  <si>
    <t>Büttiker</t>
  </si>
  <si>
    <t>Ludigen</t>
  </si>
  <si>
    <t>Römerswil</t>
  </si>
  <si>
    <t>Pia</t>
  </si>
  <si>
    <t>Badweg</t>
  </si>
  <si>
    <t>Altersheim Eiche</t>
  </si>
  <si>
    <t>Hardegger</t>
  </si>
  <si>
    <t>Felix</t>
  </si>
  <si>
    <t>Schlösslistrasse 55</t>
  </si>
  <si>
    <t>Hebler</t>
  </si>
  <si>
    <t>Unterdorf 3</t>
  </si>
  <si>
    <t>Hunkeler</t>
  </si>
  <si>
    <t>Müningen</t>
  </si>
  <si>
    <t>Toni</t>
  </si>
  <si>
    <t>Gasthaus Engel</t>
  </si>
  <si>
    <t>Hasle</t>
  </si>
  <si>
    <t>Hausmattstrasse 2</t>
  </si>
  <si>
    <t>Kirchhofer</t>
  </si>
  <si>
    <t>Sonnenrainstr. 14</t>
  </si>
  <si>
    <t>Büron</t>
  </si>
  <si>
    <t>König</t>
  </si>
  <si>
    <t>Kreuzstr. 14</t>
  </si>
  <si>
    <t>Kost</t>
  </si>
  <si>
    <t>Haslirainstr. 9</t>
  </si>
  <si>
    <t>Krähenbühl</t>
  </si>
  <si>
    <t>Spannortstrasse 8</t>
  </si>
  <si>
    <t>Leuenberger</t>
  </si>
  <si>
    <t>Kleinroth</t>
  </si>
  <si>
    <t>Untersteckholz</t>
  </si>
  <si>
    <t>Bodenmatt 12</t>
  </si>
  <si>
    <t>Mauchle</t>
  </si>
  <si>
    <t>Singmatt 4</t>
  </si>
  <si>
    <t>Moeri</t>
  </si>
  <si>
    <t>Edy</t>
  </si>
  <si>
    <t>Entlebucherstr. 65</t>
  </si>
  <si>
    <t>Bergstr. 2</t>
  </si>
  <si>
    <t>??? 2014</t>
  </si>
  <si>
    <t>Odermatt</t>
  </si>
  <si>
    <t>Grünhalde 1</t>
  </si>
  <si>
    <t>Fichtenstrasse 20</t>
  </si>
  <si>
    <t>Pfrunder</t>
  </si>
  <si>
    <t>Unterrömerswil</t>
  </si>
  <si>
    <t>Greppen</t>
  </si>
  <si>
    <t>Winkel 4a</t>
  </si>
  <si>
    <t>Steger</t>
  </si>
  <si>
    <t>Feldheimstr. 1</t>
  </si>
  <si>
    <t>Brämhus</t>
  </si>
  <si>
    <t>Studer</t>
  </si>
  <si>
    <t>Oberhofmatt</t>
  </si>
  <si>
    <t>Hochdorferstrasse 15</t>
  </si>
  <si>
    <t>Kreuzrain 3</t>
  </si>
  <si>
    <t>Edlibach</t>
  </si>
  <si>
    <t>Wespi</t>
  </si>
  <si>
    <t>Bodenmatt</t>
  </si>
  <si>
    <t>Albisser</t>
  </si>
  <si>
    <t>Bahnhofstr. 3</t>
  </si>
  <si>
    <t>Amrein</t>
  </si>
  <si>
    <t>Kirchenweg 6</t>
  </si>
  <si>
    <t>Amrhein</t>
  </si>
  <si>
    <t>Hirtenhofstr. 46</t>
  </si>
  <si>
    <t>Tribschens32PF14044</t>
  </si>
  <si>
    <t>Luzern 14</t>
  </si>
  <si>
    <t>Bopp</t>
  </si>
  <si>
    <t>Wohnheim Nägeligasse</t>
  </si>
  <si>
    <t>Stans</t>
  </si>
  <si>
    <t>Hofacher 6</t>
  </si>
  <si>
    <t>Sonnbühl 1</t>
  </si>
  <si>
    <t>Bussmann</t>
  </si>
  <si>
    <t>Kannenbühlstrasse 22</t>
  </si>
  <si>
    <t>Dubach</t>
  </si>
  <si>
    <t>Sagenhofstrasse 45</t>
  </si>
  <si>
    <t>Ehrenberg</t>
  </si>
  <si>
    <t>Sälihalde 11</t>
  </si>
  <si>
    <t>Sales</t>
  </si>
  <si>
    <t>Steinacker 13</t>
  </si>
  <si>
    <t>Heim St. Johann</t>
  </si>
  <si>
    <t>Guido</t>
  </si>
  <si>
    <t>Sagenstr. 6</t>
  </si>
  <si>
    <t>Rüdikerweg 2</t>
  </si>
  <si>
    <t>Chalet Maria, Grünau 2</t>
  </si>
  <si>
    <t>Hauptstr. 50</t>
  </si>
  <si>
    <t>Bahnhofstrasse 5</t>
  </si>
  <si>
    <t>Hollenwäger</t>
  </si>
  <si>
    <t>Ruedy</t>
  </si>
  <si>
    <t>Göldlinstrasse 16</t>
  </si>
  <si>
    <t>Pilatusweg 3</t>
  </si>
  <si>
    <t>Wauwil</t>
  </si>
  <si>
    <t>Imfeld</t>
  </si>
  <si>
    <t>Ligschwilring 11</t>
  </si>
  <si>
    <t>Unterdorf 1</t>
  </si>
  <si>
    <t>Burkard</t>
  </si>
  <si>
    <t>Feldhöflistr. 11</t>
  </si>
  <si>
    <t>Im Baumgarten</t>
  </si>
  <si>
    <t>Marci</t>
  </si>
  <si>
    <t>Lothar</t>
  </si>
  <si>
    <t>Meierskappelstr. 14</t>
  </si>
  <si>
    <t>Alberswilerstrasse 25</t>
  </si>
  <si>
    <t>BZ Dösselen / Zielacherstr. 8</t>
  </si>
  <si>
    <t>Rütimattstrasse 4</t>
  </si>
  <si>
    <t>Technikumstr. 26</t>
  </si>
  <si>
    <t>Adligenswilerstr. 85</t>
  </si>
  <si>
    <t>Föhrenweg 6</t>
  </si>
  <si>
    <t>Friedrich</t>
  </si>
  <si>
    <t>Alterswohnheim Bodenmatt</t>
  </si>
  <si>
    <t>Mittlerer Dotzenberg</t>
  </si>
  <si>
    <t>Zinggenfeld</t>
  </si>
  <si>
    <t>Georg</t>
  </si>
  <si>
    <t>Zihlmattweg 15</t>
  </si>
  <si>
    <t>Vogt</t>
  </si>
  <si>
    <t>Blumenweg 2</t>
  </si>
  <si>
    <t>Ausserdorf</t>
  </si>
  <si>
    <t>Sörenberg</t>
  </si>
  <si>
    <t>Wigger</t>
  </si>
  <si>
    <t>Rischlistr. 90</t>
  </si>
  <si>
    <t>Wyder</t>
  </si>
  <si>
    <t>Wilemattstr.7 Postfach</t>
  </si>
  <si>
    <t>Dorfstrasse 22</t>
  </si>
  <si>
    <t>Affolter</t>
  </si>
  <si>
    <t>Hansjörg</t>
  </si>
  <si>
    <t>Kirchfeldstrasse 21</t>
  </si>
  <si>
    <t>Kantonsstrasse 2</t>
  </si>
  <si>
    <t>Spierbergli</t>
  </si>
  <si>
    <t>Gemeindehausplatz 2A</t>
  </si>
  <si>
    <t>Blum</t>
  </si>
  <si>
    <t>Birkenweg 14</t>
  </si>
  <si>
    <t>Döös</t>
  </si>
  <si>
    <t>Rütistrasse 1</t>
  </si>
  <si>
    <t>Birkenweg 8</t>
  </si>
  <si>
    <t>EM/EV</t>
  </si>
  <si>
    <t>Jules</t>
  </si>
  <si>
    <t>Udelbodenstr.31</t>
  </si>
  <si>
    <t>Huoben</t>
  </si>
  <si>
    <t>Haag</t>
  </si>
  <si>
    <t>Curt</t>
  </si>
  <si>
    <t>Hochdorferstrasse 6</t>
  </si>
  <si>
    <t>Hafner</t>
  </si>
  <si>
    <t>Schlottermilch 8 B</t>
  </si>
  <si>
    <t>Krebs</t>
  </si>
  <si>
    <t>Ambar 15</t>
  </si>
  <si>
    <t>Chäppelimatt</t>
  </si>
  <si>
    <t>Leo</t>
  </si>
  <si>
    <t>Stauffacherweg 2</t>
  </si>
  <si>
    <t>Böshüsliweg 1</t>
  </si>
  <si>
    <t>Altersheim Zopfmatt</t>
  </si>
  <si>
    <t>Niffeler</t>
  </si>
  <si>
    <t>Hauptplatz / PF 303</t>
  </si>
  <si>
    <t>Alterszentrum Eiche</t>
  </si>
  <si>
    <t>Kaufmannweg 8</t>
  </si>
  <si>
    <t>Rey</t>
  </si>
  <si>
    <t>Schlösslistrasse 18</t>
  </si>
  <si>
    <t>Hinter-Herdschwand 6a</t>
  </si>
  <si>
    <t>Schilter</t>
  </si>
  <si>
    <t>Irma</t>
  </si>
  <si>
    <t>Häntschen</t>
  </si>
  <si>
    <t>Ebnet</t>
  </si>
  <si>
    <t>Spielmann</t>
  </si>
  <si>
    <t>Kantonsstrasse 79</t>
  </si>
  <si>
    <t>Im Moos 2</t>
  </si>
  <si>
    <t>Thürig</t>
  </si>
  <si>
    <t>Hundgellen</t>
  </si>
  <si>
    <t>von Moos</t>
  </si>
  <si>
    <t>Kannenbühlstr. 20</t>
  </si>
  <si>
    <t>Alpenstrasse 23</t>
  </si>
  <si>
    <t>Wey</t>
  </si>
  <si>
    <t>Schlüsselrain 27</t>
  </si>
  <si>
    <t>Winterberg</t>
  </si>
  <si>
    <t>Stephan</t>
  </si>
  <si>
    <t>Dorf</t>
  </si>
  <si>
    <t>Zwinggi</t>
  </si>
  <si>
    <t>Lindenstr. 3</t>
  </si>
  <si>
    <t>Ammeter</t>
  </si>
  <si>
    <t>Kleinfeldstrasse 36</t>
  </si>
  <si>
    <t>Winkelweg 11</t>
  </si>
  <si>
    <t>Sonnenhofmatte 1</t>
  </si>
  <si>
    <t>Bossert</t>
  </si>
  <si>
    <t>Wuhrgasse 6</t>
  </si>
  <si>
    <t>Kapf</t>
  </si>
  <si>
    <t>Dahinden</t>
  </si>
  <si>
    <t>Im Moos 1</t>
  </si>
  <si>
    <t>Schlosshalde 6</t>
  </si>
  <si>
    <t>Schafegg</t>
  </si>
  <si>
    <t>Egli</t>
  </si>
  <si>
    <t>Büel 2</t>
  </si>
  <si>
    <t>Schutz</t>
  </si>
  <si>
    <t>Gloor</t>
  </si>
  <si>
    <t>Ligschwilstrasse 14</t>
  </si>
  <si>
    <t>Grünig</t>
  </si>
  <si>
    <t>Ober Luegeten 14</t>
  </si>
  <si>
    <t>Unterdorf 28</t>
  </si>
  <si>
    <t>Grellingen</t>
  </si>
  <si>
    <t>Gutfleisch</t>
  </si>
  <si>
    <t>Schwarzenbergstr. 4,  Postfach 137</t>
  </si>
  <si>
    <t>AWH Bodenmatt 7</t>
  </si>
  <si>
    <t>Alterszentrum Feldheimstr. 1</t>
  </si>
  <si>
    <t>Postfach 125</t>
  </si>
  <si>
    <t>Emmenbrücke 2</t>
  </si>
  <si>
    <t>Kilchmann</t>
  </si>
  <si>
    <t>Tiergartenrain 15</t>
  </si>
  <si>
    <t>Basel</t>
  </si>
  <si>
    <t>Rathausenstr. 37</t>
  </si>
  <si>
    <t>Zihlmatte 2</t>
  </si>
  <si>
    <t>Langnau LU</t>
  </si>
  <si>
    <t>Küttel</t>
  </si>
  <si>
    <t>Imfangstrasse 30</t>
  </si>
  <si>
    <t>Leupi</t>
  </si>
  <si>
    <t>Neuweg 2</t>
  </si>
  <si>
    <t>Lingg</t>
  </si>
  <si>
    <t>Sonnbühl 5</t>
  </si>
  <si>
    <t>Mauritiusheim</t>
  </si>
  <si>
    <t>Luterbach</t>
  </si>
  <si>
    <t>Sonnhalde 36</t>
  </si>
  <si>
    <t>Sonnrüti 24</t>
  </si>
  <si>
    <t>Mehr</t>
  </si>
  <si>
    <t>Hellbühlstr. 41</t>
  </si>
  <si>
    <t>Höflistrasse 12</t>
  </si>
  <si>
    <t>Minder</t>
  </si>
  <si>
    <t>Samuel</t>
  </si>
  <si>
    <t>Roggernweg 5</t>
  </si>
  <si>
    <t>Flurstrasse 5</t>
  </si>
  <si>
    <t>Luzernerstr. 130</t>
  </si>
  <si>
    <t>Bühlstrasse 7</t>
  </si>
  <si>
    <t>Scheuber</t>
  </si>
  <si>
    <t>Konrad</t>
  </si>
  <si>
    <t>Ambar 8</t>
  </si>
  <si>
    <t>Haisi 2</t>
  </si>
  <si>
    <t>Weinberglistrasse 77</t>
  </si>
  <si>
    <t>Sedelstrasse 36</t>
  </si>
  <si>
    <t>Schwander</t>
  </si>
  <si>
    <t>Spitz</t>
  </si>
  <si>
    <t>Pilatusstr. 5</t>
  </si>
  <si>
    <t>Buchrain</t>
  </si>
  <si>
    <t>Suppiger</t>
  </si>
  <si>
    <t>Riedbruggmatte 9</t>
  </si>
  <si>
    <t>Sagenstr. 40</t>
  </si>
  <si>
    <t>Vonarburg</t>
  </si>
  <si>
    <t>Chilefeld 3</t>
  </si>
  <si>
    <t>Wittwer</t>
  </si>
  <si>
    <t>Hanshagen</t>
  </si>
  <si>
    <t>Bahnhofstr. 12</t>
  </si>
  <si>
    <t>Dreilindenstrasse 26</t>
  </si>
  <si>
    <t>Zuber</t>
  </si>
  <si>
    <t>Luzernerstrasse 13</t>
  </si>
  <si>
    <t>Kleinwangerstr. 55</t>
  </si>
  <si>
    <t>Innenfronhofen 2</t>
  </si>
  <si>
    <t>Moritz</t>
  </si>
  <si>
    <t>Surseestrasse 1</t>
  </si>
  <si>
    <t>Sonnmatt</t>
  </si>
  <si>
    <t>Schlangenmättli 5</t>
  </si>
  <si>
    <t>Baggenstos</t>
  </si>
  <si>
    <t>Bleuenmatt 2</t>
  </si>
  <si>
    <t>Bärtschi</t>
  </si>
  <si>
    <t>Rüeggisingerstr. 17</t>
  </si>
  <si>
    <t>Wiggermatte 5</t>
  </si>
  <si>
    <t>Mehlsecken</t>
  </si>
  <si>
    <t xml:space="preserve">Bitzi </t>
  </si>
  <si>
    <t>Zopfmatt 2</t>
  </si>
  <si>
    <t>Höhenweg 2</t>
  </si>
  <si>
    <t>Eicher</t>
  </si>
  <si>
    <t>RWPZ Rinderweg 6</t>
  </si>
  <si>
    <t>Engel</t>
  </si>
  <si>
    <t>WPZ Rinderweg 6</t>
  </si>
  <si>
    <t>Alters- &amp; Pflegeheim</t>
  </si>
  <si>
    <t>Eichenhof</t>
  </si>
  <si>
    <t>Gulpstr. 3</t>
  </si>
  <si>
    <t>Oberschongauerstr. 17</t>
  </si>
  <si>
    <t>Grossi</t>
  </si>
  <si>
    <t>Alpenstrasse 13</t>
  </si>
  <si>
    <t>Gürber</t>
  </si>
  <si>
    <t>Untere Wiese 15</t>
  </si>
  <si>
    <t>Steinhofstrasse 11</t>
  </si>
  <si>
    <t>Thanstrasse 3</t>
  </si>
  <si>
    <t>Keusch</t>
  </si>
  <si>
    <t>Hürtemattstrasse 22</t>
  </si>
  <si>
    <t>Schönboden 3</t>
  </si>
  <si>
    <t>Buholzstr. 18</t>
  </si>
  <si>
    <t>Bahnstrasse 9</t>
  </si>
  <si>
    <t>Rast</t>
  </si>
  <si>
    <t>Erlenstrasse 7</t>
  </si>
  <si>
    <t>Rauber</t>
  </si>
  <si>
    <t>Ritz</t>
  </si>
  <si>
    <t>Ahornsteig 6</t>
  </si>
  <si>
    <t>Kastanienbaum</t>
  </si>
  <si>
    <t>Rösli</t>
  </si>
  <si>
    <t>Hochrainstrasse 17</t>
  </si>
  <si>
    <t>Saner</t>
  </si>
  <si>
    <t>Alpmatt 14</t>
  </si>
  <si>
    <t>Hellbühl</t>
  </si>
  <si>
    <t>Sarbach</t>
  </si>
  <si>
    <t>Werner, Dr.</t>
  </si>
  <si>
    <t>Giselistrasse 15-2</t>
  </si>
  <si>
    <t>Schmidiger</t>
  </si>
  <si>
    <t>Neuenkirchstr. 61</t>
  </si>
  <si>
    <t>Schnider</t>
  </si>
  <si>
    <t>Schwand 1</t>
  </si>
  <si>
    <t>Surseestr. 14</t>
  </si>
  <si>
    <t>bzeag Haldenstrasse 49</t>
  </si>
  <si>
    <t>ENT</t>
  </si>
  <si>
    <t>Winkelhalde 16</t>
  </si>
  <si>
    <t>Forsthaus</t>
  </si>
  <si>
    <t>Wyss</t>
  </si>
  <si>
    <t>Rosikonrain 11</t>
  </si>
  <si>
    <t>Ziegler</t>
  </si>
  <si>
    <t>Brisenstrasse 29</t>
  </si>
  <si>
    <t>Geissburghalde 10 A</t>
  </si>
  <si>
    <t>Untere Kirchfeldstr. 12</t>
  </si>
  <si>
    <t>Landschau Terrasse 29</t>
  </si>
  <si>
    <t>Schmiede-Lehn 16</t>
  </si>
  <si>
    <t>Edgar</t>
  </si>
  <si>
    <t>Ober-Dierikonerstr. 81</t>
  </si>
  <si>
    <t>Mario</t>
  </si>
  <si>
    <t>Baldeggerstrasse 24</t>
  </si>
  <si>
    <t>Enzmann</t>
  </si>
  <si>
    <t>Eugen</t>
  </si>
  <si>
    <t>Bim Junkerhus 5</t>
  </si>
  <si>
    <t>Joseph E.</t>
  </si>
  <si>
    <t>Taubenhausstr. 6</t>
  </si>
  <si>
    <t>Senevita Rischstr.13</t>
  </si>
  <si>
    <t>Quellenstrasse 3</t>
  </si>
  <si>
    <t>Gauch</t>
  </si>
  <si>
    <t>Fenkernweg 5</t>
  </si>
  <si>
    <t>Ulmenstrasse 11</t>
  </si>
  <si>
    <t>Imgrüt</t>
  </si>
  <si>
    <t>Sonnenrain 1</t>
  </si>
  <si>
    <t>Unterwellberg</t>
  </si>
  <si>
    <t>Lampert</t>
  </si>
  <si>
    <t>Zweiermatt 10</t>
  </si>
  <si>
    <t>Muoshofstr. 18</t>
  </si>
  <si>
    <t>Waldstrasse 9</t>
  </si>
  <si>
    <t>Oswald</t>
  </si>
  <si>
    <t>Dreilinden, Waldeggstr. 15</t>
  </si>
  <si>
    <t>Surseestrasse 26</t>
  </si>
  <si>
    <t>Schmidhauser</t>
  </si>
  <si>
    <t>Hannes</t>
  </si>
  <si>
    <t>Haulenbachstr. 10</t>
  </si>
  <si>
    <t>Schmidlin</t>
  </si>
  <si>
    <t>Laubacherrain 24</t>
  </si>
  <si>
    <t>Gartenstrasse 8</t>
  </si>
  <si>
    <t>Hübelistr. 48</t>
  </si>
  <si>
    <t>EV/ENT</t>
  </si>
  <si>
    <t>Vonesch</t>
  </si>
  <si>
    <t>Sagenstr. 4</t>
  </si>
  <si>
    <t>Wechsler</t>
  </si>
  <si>
    <t>Kreuzstrasse 15</t>
  </si>
  <si>
    <t>Mittelberg</t>
  </si>
  <si>
    <t>Ziswiler-Lang</t>
  </si>
  <si>
    <t>Waldhusstr. 22</t>
  </si>
  <si>
    <t>Ammann</t>
  </si>
  <si>
    <t>Brunnmattstr. 16</t>
  </si>
  <si>
    <t>Berger</t>
  </si>
  <si>
    <t>Kapfweid 2</t>
  </si>
  <si>
    <t>Rischstrasse 13</t>
  </si>
  <si>
    <t>Büchner</t>
  </si>
  <si>
    <t>Helga</t>
  </si>
  <si>
    <t>Töpferstr. 5</t>
  </si>
  <si>
    <t>Burkhard</t>
  </si>
  <si>
    <t>Hofrainstrasse 12</t>
  </si>
  <si>
    <t>Burkhardt</t>
  </si>
  <si>
    <t>Martinsgrund 9</t>
  </si>
  <si>
    <t>JB_2021</t>
  </si>
  <si>
    <t>Weiermättli 4</t>
  </si>
  <si>
    <t>Trüebenbach 5</t>
  </si>
  <si>
    <t>Eiholzer</t>
  </si>
  <si>
    <t>Heiri</t>
  </si>
  <si>
    <t>Eichbühlstr. 5</t>
  </si>
  <si>
    <t>Filliger</t>
  </si>
  <si>
    <t>Talstr. 16</t>
  </si>
  <si>
    <t>Hochdorferstr. 21</t>
  </si>
  <si>
    <t xml:space="preserve">Mattstr. 21 </t>
  </si>
  <si>
    <t>Pflegheim Violino Luthernstr. 3</t>
  </si>
  <si>
    <t>Gisler</t>
  </si>
  <si>
    <t>Kapfweid 11</t>
  </si>
  <si>
    <t>ENT/EV</t>
  </si>
  <si>
    <t>Gössi</t>
  </si>
  <si>
    <t>Surenhöhe 2</t>
  </si>
  <si>
    <t>Sagenstr. 48</t>
  </si>
  <si>
    <t>Bennenegg 24</t>
  </si>
  <si>
    <t>Häberli</t>
  </si>
  <si>
    <t>Freihofstrasse 2</t>
  </si>
  <si>
    <t>Ruswl</t>
  </si>
  <si>
    <t>Habermacher</t>
  </si>
  <si>
    <t>Hasli 2</t>
  </si>
  <si>
    <t>Haefliger</t>
  </si>
  <si>
    <t>Hauptstrasse 8</t>
  </si>
  <si>
    <t>Rosenberghalde 10</t>
  </si>
  <si>
    <t>Hilfiker</t>
  </si>
  <si>
    <t>Wydenhofstrasse 6</t>
  </si>
  <si>
    <t>Hurschler</t>
  </si>
  <si>
    <t>Petschhof</t>
  </si>
  <si>
    <t>Sidlerhof</t>
  </si>
  <si>
    <t>Kreis</t>
  </si>
  <si>
    <t>Feldstrasse 7</t>
  </si>
  <si>
    <t>Kuhn</t>
  </si>
  <si>
    <t>Pestalozzistrasse 4</t>
  </si>
  <si>
    <t xml:space="preserve">Luzernerstr. 22 </t>
  </si>
  <si>
    <t>Chottenrain 5</t>
  </si>
  <si>
    <t>Lorenzenweg 5, Postfach 43</t>
  </si>
  <si>
    <t>Fredo</t>
  </si>
  <si>
    <t>Matthofstrasse 12a</t>
  </si>
  <si>
    <t>Unterdorfweg 3</t>
  </si>
  <si>
    <t>Haslirainstr. 3</t>
  </si>
  <si>
    <t>Zürichstrasse,14</t>
  </si>
  <si>
    <t>Merkurstrasse 7</t>
  </si>
  <si>
    <t>Rüedi</t>
  </si>
  <si>
    <t>Hofmatt 3 / PF 252</t>
  </si>
  <si>
    <t>Hauptstrasse 159</t>
  </si>
  <si>
    <t>Simon</t>
  </si>
  <si>
    <t>Chriesiweg 9</t>
  </si>
  <si>
    <t>Sunnematte 1</t>
  </si>
  <si>
    <t>Weihermättli 2</t>
  </si>
  <si>
    <t>Steinmann</t>
  </si>
  <si>
    <t>Bächleten</t>
  </si>
  <si>
    <t>AWH Weiermatte Melcheweg 2</t>
  </si>
  <si>
    <t>Wüthrich</t>
  </si>
  <si>
    <t>BZE, Kirchfeldstr. 27</t>
  </si>
  <si>
    <t>Altersheim Fläckematte</t>
  </si>
  <si>
    <t>Rudolfstr. 3</t>
  </si>
  <si>
    <t>Feldmatte 2</t>
  </si>
  <si>
    <t>Kirchfeld</t>
  </si>
  <si>
    <t>Töngi</t>
  </si>
  <si>
    <t>Anselm</t>
  </si>
  <si>
    <t>Hinterbergring 8</t>
  </si>
  <si>
    <t>Baumann</t>
  </si>
  <si>
    <t>Baumann Hans</t>
  </si>
  <si>
    <t>Gartenstr. 8</t>
  </si>
  <si>
    <t>Blum Franz</t>
  </si>
  <si>
    <t>Winkel 9</t>
  </si>
  <si>
    <t>Bucher Josef</t>
  </si>
  <si>
    <t>Birkenweg 3</t>
  </si>
  <si>
    <t>Bucher Xaver</t>
  </si>
  <si>
    <t>Moosmattstr. 5</t>
  </si>
  <si>
    <t>Burkhalter</t>
  </si>
  <si>
    <t>Burkhalter Otto</t>
  </si>
  <si>
    <t>Grünauweg 11</t>
  </si>
  <si>
    <t>Flühler</t>
  </si>
  <si>
    <t>Flühler Adolf</t>
  </si>
  <si>
    <t>Zwingstr. 6</t>
  </si>
  <si>
    <t>Gmünder</t>
  </si>
  <si>
    <t>Gmünder Hans</t>
  </si>
  <si>
    <t>Schachenweidstr. 34</t>
  </si>
  <si>
    <t>Habegger</t>
  </si>
  <si>
    <t>Habegger Fritz</t>
  </si>
  <si>
    <t>Häberli Anton</t>
  </si>
  <si>
    <t>Morgenhaldenstr. 2</t>
  </si>
  <si>
    <t>Wilhelm</t>
  </si>
  <si>
    <t>Koch Wilhelm</t>
  </si>
  <si>
    <t>Kurmann Josef</t>
  </si>
  <si>
    <t>Kommmendeblick 3</t>
  </si>
  <si>
    <t>Lingg Josef</t>
  </si>
  <si>
    <t>Luthernstrasse 3</t>
  </si>
  <si>
    <t>Müller Eugen</t>
  </si>
  <si>
    <t>Brühlmattweg 3</t>
  </si>
  <si>
    <t>Schaller Franz</t>
  </si>
  <si>
    <t>AZW Zopfmatt 3</t>
  </si>
  <si>
    <t>Spiess Josef</t>
  </si>
  <si>
    <t>Haldenstrasse 49</t>
  </si>
  <si>
    <t>Suter</t>
  </si>
  <si>
    <t>Suter Xaver</t>
  </si>
  <si>
    <t>Ob Chile 13</t>
  </si>
  <si>
    <t>Finsterwald</t>
  </si>
  <si>
    <t>Töngi Anselm</t>
  </si>
  <si>
    <t>Wessner</t>
  </si>
  <si>
    <t>Wessner Erwin</t>
  </si>
  <si>
    <t>Hobacherweg 9</t>
  </si>
  <si>
    <t>Stirnimann Josef</t>
  </si>
  <si>
    <t>Eichstrasse 13</t>
  </si>
  <si>
    <t>Bucheli Fritz</t>
  </si>
  <si>
    <t>Stalden</t>
  </si>
  <si>
    <t>Marti Josef</t>
  </si>
  <si>
    <t>Winkel 2</t>
  </si>
  <si>
    <t>Wolf</t>
  </si>
  <si>
    <t>Wolf Klaus</t>
  </si>
  <si>
    <t>Hauptstrasse 15</t>
  </si>
  <si>
    <t>Achermann Otto</t>
  </si>
  <si>
    <t>Dorfmatt 8</t>
  </si>
  <si>
    <t>Egolzwil</t>
  </si>
  <si>
    <t>Eintritt in den VLSV</t>
  </si>
  <si>
    <t>Mitarb VS</t>
  </si>
  <si>
    <t>Mitarb VO</t>
  </si>
  <si>
    <t>Betschart</t>
  </si>
  <si>
    <t>Geuensee</t>
  </si>
  <si>
    <t>Rebstockstrasse 2</t>
  </si>
  <si>
    <t>Bisang</t>
  </si>
  <si>
    <t>Bründler</t>
  </si>
  <si>
    <t>Schützenrain 3</t>
  </si>
  <si>
    <t>Bürki</t>
  </si>
  <si>
    <t>Carol</t>
  </si>
  <si>
    <t>Blattenmoosstr. 15</t>
  </si>
  <si>
    <t>Etterlin</t>
  </si>
  <si>
    <t>Hämikon</t>
  </si>
  <si>
    <t>Dorfstrasse 39</t>
  </si>
  <si>
    <t>Flück</t>
  </si>
  <si>
    <t>Römerweg 7</t>
  </si>
  <si>
    <t xml:space="preserve">Frei </t>
  </si>
  <si>
    <t>René</t>
  </si>
  <si>
    <t>Gräni</t>
  </si>
  <si>
    <t>Dorfstr.7</t>
  </si>
  <si>
    <t>Julia</t>
  </si>
  <si>
    <t>Breiten</t>
  </si>
  <si>
    <t>Emmenschachen</t>
  </si>
  <si>
    <t>Kathriner</t>
  </si>
  <si>
    <t>Wanne 33</t>
  </si>
  <si>
    <t>Kneubühler</t>
  </si>
  <si>
    <t>Sagi 8</t>
  </si>
  <si>
    <t>Langacher 3</t>
  </si>
  <si>
    <t>Kandid</t>
  </si>
  <si>
    <t>Rüedikerstr. 12</t>
  </si>
  <si>
    <t>Leisibach</t>
  </si>
  <si>
    <t>Schulstr. 29</t>
  </si>
  <si>
    <t>Lischer</t>
  </si>
  <si>
    <t>Hubelmatt 3</t>
  </si>
  <si>
    <t>Schachenmatt 5</t>
  </si>
  <si>
    <t>Mahnig</t>
  </si>
  <si>
    <t>Walferdingenweg 5</t>
  </si>
  <si>
    <t>Marbot</t>
  </si>
  <si>
    <t>Sonnegg 6</t>
  </si>
  <si>
    <t>Lindenstrasse 6</t>
  </si>
  <si>
    <t>Buchenweg 4</t>
  </si>
  <si>
    <t>Tony</t>
  </si>
  <si>
    <t>Sonnrüti 14</t>
  </si>
  <si>
    <t>Rösslimattte 7</t>
  </si>
  <si>
    <t>Oestrichli</t>
  </si>
  <si>
    <t xml:space="preserve">Spörri </t>
  </si>
  <si>
    <t>Herrenmattstr. 4</t>
  </si>
  <si>
    <t xml:space="preserve">Stähli </t>
  </si>
  <si>
    <t>Holzweidstr. 30</t>
  </si>
  <si>
    <t>Stucki</t>
  </si>
  <si>
    <t>Stichermattstr. 7</t>
  </si>
  <si>
    <t>Dorfstrasse 12</t>
  </si>
  <si>
    <t>Höchmattweg 4</t>
  </si>
  <si>
    <t>Toporitschnig</t>
  </si>
  <si>
    <t>Christine</t>
  </si>
  <si>
    <t>Kasernenstrasse 2</t>
  </si>
  <si>
    <t>Ahornweg 6</t>
  </si>
  <si>
    <t>Warth</t>
  </si>
  <si>
    <t>Kirchstrasse 7</t>
  </si>
  <si>
    <t>Johann</t>
  </si>
  <si>
    <t>Mettmenstr. 14</t>
  </si>
  <si>
    <t>Zihlmann</t>
  </si>
  <si>
    <t>Schniderbure 3</t>
  </si>
  <si>
    <t>Rigistrasse 97</t>
  </si>
  <si>
    <t>Beyeler</t>
  </si>
  <si>
    <t>Alte Gemeindestrasse 2</t>
  </si>
  <si>
    <t>Alte Landstrasse 3</t>
  </si>
  <si>
    <t>nein</t>
  </si>
  <si>
    <t>Hans-Jörg</t>
  </si>
  <si>
    <t>Untertor 5</t>
  </si>
  <si>
    <t>Dula</t>
  </si>
  <si>
    <t>Rebstockstr. 5</t>
  </si>
  <si>
    <t>eventuell</t>
  </si>
  <si>
    <t>Hans-Ruedi</t>
  </si>
  <si>
    <t>Jagdhof</t>
  </si>
  <si>
    <t>Gaiffi</t>
  </si>
  <si>
    <t>Severino</t>
  </si>
  <si>
    <t>Rüchlig 8</t>
  </si>
  <si>
    <t>Husmatt 2</t>
  </si>
  <si>
    <t>Winkel 3</t>
  </si>
  <si>
    <t>Rumiweg 17 F</t>
  </si>
  <si>
    <t>Langenthal</t>
  </si>
  <si>
    <t>Hellmüller</t>
  </si>
  <si>
    <t>Bahnstr. 26</t>
  </si>
  <si>
    <t>Huwiler</t>
  </si>
  <si>
    <t>Heiligkreuzstr. 17</t>
  </si>
  <si>
    <t>Rain 11</t>
  </si>
  <si>
    <t>Schattemösli</t>
  </si>
  <si>
    <t>Métry</t>
  </si>
  <si>
    <t>Magi</t>
  </si>
  <si>
    <t>Bruchstrasse 12</t>
  </si>
  <si>
    <t>Roger</t>
  </si>
  <si>
    <t>Jodersmatt 8</t>
  </si>
  <si>
    <t>Nick</t>
  </si>
  <si>
    <t>Dorf 6</t>
  </si>
  <si>
    <t>Bachwilstrasse 3</t>
  </si>
  <si>
    <t>Kirchhalde 14</t>
  </si>
  <si>
    <t>Röthlin</t>
  </si>
  <si>
    <t>Sonnefeld 2</t>
  </si>
  <si>
    <t>Lina</t>
  </si>
  <si>
    <t>Engelgraben</t>
  </si>
  <si>
    <t>Waldmatt 20</t>
  </si>
  <si>
    <t>Stalder-Käslin</t>
  </si>
  <si>
    <t>Höchistrasse 53</t>
  </si>
  <si>
    <t>Sigigen</t>
  </si>
  <si>
    <t>Tellenbach</t>
  </si>
  <si>
    <t>Libellenstrasse 5</t>
  </si>
  <si>
    <t>Thali</t>
  </si>
  <si>
    <t>Joe</t>
  </si>
  <si>
    <t>Kapfweid 23</t>
  </si>
  <si>
    <t>Netzelen 55</t>
  </si>
  <si>
    <t>Schmittengasse 3</t>
  </si>
  <si>
    <t>Affentranger-Marti</t>
  </si>
  <si>
    <t>Ottili</t>
  </si>
  <si>
    <t>Baumgartenweg 14</t>
  </si>
  <si>
    <t>Besmer</t>
  </si>
  <si>
    <t>Oberfeldmatt 2</t>
  </si>
  <si>
    <t>Stämpfelbergstr. 20</t>
  </si>
  <si>
    <t>Christen</t>
  </si>
  <si>
    <t>Roodigstrasse 9</t>
  </si>
  <si>
    <t>Reussmattweg 6</t>
  </si>
  <si>
    <t>Altwiserstr. 83</t>
  </si>
  <si>
    <t>St. Niklausengasse 23</t>
  </si>
  <si>
    <t>Staufe 4</t>
  </si>
  <si>
    <t>Sylvia</t>
  </si>
  <si>
    <t>Allmendstr. 33</t>
  </si>
  <si>
    <t>Beckenried</t>
  </si>
  <si>
    <t>Kirchweg 18</t>
  </si>
  <si>
    <t>Unterentfelden</t>
  </si>
  <si>
    <t>Vorderdorfstrasse 11</t>
  </si>
  <si>
    <t>Godic</t>
  </si>
  <si>
    <t>Kastanienbaumstr. 4</t>
  </si>
  <si>
    <t>Margrith</t>
  </si>
  <si>
    <t>Stägenrain 7</t>
  </si>
  <si>
    <t>Heggendorn</t>
  </si>
  <si>
    <t>Eliane</t>
  </si>
  <si>
    <t>Gasshof 9</t>
  </si>
  <si>
    <t>Hirsiger</t>
  </si>
  <si>
    <t>Hohried</t>
  </si>
  <si>
    <t>Hocher</t>
  </si>
  <si>
    <t>Hochuli</t>
  </si>
  <si>
    <t>Halde 470</t>
  </si>
  <si>
    <t>Reitnau</t>
  </si>
  <si>
    <t>Iseli</t>
  </si>
  <si>
    <t>Eishofrain 6</t>
  </si>
  <si>
    <t>Gütschhöhe 2</t>
  </si>
  <si>
    <t>Dorfstrasse 1</t>
  </si>
  <si>
    <t>Hergiswil LU</t>
  </si>
  <si>
    <t>Marfurt</t>
  </si>
  <si>
    <t>Rainacher 26</t>
  </si>
  <si>
    <t>Marfurt-Wigger</t>
  </si>
  <si>
    <t>Martha</t>
  </si>
  <si>
    <t>Richenseestr. 15</t>
  </si>
  <si>
    <t>Matter</t>
  </si>
  <si>
    <t>Josef-Anton</t>
  </si>
  <si>
    <t>Gartenweg 8d</t>
  </si>
  <si>
    <t>Bahnmatt 11</t>
  </si>
  <si>
    <t>Baar</t>
  </si>
  <si>
    <t>Im Mättli</t>
  </si>
  <si>
    <t>Dorfstrasse 37</t>
  </si>
  <si>
    <t>Buchs Lu</t>
  </si>
  <si>
    <t>André</t>
  </si>
  <si>
    <t>Sunnerainstr. 48</t>
  </si>
  <si>
    <t>Isenringen 1</t>
  </si>
  <si>
    <t>Eichbühl 26</t>
  </si>
  <si>
    <t>Gigenstr. 48</t>
  </si>
  <si>
    <t>Armin</t>
  </si>
  <si>
    <t>Oberdierikonerstr. 61</t>
  </si>
  <si>
    <t>Schwanderhofstr. 3</t>
  </si>
  <si>
    <t>Staffelbach</t>
  </si>
  <si>
    <t>Schmitterrainweg 5</t>
  </si>
  <si>
    <t>Schwändistr. 18</t>
  </si>
  <si>
    <t>Eichenring 7</t>
  </si>
  <si>
    <t>ausser Feld</t>
  </si>
  <si>
    <t>Wittlin</t>
  </si>
  <si>
    <t>Stempfelbergstr. 14</t>
  </si>
  <si>
    <t>Zemp-Thalmann</t>
  </si>
  <si>
    <t>Mooshof 12</t>
  </si>
  <si>
    <t>Gigenstrasse 29</t>
  </si>
  <si>
    <t>Brunner</t>
  </si>
  <si>
    <t>Eichenfels 1</t>
  </si>
  <si>
    <t>Flütsch</t>
  </si>
  <si>
    <t>Eichenring 4</t>
  </si>
  <si>
    <t>Ruessmattweg</t>
  </si>
  <si>
    <t>Fühli</t>
  </si>
  <si>
    <t>Süesstannen</t>
  </si>
  <si>
    <t>Cheleweg 4</t>
  </si>
  <si>
    <t>Amstutz</t>
  </si>
  <si>
    <t>Eggischwand</t>
  </si>
  <si>
    <t>6105</t>
  </si>
  <si>
    <t>Schachen LU</t>
  </si>
  <si>
    <t>Markus</t>
  </si>
  <si>
    <t>Seehalde 15</t>
  </si>
  <si>
    <t>6243</t>
  </si>
  <si>
    <t>Neuhushof 6</t>
  </si>
  <si>
    <t>Mattstrasse 9</t>
  </si>
  <si>
    <t>Rigistr. 92</t>
  </si>
  <si>
    <t>6353</t>
  </si>
  <si>
    <t>Dorfstr. 19</t>
  </si>
  <si>
    <t>6264</t>
  </si>
  <si>
    <t>Blosenberg 7</t>
  </si>
  <si>
    <t>Glur</t>
  </si>
  <si>
    <t>Sonnenbergstr. 70</t>
  </si>
  <si>
    <t>6005</t>
  </si>
  <si>
    <t>Rigistrasse 79</t>
  </si>
  <si>
    <t>Häring</t>
  </si>
  <si>
    <t>Rolf</t>
  </si>
  <si>
    <t>Sonnefeld 33</t>
  </si>
  <si>
    <t>Meierhöfliring 19</t>
  </si>
  <si>
    <t>6017</t>
  </si>
  <si>
    <t>Philipp</t>
  </si>
  <si>
    <t>Lussy</t>
  </si>
  <si>
    <t>Isenringen 3</t>
  </si>
  <si>
    <t>6274</t>
  </si>
  <si>
    <t>Eschenbach LU</t>
  </si>
  <si>
    <t>Carl Beckstr. 1B</t>
  </si>
  <si>
    <t>6210</t>
  </si>
  <si>
    <t>Lindau 6</t>
  </si>
  <si>
    <t>Hans-Werner</t>
  </si>
  <si>
    <t>Schächlimatte 16</t>
  </si>
  <si>
    <t>Reichmuth</t>
  </si>
  <si>
    <t>Rosemättliweg 8</t>
  </si>
  <si>
    <t>Wacht 4</t>
  </si>
  <si>
    <t>6018</t>
  </si>
  <si>
    <t>Bodenmatt 16</t>
  </si>
  <si>
    <t>6162</t>
  </si>
  <si>
    <t>I der Sänti 1</t>
  </si>
  <si>
    <t>6130</t>
  </si>
  <si>
    <t>Christoph</t>
  </si>
  <si>
    <t>Zopfmättili 3</t>
  </si>
  <si>
    <t>Schweizer</t>
  </si>
  <si>
    <t>Luzernerstrasse 43</t>
  </si>
  <si>
    <t>Unterwilenstrasse 4</t>
  </si>
  <si>
    <t>Vitznau</t>
  </si>
  <si>
    <t>Fischenbach</t>
  </si>
  <si>
    <t>Unterdorf 8</t>
  </si>
  <si>
    <t>Terzig</t>
  </si>
  <si>
    <t>Zoran</t>
  </si>
  <si>
    <t>Landenbergstr. 36</t>
  </si>
  <si>
    <t>Wesmerihof 1 PF 255</t>
  </si>
  <si>
    <t>6221</t>
  </si>
  <si>
    <t>Hirselenstrasse 4</t>
  </si>
  <si>
    <t>Dietwil</t>
  </si>
  <si>
    <t>Äschlimann</t>
  </si>
  <si>
    <t>Klösterli 1</t>
  </si>
  <si>
    <t>Höchhusmatt 21</t>
  </si>
  <si>
    <t>Bernet</t>
  </si>
  <si>
    <t>Hütli Leidenberg</t>
  </si>
  <si>
    <t>Daniel</t>
  </si>
  <si>
    <t>Zückenrain 3</t>
  </si>
  <si>
    <t>Muriweid 29</t>
  </si>
  <si>
    <t>Brun</t>
  </si>
  <si>
    <t>Marktweg 6</t>
  </si>
  <si>
    <t>Zeughausstr. 2</t>
  </si>
  <si>
    <t>Colpi</t>
  </si>
  <si>
    <t>Bahnmatt 17</t>
  </si>
  <si>
    <t>Duc</t>
  </si>
  <si>
    <t>Dorf 1, Gasthof Duc</t>
  </si>
  <si>
    <t>Bernadette</t>
  </si>
  <si>
    <t>Rosenbergstr. 18</t>
  </si>
  <si>
    <t>Steingasse 4</t>
  </si>
  <si>
    <t>Gossdietwil</t>
  </si>
  <si>
    <t>Mühleweg 12</t>
  </si>
  <si>
    <t>Buzibachstr. 14</t>
  </si>
  <si>
    <t>Dorfstrasse 19</t>
  </si>
  <si>
    <t>Rothornstr. 5</t>
  </si>
  <si>
    <t>Titlisblick 3</t>
  </si>
  <si>
    <t>Ruopigenring 77</t>
  </si>
  <si>
    <t>Häfeli</t>
  </si>
  <si>
    <t>Chaletweg 2</t>
  </si>
  <si>
    <t>Meisterschwanden</t>
  </si>
  <si>
    <t>Hodel</t>
  </si>
  <si>
    <t>Eichenstr. 32</t>
  </si>
  <si>
    <t>Spillgässli 14</t>
  </si>
  <si>
    <t>Winkel 23</t>
  </si>
  <si>
    <t>Mathis-Wey</t>
  </si>
  <si>
    <t>Flecken 29</t>
  </si>
  <si>
    <t>Herrenwaldstr. 11</t>
  </si>
  <si>
    <t>Bifigmatte 1</t>
  </si>
  <si>
    <t>Herti</t>
  </si>
  <si>
    <t>Buchs</t>
  </si>
  <si>
    <t>Echenbach</t>
  </si>
  <si>
    <t>Silvia</t>
  </si>
  <si>
    <t>voder Pfaffischwand</t>
  </si>
  <si>
    <t>Bundesstrasse 25</t>
  </si>
  <si>
    <t>Obacher 6</t>
  </si>
  <si>
    <t>Wiggen</t>
  </si>
  <si>
    <t>Ja</t>
  </si>
  <si>
    <t>Widenbach 9</t>
  </si>
  <si>
    <t>Schenk-Broch</t>
  </si>
  <si>
    <t>Fröschengasse 15</t>
  </si>
  <si>
    <t>Stähli</t>
  </si>
  <si>
    <t>Claire</t>
  </si>
  <si>
    <t>Holzweidstrasse 30</t>
  </si>
  <si>
    <t>Bleikimatt 9</t>
  </si>
  <si>
    <t>im Baumgarten 1</t>
  </si>
  <si>
    <t>Vorderdorfstrasse 1</t>
  </si>
  <si>
    <t>Traber</t>
  </si>
  <si>
    <t>Rothenburgstr.7 /PF130</t>
  </si>
  <si>
    <t>Winiger</t>
  </si>
  <si>
    <t>Fluhrhöhe 2</t>
  </si>
  <si>
    <t>Wirz</t>
  </si>
  <si>
    <t>Pilatusweg 8</t>
  </si>
  <si>
    <t>Wyden</t>
  </si>
  <si>
    <t>Eichenmoosstr. 89</t>
  </si>
  <si>
    <t>Bühl 47</t>
  </si>
  <si>
    <t>Zurfluh</t>
  </si>
  <si>
    <t>Michael</t>
  </si>
  <si>
    <t>Sinnerhof 2</t>
  </si>
  <si>
    <t>Zurschmitten</t>
  </si>
  <si>
    <t>Monika</t>
  </si>
  <si>
    <t>Chilchlimatte 21</t>
  </si>
  <si>
    <t>Rosengartenstrasse 65</t>
  </si>
  <si>
    <t>Lindenweg 3</t>
  </si>
  <si>
    <t>Kleinwangenstr. 81</t>
  </si>
  <si>
    <t>Alt</t>
  </si>
  <si>
    <t>ober Käppeliweg 18</t>
  </si>
  <si>
    <t>Joel</t>
  </si>
  <si>
    <t>Grünfeldstrasse 24</t>
  </si>
  <si>
    <t>Berli</t>
  </si>
  <si>
    <t>Gäälimatt 57</t>
  </si>
  <si>
    <t>Betschard</t>
  </si>
  <si>
    <t>Rosa</t>
  </si>
  <si>
    <t>Händschenmoos</t>
  </si>
  <si>
    <t>Doris</t>
  </si>
  <si>
    <t>Böll</t>
  </si>
  <si>
    <t>Birkenweg 5</t>
  </si>
  <si>
    <t>Langnau b. Reiden</t>
  </si>
  <si>
    <t>St. Urbanstrasse 4</t>
  </si>
  <si>
    <t>Brechbühl</t>
  </si>
  <si>
    <t>Ober - Trüebebach 12</t>
  </si>
  <si>
    <t>Sempacherstr. 11</t>
  </si>
  <si>
    <t>Gebisdorf</t>
  </si>
  <si>
    <t>Krauerhusstr. 14A</t>
  </si>
  <si>
    <t>Neunenkirch</t>
  </si>
  <si>
    <t>Grob</t>
  </si>
  <si>
    <t>Steingasse 8</t>
  </si>
  <si>
    <t>Grunder</t>
  </si>
  <si>
    <t>Oberdorf 22</t>
  </si>
  <si>
    <t>Hediger</t>
  </si>
  <si>
    <t>Würzenbachstrasse 49</t>
  </si>
  <si>
    <t>Hengemühl</t>
  </si>
  <si>
    <t>Zentralstr. 42</t>
  </si>
  <si>
    <t>Dierikon</t>
  </si>
  <si>
    <t>Huber-Wiederkehr</t>
  </si>
  <si>
    <t>Berta</t>
  </si>
  <si>
    <t>Schutz 36</t>
  </si>
  <si>
    <t>Schulhausstrasse 5</t>
  </si>
  <si>
    <t>Imboden</t>
  </si>
  <si>
    <t>Willisauerstr. 14b</t>
  </si>
  <si>
    <t>Erlenweg 2</t>
  </si>
  <si>
    <t>Brittnau</t>
  </si>
  <si>
    <t>Kreuzstrasse 14</t>
  </si>
  <si>
    <t>Höflistrasse 9</t>
  </si>
  <si>
    <t>Dorfstrasse 32</t>
  </si>
  <si>
    <t>Lussi</t>
  </si>
  <si>
    <t>Lindenfeldstr. 47</t>
  </si>
  <si>
    <t>Wissbühl 6</t>
  </si>
  <si>
    <t>Mühlestrasse 4</t>
  </si>
  <si>
    <t>Kirchgasse 12</t>
  </si>
  <si>
    <t>Oehen</t>
  </si>
  <si>
    <t>Chriesiweg 3</t>
  </si>
  <si>
    <t>Petermann</t>
  </si>
  <si>
    <t>Hauptstrasse 68</t>
  </si>
  <si>
    <t>Herrenberg 27</t>
  </si>
  <si>
    <t>Oberzihl</t>
  </si>
  <si>
    <t>Rolli</t>
  </si>
  <si>
    <t>Oberhofmatt 6</t>
  </si>
  <si>
    <t>Sandmeier</t>
  </si>
  <si>
    <t>Ueli</t>
  </si>
  <si>
    <t>Büttenstrasse 7</t>
  </si>
  <si>
    <t>Sonnenrain 7</t>
  </si>
  <si>
    <t>Sonnrain 1</t>
  </si>
  <si>
    <t>Hauptstrasse 43</t>
  </si>
  <si>
    <t>Vorder Pfaffischwand</t>
  </si>
  <si>
    <t>Hannelore</t>
  </si>
  <si>
    <t>Ilgematte 3</t>
  </si>
  <si>
    <t>Ettisewil</t>
  </si>
  <si>
    <t>Spoerlé</t>
  </si>
  <si>
    <t>Cécile</t>
  </si>
  <si>
    <t>Pfrundmatte 5</t>
  </si>
  <si>
    <t>Dahlienstrasse 5</t>
  </si>
  <si>
    <t>von Holzen</t>
  </si>
  <si>
    <t>Noldi</t>
  </si>
  <si>
    <t>Luzernerstr. 3</t>
  </si>
  <si>
    <t>Vonmoos</t>
  </si>
  <si>
    <t>Reckenberg 1</t>
  </si>
  <si>
    <t>Wunderli</t>
  </si>
  <si>
    <t>Feldmatt 7</t>
  </si>
  <si>
    <t>Z`Rotz-Lussi</t>
  </si>
  <si>
    <t>Anneliese</t>
  </si>
  <si>
    <t>Bilacher 4</t>
  </si>
  <si>
    <t>Zbinden</t>
  </si>
  <si>
    <t>Hornacker 1</t>
  </si>
  <si>
    <t>Lehn 24</t>
  </si>
  <si>
    <t>Philippe</t>
  </si>
  <si>
    <t>Willisauerstr. 58</t>
  </si>
  <si>
    <t>Agner</t>
  </si>
  <si>
    <t>An der Luther 2</t>
  </si>
  <si>
    <t>Kehrsitenstrasse 30</t>
  </si>
  <si>
    <t>Kehrsiten</t>
  </si>
  <si>
    <t>Grabenhof</t>
  </si>
  <si>
    <t xml:space="preserve">Graf </t>
  </si>
  <si>
    <t>Parkweiher 1</t>
  </si>
  <si>
    <t>Graffieti</t>
  </si>
  <si>
    <t>Bertiswilstr. 26</t>
  </si>
  <si>
    <t>Schönbühlweg 1</t>
  </si>
  <si>
    <t>Krauer</t>
  </si>
  <si>
    <t>Stefan</t>
  </si>
  <si>
    <t>Postfach 220</t>
  </si>
  <si>
    <t>Schleifrain 9</t>
  </si>
  <si>
    <t>Arnikaweg 16</t>
  </si>
  <si>
    <t>Mathis</t>
  </si>
  <si>
    <t>Eggstrasse 2</t>
  </si>
  <si>
    <t>Johanna</t>
  </si>
  <si>
    <t>Meti</t>
  </si>
  <si>
    <t>Haradinay</t>
  </si>
  <si>
    <t>Ahornweg 2</t>
  </si>
  <si>
    <t>Arigstr. 3</t>
  </si>
  <si>
    <t>Schulhausstr. 1</t>
  </si>
  <si>
    <t>Vorhuben 3</t>
  </si>
  <si>
    <t>Plüss</t>
  </si>
  <si>
    <t>Bahnhofstr. 11</t>
  </si>
  <si>
    <t>Sempach Station</t>
  </si>
  <si>
    <t>Rodel</t>
  </si>
  <si>
    <t>Büttenenstrasse 14</t>
  </si>
  <si>
    <t>Rölli</t>
  </si>
  <si>
    <t>Walkimatt 20</t>
  </si>
  <si>
    <t>Tanner</t>
  </si>
  <si>
    <t>Gütschstrasse 1</t>
  </si>
  <si>
    <t>Trottmann</t>
  </si>
  <si>
    <t>Astrid</t>
  </si>
  <si>
    <t>Mattenweg 2</t>
  </si>
  <si>
    <t>Under-Trüebebach 2</t>
  </si>
  <si>
    <t>Udligenswilerstr. 11</t>
  </si>
  <si>
    <t>Bannwaldstrasse 62</t>
  </si>
  <si>
    <t>Gugglern 67</t>
  </si>
  <si>
    <t>Baumeler</t>
  </si>
  <si>
    <t>Baumli</t>
  </si>
  <si>
    <t>Grossweid 33</t>
  </si>
  <si>
    <t>Rösslimatte 19</t>
  </si>
  <si>
    <t>Christa</t>
  </si>
  <si>
    <t>Sunneblick 28</t>
  </si>
  <si>
    <t>Spitzhubelstr. 6</t>
  </si>
  <si>
    <t>Brügger</t>
  </si>
  <si>
    <t>Heidi</t>
  </si>
  <si>
    <t>Obergrubenweg 1</t>
  </si>
  <si>
    <t>Dober</t>
  </si>
  <si>
    <t>Dobmann</t>
  </si>
  <si>
    <t>Unterhofstrasse 14</t>
  </si>
  <si>
    <t>Egger</t>
  </si>
  <si>
    <t>Rony</t>
  </si>
  <si>
    <t>Roggernweg 7</t>
  </si>
  <si>
    <t>Schleifrain 4</t>
  </si>
  <si>
    <t>Lörenstrasse 35</t>
  </si>
  <si>
    <t>Reinach AG</t>
  </si>
  <si>
    <t>Furlan</t>
  </si>
  <si>
    <t>Angelo</t>
  </si>
  <si>
    <t>Stumpenweg 7</t>
  </si>
  <si>
    <t>Gremli</t>
  </si>
  <si>
    <t>Reinhard</t>
  </si>
  <si>
    <t>Allmend 1</t>
  </si>
  <si>
    <t>Grüter</t>
  </si>
  <si>
    <t>Wittenmoos 5</t>
  </si>
  <si>
    <t>Günther</t>
  </si>
  <si>
    <t>Baarerstr. 27</t>
  </si>
  <si>
    <t>Zug</t>
  </si>
  <si>
    <t>Bärghof 1</t>
  </si>
  <si>
    <t>Heller</t>
  </si>
  <si>
    <t>Meggenhornstr. 5</t>
  </si>
  <si>
    <t>Büelenhof</t>
  </si>
  <si>
    <t>Sonja</t>
  </si>
  <si>
    <t>Dorfstrasse 34</t>
  </si>
  <si>
    <t>Oberschongauerstr. 7 b</t>
  </si>
  <si>
    <t>Nebikerstr. 119</t>
  </si>
  <si>
    <t>Hubelstr. 25</t>
  </si>
  <si>
    <t>Sempach Stadt</t>
  </si>
  <si>
    <t>Dorf 11</t>
  </si>
  <si>
    <t>Etzenerle 7</t>
  </si>
  <si>
    <t>Dorfmatt 2</t>
  </si>
  <si>
    <t>Aescherstr. 28</t>
  </si>
  <si>
    <t>Dubematt 3</t>
  </si>
  <si>
    <t>Riedener</t>
  </si>
  <si>
    <t>Himmelrichstr. 15a</t>
  </si>
  <si>
    <t>Gemeindehaus</t>
  </si>
  <si>
    <t>Fäligüetli</t>
  </si>
  <si>
    <t>Eschenstr. 22</t>
  </si>
  <si>
    <t>Schär</t>
  </si>
  <si>
    <t>Jreno</t>
  </si>
  <si>
    <t>Neuheim 8</t>
  </si>
  <si>
    <t>Hinterdorf 17</t>
  </si>
  <si>
    <t>Wolfgang 5</t>
  </si>
  <si>
    <t>Spitzmattstr. 2</t>
  </si>
  <si>
    <t>Schwarz</t>
  </si>
  <si>
    <t>Steffan</t>
  </si>
  <si>
    <t>Joachim</t>
  </si>
  <si>
    <t>Grundliweg 5</t>
  </si>
  <si>
    <t>Chrutzi 5</t>
  </si>
  <si>
    <t>Luthern Bad</t>
  </si>
  <si>
    <t>Waldispühl</t>
  </si>
  <si>
    <t>Mätteligutstr. 7</t>
  </si>
  <si>
    <t>Zakaria</t>
  </si>
  <si>
    <t>Khaled</t>
  </si>
  <si>
    <t>Dormenstrasse 2</t>
  </si>
  <si>
    <t>Haldenweg 1</t>
  </si>
  <si>
    <t>nVet</t>
  </si>
  <si>
    <t>Hornacker 6</t>
  </si>
  <si>
    <t>Alessandri</t>
  </si>
  <si>
    <t>Chratzerestr. 8</t>
  </si>
  <si>
    <t>Schwandenstr. 30</t>
  </si>
  <si>
    <t>Luzernerstr. 16</t>
  </si>
  <si>
    <t>Lindenfeldstr. 49</t>
  </si>
  <si>
    <t>Ahornweg 4</t>
  </si>
  <si>
    <t>Kaltbach</t>
  </si>
  <si>
    <t>Oberdorf 4</t>
  </si>
  <si>
    <t>Bahnhofstrasse 42</t>
  </si>
  <si>
    <t>Sonnrüti 10</t>
  </si>
  <si>
    <t>Vorstadt 34</t>
  </si>
  <si>
    <t>Dürrenberger</t>
  </si>
  <si>
    <t>Schachenstrasse 9</t>
  </si>
  <si>
    <t>Grabenweg 5</t>
  </si>
  <si>
    <t>Chäppeliacher 9</t>
  </si>
  <si>
    <t>Widematt 44</t>
  </si>
  <si>
    <t>Ferrenstrasse 23</t>
  </si>
  <si>
    <t>Kleinwangen</t>
  </si>
  <si>
    <t>Kiener</t>
  </si>
  <si>
    <t>Arigstrasse 11</t>
  </si>
  <si>
    <t>Kället 111</t>
  </si>
  <si>
    <t>Kreuzmatt 4</t>
  </si>
  <si>
    <t>Riemerhüsli</t>
  </si>
  <si>
    <t>Aemmemättlistr. 1B</t>
  </si>
  <si>
    <t>Ziegelmatte 3a</t>
  </si>
  <si>
    <t>Rösslistr. 9</t>
  </si>
  <si>
    <t>Partonjic</t>
  </si>
  <si>
    <t>Dragan</t>
  </si>
  <si>
    <t>Dörfliacher 9</t>
  </si>
  <si>
    <t>Flüeliacherweg 6</t>
  </si>
  <si>
    <t>Röthlisberger</t>
  </si>
  <si>
    <t>Innere Altachen 19</t>
  </si>
  <si>
    <t>Zofingen</t>
  </si>
  <si>
    <t>Beatrice</t>
  </si>
  <si>
    <t>Greppenstrasse 8</t>
  </si>
  <si>
    <t>Küssnacht a. Rigi</t>
  </si>
  <si>
    <t>Schulthess</t>
  </si>
  <si>
    <t>Sticher</t>
  </si>
  <si>
    <t>Lucia</t>
  </si>
  <si>
    <t>alte Hallwilerstr. 3</t>
  </si>
  <si>
    <t>Dürrenäsch</t>
  </si>
  <si>
    <t>Kollermatte 2</t>
  </si>
  <si>
    <t>Deixweg 5</t>
  </si>
  <si>
    <t>Lauwil</t>
  </si>
  <si>
    <t>Widmer</t>
  </si>
  <si>
    <t>Flurweg 4</t>
  </si>
  <si>
    <t>Kantonsstrasse 10</t>
  </si>
  <si>
    <t>Cheisersponstr. 5</t>
  </si>
  <si>
    <t>Sulz</t>
  </si>
  <si>
    <t>Megi</t>
  </si>
  <si>
    <t>Stämpfelberstr. 14</t>
  </si>
  <si>
    <t>Geiss</t>
  </si>
  <si>
    <t>Konstanz 7</t>
  </si>
  <si>
    <t>Zumhofweg 3</t>
  </si>
  <si>
    <t>o_bernet@bluewin.ch</t>
  </si>
  <si>
    <t>Schächbühl 1</t>
  </si>
  <si>
    <t>Bürkli</t>
  </si>
  <si>
    <t>Kreuzbuchstr. 108</t>
  </si>
  <si>
    <t>Gibelmatte 22</t>
  </si>
  <si>
    <t>pius.emmenegger@sunrise.ch</t>
  </si>
  <si>
    <t>Hitzkirchstrasse 2</t>
  </si>
  <si>
    <t>msestermann@bluewin.ch</t>
  </si>
  <si>
    <t>Zytmacherhof</t>
  </si>
  <si>
    <t>piusfischer@bluewin.ch</t>
  </si>
  <si>
    <t>Ludwig</t>
  </si>
  <si>
    <t>Oberdorf 15</t>
  </si>
  <si>
    <t>Bühl 27</t>
  </si>
  <si>
    <t>johann.markus@bluewin.ch</t>
  </si>
  <si>
    <t>Frauentalstr. 6</t>
  </si>
  <si>
    <t>Koller</t>
  </si>
  <si>
    <t>Gewerbe Badhus 1</t>
  </si>
  <si>
    <t>kollergetraenke@bluewin.ch</t>
  </si>
  <si>
    <t>Kümin</t>
  </si>
  <si>
    <t>Priska</t>
  </si>
  <si>
    <t>Allmendweg 21</t>
  </si>
  <si>
    <t>priska.kuemin@bluewin.ch</t>
  </si>
  <si>
    <t>Lifelen 2</t>
  </si>
  <si>
    <t>loetscher-saegerei@regiocom.ch</t>
  </si>
  <si>
    <t>Lindenbrunnenstr. 4</t>
  </si>
  <si>
    <t>meierdaniel61@bluewin.ch</t>
  </si>
  <si>
    <t>Chileweid 1</t>
  </si>
  <si>
    <t>Stadelmatt</t>
  </si>
  <si>
    <t>Näpfer</t>
  </si>
  <si>
    <t>Eichenring 2</t>
  </si>
  <si>
    <t>wnaepfer@bluewin.ch</t>
  </si>
  <si>
    <t>Moosmatte 5</t>
  </si>
  <si>
    <t>portmann.markus@gmx.ch</t>
  </si>
  <si>
    <t>Röösli</t>
  </si>
  <si>
    <t>Brunnhalde 4</t>
  </si>
  <si>
    <t>Doppleschwand</t>
  </si>
  <si>
    <t>wh-r@bluewin.ch</t>
  </si>
  <si>
    <t>Schwyzermatt 30</t>
  </si>
  <si>
    <t>ruedi.schwegler@bluewin.ch</t>
  </si>
  <si>
    <t>Ausserbirg 8</t>
  </si>
  <si>
    <t>Bärgli ob Gibel 3</t>
  </si>
  <si>
    <t>Ziegelhofstrasse 8</t>
  </si>
  <si>
    <t>Uznach</t>
  </si>
  <si>
    <t>josef.weibel7@bluewin.ch</t>
  </si>
  <si>
    <t>Kalchtaren 2</t>
  </si>
  <si>
    <t>Susi</t>
  </si>
  <si>
    <t>wolf.susi@bluewin.ch</t>
  </si>
  <si>
    <t>Bertrand</t>
  </si>
  <si>
    <t>Luzernerstrasse 12</t>
  </si>
  <si>
    <t>Manuela</t>
  </si>
  <si>
    <t>manuela.zihlmann@bluewin.ch</t>
  </si>
  <si>
    <t>Neue Veteranen 2022</t>
  </si>
  <si>
    <t>Bahnhofstrasse 4</t>
  </si>
  <si>
    <t>andre_a@bluewin.ch</t>
  </si>
  <si>
    <t>Heer</t>
  </si>
  <si>
    <t>Bergstrasse 3</t>
  </si>
  <si>
    <t>Lieli</t>
  </si>
  <si>
    <t>Dürrenbach 15</t>
  </si>
  <si>
    <t>Röhrliberg 56</t>
  </si>
  <si>
    <t>Cham</t>
  </si>
  <si>
    <t>andi.schilter@bluewin.ch</t>
  </si>
  <si>
    <t>Amrein-Kempf</t>
  </si>
  <si>
    <t>Agnes</t>
  </si>
  <si>
    <t>Schwarzenbeerg</t>
  </si>
  <si>
    <t>a.b.amrein@hotmail.ch</t>
  </si>
  <si>
    <t>Lauerzring 11</t>
  </si>
  <si>
    <t>steinbucci@hispeed.ch</t>
  </si>
  <si>
    <t>Jund</t>
  </si>
  <si>
    <t>Neudorfstrasse 4a</t>
  </si>
  <si>
    <t>guido.jund@sunrise.ch</t>
  </si>
  <si>
    <t>Verstorben</t>
  </si>
  <si>
    <t>Anrede</t>
  </si>
  <si>
    <t>Achermann Adolf</t>
  </si>
  <si>
    <t>Grüneggstr. 36</t>
  </si>
  <si>
    <t>Herrn</t>
  </si>
  <si>
    <t>Achermann Franz</t>
  </si>
  <si>
    <t>Achermann Hanspeter</t>
  </si>
  <si>
    <t>Achermann Josef</t>
  </si>
  <si>
    <t>Rüeggisingerstr. 149</t>
  </si>
  <si>
    <t>VO</t>
  </si>
  <si>
    <t>Oberdorf 3</t>
  </si>
  <si>
    <t>Achermann Oskar</t>
  </si>
  <si>
    <t>Achermann Paul</t>
  </si>
  <si>
    <t>Achermann René</t>
  </si>
  <si>
    <t>Leutschentalstr. 8</t>
  </si>
  <si>
    <t>Achermann Ueli</t>
  </si>
  <si>
    <t>Zihlmattweg 45</t>
  </si>
  <si>
    <t>Achermann Vinzenz</t>
  </si>
  <si>
    <t>Aebischer</t>
  </si>
  <si>
    <t>Aebischer Hans</t>
  </si>
  <si>
    <t>Rüti 14</t>
  </si>
  <si>
    <t xml:space="preserve">Aecherli </t>
  </si>
  <si>
    <t>Aecherli  Peter</t>
  </si>
  <si>
    <t>Hauptstr. 14</t>
  </si>
  <si>
    <t>Aerni</t>
  </si>
  <si>
    <t>Aerni Martin</t>
  </si>
  <si>
    <t>Höchweid 11</t>
  </si>
  <si>
    <t>Affentranger-Marti Ottili</t>
  </si>
  <si>
    <t>Frau</t>
  </si>
  <si>
    <t>Albisser Josef</t>
  </si>
  <si>
    <t>Mauritiusring 29</t>
  </si>
  <si>
    <t>Albisser Werner</t>
  </si>
  <si>
    <t>Chirbelmatt 15</t>
  </si>
  <si>
    <t>Albisser Willy</t>
  </si>
  <si>
    <t>Schülen</t>
  </si>
  <si>
    <t xml:space="preserve">  </t>
  </si>
  <si>
    <t>Alt Alois</t>
  </si>
  <si>
    <t>Ambühl</t>
  </si>
  <si>
    <t>Ambühl Heinz</t>
  </si>
  <si>
    <t>Neuenackerstr. 25</t>
  </si>
  <si>
    <t>Oberhofen</t>
  </si>
  <si>
    <t>Ammann Franz</t>
  </si>
  <si>
    <t>Ammeter Hans</t>
  </si>
  <si>
    <t>Amrein Adolf</t>
  </si>
  <si>
    <t>Amrein Moritz</t>
  </si>
  <si>
    <t>Amrein Robert</t>
  </si>
  <si>
    <t>VO/RO</t>
  </si>
  <si>
    <t>Amrein Werner</t>
  </si>
  <si>
    <t>Schachenstr. 6</t>
  </si>
  <si>
    <t>Amstutz Paul</t>
  </si>
  <si>
    <t>Aregger Emil</t>
  </si>
  <si>
    <t>Geissburgring 2</t>
  </si>
  <si>
    <t>Aregger Erwin</t>
  </si>
  <si>
    <t>Aregger Peter</t>
  </si>
  <si>
    <t>Gütschrain 7</t>
  </si>
  <si>
    <t>Arnet</t>
  </si>
  <si>
    <t>Arnet Josef</t>
  </si>
  <si>
    <t>Altschmitten 5</t>
  </si>
  <si>
    <t>Arnold Hansruedi</t>
  </si>
  <si>
    <t>Hauptstr. 72</t>
  </si>
  <si>
    <t>Arnold Josef</t>
  </si>
  <si>
    <t>Dorf 5</t>
  </si>
  <si>
    <t>Spitzhubelstr. 3</t>
  </si>
  <si>
    <t>RO/EV</t>
  </si>
  <si>
    <t>Arnold Karl</t>
  </si>
  <si>
    <t>Tribschenstr.32, PF14044</t>
  </si>
  <si>
    <t>Arnold Markus</t>
  </si>
  <si>
    <t>Arnold Niklaus</t>
  </si>
  <si>
    <t>Seestrasse 61A</t>
  </si>
  <si>
    <t>Hergiswil NW</t>
  </si>
  <si>
    <t>Arnold Paul</t>
  </si>
  <si>
    <t>Arnold Walter</t>
  </si>
  <si>
    <t>Arnold Xaver</t>
  </si>
  <si>
    <t>Bei der Kapelle</t>
  </si>
  <si>
    <t>Äschlimann Hans-Ruedi</t>
  </si>
  <si>
    <t>Aschwanden</t>
  </si>
  <si>
    <t>Aschwanden Markus</t>
  </si>
  <si>
    <t>Fenkernstr. 17</t>
  </si>
  <si>
    <t>Atilgan</t>
  </si>
  <si>
    <t>Adnan</t>
  </si>
  <si>
    <t>Atilgan Adnan</t>
  </si>
  <si>
    <t>Sustenweg 7</t>
  </si>
  <si>
    <t>Bächer</t>
  </si>
  <si>
    <t>Bächer Josef</t>
  </si>
  <si>
    <t>Sommerau 83</t>
  </si>
  <si>
    <t>Bächi</t>
  </si>
  <si>
    <t>Bächi Hans-Ueli</t>
  </si>
  <si>
    <t>Ennetweg 12</t>
  </si>
  <si>
    <t>Bachmann Albert</t>
  </si>
  <si>
    <t>Zumhofweg 2</t>
  </si>
  <si>
    <t>Bachmann Annemarie</t>
  </si>
  <si>
    <t>Luzernerstr. 8</t>
  </si>
  <si>
    <t>Bachmann Franz</t>
  </si>
  <si>
    <t>Neuhüsli</t>
  </si>
  <si>
    <t>Bachmann Hans</t>
  </si>
  <si>
    <t>Luzernstr. 8</t>
  </si>
  <si>
    <t>RO</t>
  </si>
  <si>
    <t>Bachmann Herbert</t>
  </si>
  <si>
    <t>Rütistr. 22</t>
  </si>
  <si>
    <t>Bachmann Josef</t>
  </si>
  <si>
    <t>Bachmann Martin</t>
  </si>
  <si>
    <t>Bachmann Werner</t>
  </si>
  <si>
    <t>Schwandenstr. 5</t>
  </si>
  <si>
    <t>Bachofer</t>
  </si>
  <si>
    <t>Bachofer Alfred</t>
  </si>
  <si>
    <t>Gassmatt 3</t>
  </si>
  <si>
    <t>Baeriswyl</t>
  </si>
  <si>
    <t>Baeriswyl Joel</t>
  </si>
  <si>
    <t>Baggenstos Josef</t>
  </si>
  <si>
    <t>Bammert</t>
  </si>
  <si>
    <t>Bammert Josef</t>
  </si>
  <si>
    <t>Oberdorf 9</t>
  </si>
  <si>
    <t>Banholzer</t>
  </si>
  <si>
    <t>Banholzer Heinrich</t>
  </si>
  <si>
    <t>Gärtnerweg 1</t>
  </si>
  <si>
    <t>Barmet</t>
  </si>
  <si>
    <t>Barmet Franz</t>
  </si>
  <si>
    <t>Oberdierikonerstr. 14</t>
  </si>
  <si>
    <t>Melchior</t>
  </si>
  <si>
    <t>Barmet Melchior</t>
  </si>
  <si>
    <t>Wydmühleweg 27</t>
  </si>
  <si>
    <t>Bärtschi Alfred</t>
  </si>
  <si>
    <t>Bättig Anton</t>
  </si>
  <si>
    <t>Grundstrasse 1</t>
  </si>
  <si>
    <t>Bättig Hansruedi</t>
  </si>
  <si>
    <t>Bättig Sepp</t>
  </si>
  <si>
    <t>Bättig Vinzenz</t>
  </si>
  <si>
    <t>Schulhausstr. 8</t>
  </si>
  <si>
    <t>Baumann Anton</t>
  </si>
  <si>
    <t>Sonnbühlstr. 18</t>
  </si>
  <si>
    <t>Baumann Hanspeter</t>
  </si>
  <si>
    <t>Tunaupark 9</t>
  </si>
  <si>
    <t>Baumgartner Albert</t>
  </si>
  <si>
    <t>Baumgartner Albin</t>
  </si>
  <si>
    <t>Biregghofstr. 3</t>
  </si>
  <si>
    <t>Baumgartner Hanspeter</t>
  </si>
  <si>
    <t>Neuheim</t>
  </si>
  <si>
    <t>Blatten</t>
  </si>
  <si>
    <t>Baumli Xaver</t>
  </si>
  <si>
    <t xml:space="preserve">Dorfstr. 2 </t>
  </si>
  <si>
    <t>Hohenrain</t>
  </si>
  <si>
    <t>Bechtiger</t>
  </si>
  <si>
    <t>Bechtiger Robert</t>
  </si>
  <si>
    <t>Guetrütistrasse 4</t>
  </si>
  <si>
    <t>Beck Hansrudolf</t>
  </si>
  <si>
    <t>Beck Richard</t>
  </si>
  <si>
    <t>Beer</t>
  </si>
  <si>
    <t>Beer Kurt</t>
  </si>
  <si>
    <t>Achereggstr. 7</t>
  </si>
  <si>
    <t>Stansstad</t>
  </si>
  <si>
    <t>Belser</t>
  </si>
  <si>
    <t>Belser Markus</t>
  </si>
  <si>
    <t>Erlen 2</t>
  </si>
  <si>
    <t>Berger Emil</t>
  </si>
  <si>
    <t>Berli Oskar</t>
  </si>
  <si>
    <t>Bernet Ferdinand</t>
  </si>
  <si>
    <t>Grünbach 6</t>
  </si>
  <si>
    <t>Bernet Hans</t>
  </si>
  <si>
    <t>Ausserdorf 48</t>
  </si>
  <si>
    <t>Bernet Josef</t>
  </si>
  <si>
    <t>Besmer Franz</t>
  </si>
  <si>
    <t>Besse</t>
  </si>
  <si>
    <t>Besse Marcel</t>
  </si>
  <si>
    <t>Biregghofstr. 15</t>
  </si>
  <si>
    <t>Betschard Rosa</t>
  </si>
  <si>
    <t>Betschart Daniel</t>
  </si>
  <si>
    <t>Betschart Xaver</t>
  </si>
  <si>
    <t>Beyeler Hans</t>
  </si>
  <si>
    <t>Bienz Bernhard</t>
  </si>
  <si>
    <t>Oberwil</t>
  </si>
  <si>
    <t>Bienz Eugen</t>
  </si>
  <si>
    <t>Luzernerstr. 51</t>
  </si>
  <si>
    <t>Bienz Josef</t>
  </si>
  <si>
    <t>Bieri Anton</t>
  </si>
  <si>
    <t>Bieri Franz</t>
  </si>
  <si>
    <t>Lehn 16</t>
  </si>
  <si>
    <t>Bieri Hansruedi</t>
  </si>
  <si>
    <t>Althusstr. 13</t>
  </si>
  <si>
    <t>Bieri Hugo</t>
  </si>
  <si>
    <t>Bankstr 10 PF</t>
  </si>
  <si>
    <t>Bieri Josef</t>
  </si>
  <si>
    <t>Emmenstrand</t>
  </si>
  <si>
    <t>Bieri Peter</t>
  </si>
  <si>
    <t>Bodenmatt 18</t>
  </si>
  <si>
    <t>Bieri Ruedi</t>
  </si>
  <si>
    <t>Wilgutstrasse 1A</t>
  </si>
  <si>
    <t>Birrer Anton</t>
  </si>
  <si>
    <t>Unter - Wyden</t>
  </si>
  <si>
    <t>Birrer Franz</t>
  </si>
  <si>
    <t>Grundacherstrasse 5</t>
  </si>
  <si>
    <t>Birrer Hansruedi</t>
  </si>
  <si>
    <t>Bösgass 1</t>
  </si>
  <si>
    <t>Birrer Isidor</t>
  </si>
  <si>
    <t>Heimat</t>
  </si>
  <si>
    <t>Theodor</t>
  </si>
  <si>
    <t>Birrer Theodor</t>
  </si>
  <si>
    <t>Fröschlochweg 3a</t>
  </si>
  <si>
    <t>Bisang Doris</t>
  </si>
  <si>
    <t>Bisang Franz</t>
  </si>
  <si>
    <t>Bisang Josef</t>
  </si>
  <si>
    <t>Oberdorfstr. 10</t>
  </si>
  <si>
    <t>Bisang Peter</t>
  </si>
  <si>
    <t>Wiggerweg 8</t>
  </si>
  <si>
    <t>Bitzi  Hans</t>
  </si>
  <si>
    <t>Blanc</t>
  </si>
  <si>
    <t>Blanc Hans</t>
  </si>
  <si>
    <t>Fluhmühlerain 13</t>
  </si>
  <si>
    <t>Raymond</t>
  </si>
  <si>
    <t>Blanc Raymond</t>
  </si>
  <si>
    <t>Hellbühlerstr.8 Postfa</t>
  </si>
  <si>
    <t>Blättler Josef</t>
  </si>
  <si>
    <t>Boden</t>
  </si>
  <si>
    <t>Josef, Dr.</t>
  </si>
  <si>
    <t>Blättler Josef, Dr.</t>
  </si>
  <si>
    <t>Sertelstr. 18</t>
  </si>
  <si>
    <t>Blättler Paul</t>
  </si>
  <si>
    <t>Schulstrasse 13</t>
  </si>
  <si>
    <t>Blättler Thomas</t>
  </si>
  <si>
    <t>Blum Josef</t>
  </si>
  <si>
    <t>Ziegeleistr. 6</t>
  </si>
  <si>
    <t>Bochsler</t>
  </si>
  <si>
    <t>Marcus</t>
  </si>
  <si>
    <t>Bochsler Marcus</t>
  </si>
  <si>
    <t>Urswilstr. 3</t>
  </si>
  <si>
    <t>Böll Thomas</t>
  </si>
  <si>
    <t>Boller</t>
  </si>
  <si>
    <t>Boller Peter</t>
  </si>
  <si>
    <t>Stadtstr. 52</t>
  </si>
  <si>
    <t>Boog Alfred</t>
  </si>
  <si>
    <t>Bossert Alois</t>
  </si>
  <si>
    <t>Bossert Philipp</t>
  </si>
  <si>
    <t>Brand</t>
  </si>
  <si>
    <t>Brand Fritz</t>
  </si>
  <si>
    <t>Schönenthül</t>
  </si>
  <si>
    <t>Brechbühl Gottlieb</t>
  </si>
  <si>
    <t>Niederluegen 4</t>
  </si>
  <si>
    <t>Brechbühl Kurt</t>
  </si>
  <si>
    <t>Broch Walter</t>
  </si>
  <si>
    <t>Feldhöflistr. 1</t>
  </si>
  <si>
    <t>Brun Dominik</t>
  </si>
  <si>
    <t>Obernauerstr. 46</t>
  </si>
  <si>
    <t>Brun Franz</t>
  </si>
  <si>
    <t>Benziwil 37</t>
  </si>
  <si>
    <t>Brun Fritz</t>
  </si>
  <si>
    <t>Sagenmattstrasse 11</t>
  </si>
  <si>
    <t>Bründler Peter</t>
  </si>
  <si>
    <t>Brunner Josef</t>
  </si>
  <si>
    <t>Undertelle</t>
  </si>
  <si>
    <t>Brunner Kaspar</t>
  </si>
  <si>
    <t>Bellvuestr. 30 a</t>
  </si>
  <si>
    <t>Brunner Marcel</t>
  </si>
  <si>
    <t>Brunner Markus</t>
  </si>
  <si>
    <t>Chilehalde 3</t>
  </si>
  <si>
    <t>Bucheli Hans</t>
  </si>
  <si>
    <t>Luzernerstr. 110</t>
  </si>
  <si>
    <t>Hermine</t>
  </si>
  <si>
    <t>Bucheli Hermine</t>
  </si>
  <si>
    <t>Müli</t>
  </si>
  <si>
    <t>Bucher Albert</t>
  </si>
  <si>
    <t>Bucher Beat</t>
  </si>
  <si>
    <t>Bucher Bernhard</t>
  </si>
  <si>
    <t>Rütimattstrasse 31</t>
  </si>
  <si>
    <t>Bucher Ernst</t>
  </si>
  <si>
    <t>Bucher Hans</t>
  </si>
  <si>
    <t>Krautloch</t>
  </si>
  <si>
    <t>Staldenmoos</t>
  </si>
  <si>
    <t>Bucher Oskar</t>
  </si>
  <si>
    <t>Sonnenrain 3</t>
  </si>
  <si>
    <t>Bucher Peter</t>
  </si>
  <si>
    <t>Sandblatte 26</t>
  </si>
  <si>
    <t>Heiterbühl 38</t>
  </si>
  <si>
    <t>Schachenweidstr. 8</t>
  </si>
  <si>
    <t>Büchler</t>
  </si>
  <si>
    <t>Büchler Fritz</t>
  </si>
  <si>
    <t>Studhaldenhöhe 2</t>
  </si>
  <si>
    <t>Büchner Helga</t>
  </si>
  <si>
    <t>Buchs Bernhard</t>
  </si>
  <si>
    <t>Bannwaldstr. 16</t>
  </si>
  <si>
    <t>Bühler Adolf</t>
  </si>
  <si>
    <t>Sertelstrasse 5</t>
  </si>
  <si>
    <t>Bühler Franz</t>
  </si>
  <si>
    <t>I der Sänti 8</t>
  </si>
  <si>
    <t>Bühler Gottfried</t>
  </si>
  <si>
    <t>Feldmatt 25</t>
  </si>
  <si>
    <t>Bühler Hans</t>
  </si>
  <si>
    <t>Weggismattstr. 22</t>
  </si>
  <si>
    <t>Bühler Josef</t>
  </si>
  <si>
    <t>Höhenweg 10</t>
  </si>
  <si>
    <t>Elmenringen 1</t>
  </si>
  <si>
    <t>Schulstr. 17</t>
  </si>
  <si>
    <t>Bühler Robert</t>
  </si>
  <si>
    <t>Adligenswilerstr. 117</t>
  </si>
  <si>
    <t>Bühlmann Josef</t>
  </si>
  <si>
    <t>Sagemüli</t>
  </si>
  <si>
    <t>Cornelistrasse 2c</t>
  </si>
  <si>
    <t>Bühlmann Rudolf</t>
  </si>
  <si>
    <t>Flecken 36</t>
  </si>
  <si>
    <t>Buholzer Xaver</t>
  </si>
  <si>
    <t>Zielacherstr. 8</t>
  </si>
  <si>
    <t>Buob</t>
  </si>
  <si>
    <t>Buob Alfred</t>
  </si>
  <si>
    <t>Sonnhalde 1</t>
  </si>
  <si>
    <t>Bürgi Hans-Rudolf</t>
  </si>
  <si>
    <t>Nelkenstr. 5a</t>
  </si>
  <si>
    <t>Burkard Jakob</t>
  </si>
  <si>
    <t>Nofflenstrasse 30</t>
  </si>
  <si>
    <t>Kirchdorf</t>
  </si>
  <si>
    <t>Burkard Werner</t>
  </si>
  <si>
    <t>Feldweg 3</t>
  </si>
  <si>
    <t>Burkart</t>
  </si>
  <si>
    <t>Burkart Josef</t>
  </si>
  <si>
    <t>Bertiswilstrasse 59</t>
  </si>
  <si>
    <t>Burkart Pius</t>
  </si>
  <si>
    <t>Dorfstr.18</t>
  </si>
  <si>
    <t>Burkhard Hans</t>
  </si>
  <si>
    <t>Burkhardt Kurt</t>
  </si>
  <si>
    <t>Bahnhofstrasse 22</t>
  </si>
  <si>
    <t>Burkhardt Roland</t>
  </si>
  <si>
    <t>Büttenenhalde 46</t>
  </si>
  <si>
    <t>Bürki Carol</t>
  </si>
  <si>
    <t>Bürli</t>
  </si>
  <si>
    <t>Bürli Anton</t>
  </si>
  <si>
    <t>Feldmatt 24</t>
  </si>
  <si>
    <t>Bürli Arthur</t>
  </si>
  <si>
    <t>Sandgrubenstrasse 2</t>
  </si>
  <si>
    <t>Burri Josef</t>
  </si>
  <si>
    <t>Burri Jules</t>
  </si>
  <si>
    <t>Hetzligen</t>
  </si>
  <si>
    <t>Burri Melchior</t>
  </si>
  <si>
    <t>Kantonsstr. 6</t>
  </si>
  <si>
    <t>Burri Otto</t>
  </si>
  <si>
    <t>Räschenhaus 21</t>
  </si>
  <si>
    <t>Burri Paul</t>
  </si>
  <si>
    <t>Renggstrasse 16</t>
  </si>
  <si>
    <t>Burri Walter</t>
  </si>
  <si>
    <t>Burri Werner</t>
  </si>
  <si>
    <t>Schwandenweid</t>
  </si>
  <si>
    <t>Annegreth</t>
  </si>
  <si>
    <t>Bussmann Annegreth</t>
  </si>
  <si>
    <t>Rüediswilerstr. 21</t>
  </si>
  <si>
    <t>Bussmann Franz</t>
  </si>
  <si>
    <t>Büttiker Alfred</t>
  </si>
  <si>
    <t>Bruelweg 8</t>
  </si>
  <si>
    <t>Christen Franz</t>
  </si>
  <si>
    <t>Christener</t>
  </si>
  <si>
    <t>Erika</t>
  </si>
  <si>
    <t>Christener Erika</t>
  </si>
  <si>
    <t>Hochwald 17</t>
  </si>
  <si>
    <t>Clèment Erwin</t>
  </si>
  <si>
    <t>Colpi Max</t>
  </si>
  <si>
    <t>Cueni</t>
  </si>
  <si>
    <t>Cueni Urs</t>
  </si>
  <si>
    <t>Alte Grenzstr. 23</t>
  </si>
  <si>
    <t>Dahinden Alfred</t>
  </si>
  <si>
    <t>Dahinden Beat</t>
  </si>
  <si>
    <t>Dahinden Hans-Jörg</t>
  </si>
  <si>
    <t>Dahinden Josef</t>
  </si>
  <si>
    <t>Roor</t>
  </si>
  <si>
    <t xml:space="preserve">Dahinden Theo </t>
  </si>
  <si>
    <t>Dorf 16</t>
  </si>
  <si>
    <t>Dahinden Vreni</t>
  </si>
  <si>
    <t>Dambach Hans</t>
  </si>
  <si>
    <t>De Podesta</t>
  </si>
  <si>
    <t>De Podesta Edy</t>
  </si>
  <si>
    <t>Buchenweg 3 PF</t>
  </si>
  <si>
    <t>Desku Marash</t>
  </si>
  <si>
    <t>Distel</t>
  </si>
  <si>
    <t>Distel Anton</t>
  </si>
  <si>
    <t>Thorbachstr. 6</t>
  </si>
  <si>
    <t>Distel Franz</t>
  </si>
  <si>
    <t>Herrenwaldstrasse 7</t>
  </si>
  <si>
    <t xml:space="preserve">Distel Theo </t>
  </si>
  <si>
    <t>Klusstalden</t>
  </si>
  <si>
    <t>Dobmann Hermann</t>
  </si>
  <si>
    <t>Schlossrain 1</t>
  </si>
  <si>
    <t>ENT/VV</t>
  </si>
  <si>
    <t>Dossenbach</t>
  </si>
  <si>
    <t>Dossenbach Hans</t>
  </si>
  <si>
    <t>Chrützmatte 11</t>
  </si>
  <si>
    <t>Doudin</t>
  </si>
  <si>
    <t>Manfred</t>
  </si>
  <si>
    <t>Doudin Manfred</t>
  </si>
  <si>
    <t>Lindenheimstr. 11</t>
  </si>
  <si>
    <t xml:space="preserve">Emmen </t>
  </si>
  <si>
    <t>Dubach Isidor</t>
  </si>
  <si>
    <t>Fahrbergstrasse 1</t>
  </si>
  <si>
    <t>Dubach Josef</t>
  </si>
  <si>
    <t>Niederwilerstr. 19</t>
  </si>
  <si>
    <t>Dubach Xaver</t>
  </si>
  <si>
    <t>Duc Heiri</t>
  </si>
  <si>
    <t>Dula Bernadette</t>
  </si>
  <si>
    <t>Dula Hans</t>
  </si>
  <si>
    <t>Duss Arthur</t>
  </si>
  <si>
    <t>Waldegg</t>
  </si>
  <si>
    <t>Duss Edgar</t>
  </si>
  <si>
    <t>Duss Franz</t>
  </si>
  <si>
    <t>Sägematt 2  PF 22</t>
  </si>
  <si>
    <t>Duss Hans</t>
  </si>
  <si>
    <t>Duss Josef</t>
  </si>
  <si>
    <t xml:space="preserve">Paul </t>
  </si>
  <si>
    <t xml:space="preserve">Duss Paul </t>
  </si>
  <si>
    <t>Guggerweg 17</t>
  </si>
  <si>
    <t>Duss Rudolf</t>
  </si>
  <si>
    <t>Eicholzstrasse 14</t>
  </si>
  <si>
    <t>Steinhausen</t>
  </si>
  <si>
    <t>Eberli</t>
  </si>
  <si>
    <t>Eberli Erich</t>
  </si>
  <si>
    <t>Aescherstr. 17</t>
  </si>
  <si>
    <t>Eberli Hans</t>
  </si>
  <si>
    <t>Hauptstr. 29</t>
  </si>
  <si>
    <t>Eggenberger</t>
  </si>
  <si>
    <t>Eggenberger Burkhard</t>
  </si>
  <si>
    <t>Egli Anton</t>
  </si>
  <si>
    <t>Ziegelhütte 1</t>
  </si>
  <si>
    <t>Egli Hans</t>
  </si>
  <si>
    <t>Schnüerlihüsli</t>
  </si>
  <si>
    <t>Egli Josef, Dr.</t>
  </si>
  <si>
    <t>Hengstweid 12</t>
  </si>
  <si>
    <t>Egli Rudolf</t>
  </si>
  <si>
    <t>Kantonsstrasse 25</t>
  </si>
  <si>
    <t>Egli Samuel</t>
  </si>
  <si>
    <t>Bärematt 2</t>
  </si>
  <si>
    <t>Egli-Müller</t>
  </si>
  <si>
    <t>Egli-Müller Alfred</t>
  </si>
  <si>
    <t>Moos 15</t>
  </si>
  <si>
    <t>Eichelberger</t>
  </si>
  <si>
    <t>Eichelberger Ueli</t>
  </si>
  <si>
    <t>Mühlebergstrasse 15</t>
  </si>
  <si>
    <t>Madiswil</t>
  </si>
  <si>
    <t>Eichenberger Mario</t>
  </si>
  <si>
    <t>Eicher Agnes</t>
  </si>
  <si>
    <t>Talrueh</t>
  </si>
  <si>
    <t>Eicher Hans</t>
  </si>
  <si>
    <t>Eihilzer Heiri</t>
  </si>
  <si>
    <t>Eiholzer Franz</t>
  </si>
  <si>
    <t>Moosmattstrasse 10</t>
  </si>
  <si>
    <t>Eiholzer Markus</t>
  </si>
  <si>
    <t>Elmiger Kurt</t>
  </si>
  <si>
    <t>Elmiger Otto</t>
  </si>
  <si>
    <t>Oberfeldweg 2</t>
  </si>
  <si>
    <t>Elmiger Xaver</t>
  </si>
  <si>
    <t>Brauereiweg 4</t>
  </si>
  <si>
    <t>Emmenegger Anton</t>
  </si>
  <si>
    <t>Feldstr. 25</t>
  </si>
  <si>
    <t>Emmenegger Beat</t>
  </si>
  <si>
    <t>Hochwald 3</t>
  </si>
  <si>
    <t>Emmenegger Hans</t>
  </si>
  <si>
    <t>Lädergass 26</t>
  </si>
  <si>
    <t>Emmenegger Hanspeter</t>
  </si>
  <si>
    <t>Wassergasse 11</t>
  </si>
  <si>
    <t>Gelfingen</t>
  </si>
  <si>
    <t>Emmenegger Hansruedi</t>
  </si>
  <si>
    <t>Spielplatzring 4</t>
  </si>
  <si>
    <t>Emmenegger Joe</t>
  </si>
  <si>
    <t>Salzbühlstrasse 18</t>
  </si>
  <si>
    <t>Emmenegger Josef</t>
  </si>
  <si>
    <t>Gibel</t>
  </si>
  <si>
    <t>Emmenegger Otto</t>
  </si>
  <si>
    <t>Freiehofstr. 1</t>
  </si>
  <si>
    <t>Emmenegger Robert</t>
  </si>
  <si>
    <t>Grosschreie 1</t>
  </si>
  <si>
    <t>Emmenegger Walter</t>
  </si>
  <si>
    <t>Neuhusweg 5</t>
  </si>
  <si>
    <t>Lippenrütipark 2</t>
  </si>
  <si>
    <t>Emmenegger-Jauch</t>
  </si>
  <si>
    <t>Emmenegger-Jauch Isidor</t>
  </si>
  <si>
    <t>Eschenpark 6</t>
  </si>
  <si>
    <t>Engel Josef</t>
  </si>
  <si>
    <t>Tellenbachschwändi</t>
  </si>
  <si>
    <t>Enzmann Eugen</t>
  </si>
  <si>
    <t>Erni Fredy</t>
  </si>
  <si>
    <t>Erni Hanspeter</t>
  </si>
  <si>
    <t>Mattenweg 3</t>
  </si>
  <si>
    <t>Karin</t>
  </si>
  <si>
    <t>Erni Karin</t>
  </si>
  <si>
    <t>Feldmatt 10</t>
  </si>
  <si>
    <t>Erni Theres</t>
  </si>
  <si>
    <t>Erni Xaver</t>
  </si>
  <si>
    <t>Estermann Alois</t>
  </si>
  <si>
    <t>Luzernerstrasse 1</t>
  </si>
  <si>
    <t>Estermann Anton</t>
  </si>
  <si>
    <t>Estermann Franz</t>
  </si>
  <si>
    <t>Estermann Josef</t>
  </si>
  <si>
    <t>Dominikusweg 2</t>
  </si>
  <si>
    <t>Estermann Martin</t>
  </si>
  <si>
    <t>Aargauerstr. 16</t>
  </si>
  <si>
    <t>Estermann Othmar</t>
  </si>
  <si>
    <t>Etterlin Bruno</t>
  </si>
  <si>
    <t>Etterlin Peter</t>
  </si>
  <si>
    <t>Eugster</t>
  </si>
  <si>
    <t>Gebhard</t>
  </si>
  <si>
    <t>Eugster Gebhard</t>
  </si>
  <si>
    <t>Sageli A</t>
  </si>
  <si>
    <t>Fäh Paul</t>
  </si>
  <si>
    <t>Obermühle 7</t>
  </si>
  <si>
    <t>Fähndrich</t>
  </si>
  <si>
    <t>Fähndrich Gottfried</t>
  </si>
  <si>
    <t>Schürstrasse 38</t>
  </si>
  <si>
    <t>Fanger</t>
  </si>
  <si>
    <t>Fanger Anton</t>
  </si>
  <si>
    <t>Waldweg 28</t>
  </si>
  <si>
    <t>Fankhauser Ernst</t>
  </si>
  <si>
    <t>Belletz</t>
  </si>
  <si>
    <t>Fankhauser Peter</t>
  </si>
  <si>
    <t>Fässler Fredi</t>
  </si>
  <si>
    <t>Feierabend</t>
  </si>
  <si>
    <t>Cornelius</t>
  </si>
  <si>
    <t>Feierabend Cornelius</t>
  </si>
  <si>
    <t>Seefeldstrasse 1</t>
  </si>
  <si>
    <t>Felber Hans</t>
  </si>
  <si>
    <t>Felber Josef</t>
  </si>
  <si>
    <t>EM/ENT/EV</t>
  </si>
  <si>
    <t>Felber Otto</t>
  </si>
  <si>
    <t>Fläckehof 16</t>
  </si>
  <si>
    <t>Felber Rolf</t>
  </si>
  <si>
    <t>Höhenweg 17</t>
  </si>
  <si>
    <t>Wangen b.Olten</t>
  </si>
  <si>
    <t>Felder Bruno</t>
  </si>
  <si>
    <t>Industriestr. 8</t>
  </si>
  <si>
    <t>Felder Ernst</t>
  </si>
  <si>
    <t>Felder Hans-Ruedi</t>
  </si>
  <si>
    <t>Felder Hermann</t>
  </si>
  <si>
    <t>Felder Josef</t>
  </si>
  <si>
    <t>Flüehütten</t>
  </si>
  <si>
    <t>Felder Joseph E.</t>
  </si>
  <si>
    <t>Felder Ruedi</t>
  </si>
  <si>
    <t>Felder Trudi</t>
  </si>
  <si>
    <t>Felder Willy</t>
  </si>
  <si>
    <t>Felder-Bucheli Josef</t>
  </si>
  <si>
    <t>Felix Alois</t>
  </si>
  <si>
    <t>Luzernerstr.46</t>
  </si>
  <si>
    <t>Hansueli</t>
  </si>
  <si>
    <t>Felix Hansueli</t>
  </si>
  <si>
    <t>Moosstr. 29</t>
  </si>
  <si>
    <t>Fellmann Hans</t>
  </si>
  <si>
    <t>Fellmann Josef</t>
  </si>
  <si>
    <t>Obermoosstr. 10a</t>
  </si>
  <si>
    <t>Fellmann Otto</t>
  </si>
  <si>
    <t>Senevita Pilatusblick Rischstr. 13</t>
  </si>
  <si>
    <t>Feuz</t>
  </si>
  <si>
    <t>Feuz Edy</t>
  </si>
  <si>
    <t>Stäublig</t>
  </si>
  <si>
    <t>Filliger Arnold</t>
  </si>
  <si>
    <t>Fischer Beat</t>
  </si>
  <si>
    <t>Sonnhubel 28</t>
  </si>
  <si>
    <t>Fischer Franz</t>
  </si>
  <si>
    <t>Fischer Rudolf</t>
  </si>
  <si>
    <t>Rosenberghöhe 22</t>
  </si>
  <si>
    <t>Fischer Sylvia</t>
  </si>
  <si>
    <t>Viktor</t>
  </si>
  <si>
    <t>Fischer Viktor</t>
  </si>
  <si>
    <t>Zihlenfeld 23</t>
  </si>
  <si>
    <t>Fischer-Stöckli</t>
  </si>
  <si>
    <t>Fischer-Stöckli Josef</t>
  </si>
  <si>
    <t>Fleischli</t>
  </si>
  <si>
    <t>Fleischli Alfred</t>
  </si>
  <si>
    <t>Fleischli Moritz</t>
  </si>
  <si>
    <t>Neuheimweg 15</t>
  </si>
  <si>
    <t>Ignaz</t>
  </si>
  <si>
    <t>Flück Ignaz</t>
  </si>
  <si>
    <t>Flückiger</t>
  </si>
  <si>
    <t>Flückiger Gottfried</t>
  </si>
  <si>
    <t>Eichenweg 15</t>
  </si>
  <si>
    <t>Flury</t>
  </si>
  <si>
    <t>Rene</t>
  </si>
  <si>
    <t>Flury Rene</t>
  </si>
  <si>
    <t>Dorfstrasse 4</t>
  </si>
  <si>
    <t>Flütsch Georg</t>
  </si>
  <si>
    <t>Lutertal 2</t>
  </si>
  <si>
    <t>Fölmli Josef</t>
  </si>
  <si>
    <t>Fölmli Walter</t>
  </si>
  <si>
    <t>Obergütschstrasse 25</t>
  </si>
  <si>
    <t>Franclick</t>
  </si>
  <si>
    <t>Franclick Erwin</t>
  </si>
  <si>
    <t>St. Annastr. 53</t>
  </si>
  <si>
    <t>Frank Alfred</t>
  </si>
  <si>
    <t>Frank Heinrich</t>
  </si>
  <si>
    <t>Frank Regina</t>
  </si>
  <si>
    <t>Frank Vinzenz</t>
  </si>
  <si>
    <t>Bognau</t>
  </si>
  <si>
    <t>Frank Werner</t>
  </si>
  <si>
    <t>Frei  René</t>
  </si>
  <si>
    <t>Sagematte 1</t>
  </si>
  <si>
    <t>Frei</t>
  </si>
  <si>
    <t>Frei Emil</t>
  </si>
  <si>
    <t>Sagenstrasse 21</t>
  </si>
  <si>
    <t>Frei Walter</t>
  </si>
  <si>
    <t>Schwanden</t>
  </si>
  <si>
    <t>Frey Hans</t>
  </si>
  <si>
    <t>Frey Josef</t>
  </si>
  <si>
    <t>Joseph</t>
  </si>
  <si>
    <t>Frey Joseph</t>
  </si>
  <si>
    <t>Erlenstrasse 2</t>
  </si>
  <si>
    <t>Frey Robert</t>
  </si>
  <si>
    <t>Baselstr. 22</t>
  </si>
  <si>
    <t>Frischkopf</t>
  </si>
  <si>
    <t>Frischkopf Josef</t>
  </si>
  <si>
    <t>Schönfeldstrasse 18</t>
  </si>
  <si>
    <t>Fuchs Alois</t>
  </si>
  <si>
    <t>Mühleweg 7</t>
  </si>
  <si>
    <t>Fuchs Hans</t>
  </si>
  <si>
    <t>Quellenstrasse 5</t>
  </si>
  <si>
    <t>Fuchs Jakob</t>
  </si>
  <si>
    <t>Fuchs Josef</t>
  </si>
  <si>
    <t>Bannwaldstr. 22</t>
  </si>
  <si>
    <t>Fuchs Thomas</t>
  </si>
  <si>
    <t>Fuchs Werner</t>
  </si>
  <si>
    <t>Sempacherstrasse 1</t>
  </si>
  <si>
    <t>Furrer Anton</t>
  </si>
  <si>
    <t>Aescherstr.</t>
  </si>
  <si>
    <t>Gabi</t>
  </si>
  <si>
    <t>Furrer Gabi</t>
  </si>
  <si>
    <t>Aargauerstr. 9</t>
  </si>
  <si>
    <t>Furrer Hans</t>
  </si>
  <si>
    <t>Furrer Josef</t>
  </si>
  <si>
    <t>Bettwilerstrasse 4a</t>
  </si>
  <si>
    <t>Louise</t>
  </si>
  <si>
    <t>Furrer Louise</t>
  </si>
  <si>
    <t>Spielmatte 3</t>
  </si>
  <si>
    <t>Ursula</t>
  </si>
  <si>
    <t>Furrer Ursula</t>
  </si>
  <si>
    <t>Voltastrasse 38</t>
  </si>
  <si>
    <t>Gabriel</t>
  </si>
  <si>
    <t>Gabriel Josef</t>
  </si>
  <si>
    <t>Ebrüti 1</t>
  </si>
  <si>
    <t>Weid</t>
  </si>
  <si>
    <t>Gaiffi Severino</t>
  </si>
  <si>
    <t>Gallati</t>
  </si>
  <si>
    <t>Gallati Bruno</t>
  </si>
  <si>
    <t>Seeburgstr. 4</t>
  </si>
  <si>
    <t>Galliker Jakob</t>
  </si>
  <si>
    <t>Galliker Xaver</t>
  </si>
  <si>
    <t>Erlose 2</t>
  </si>
  <si>
    <t>Gander</t>
  </si>
  <si>
    <t>Gander Alfred</t>
  </si>
  <si>
    <t>Weiherstrasse 11</t>
  </si>
  <si>
    <t>Gartmann</t>
  </si>
  <si>
    <t>Gartmann Hans</t>
  </si>
  <si>
    <t>Mittlerhusweg 58</t>
  </si>
  <si>
    <t>Gassmann Josef</t>
  </si>
  <si>
    <t>Schönbühl 5</t>
  </si>
  <si>
    <t>Gassmann Rudolf</t>
  </si>
  <si>
    <t>Gerliswilstrasse 66</t>
  </si>
  <si>
    <t>Gauch Emil</t>
  </si>
  <si>
    <t>Gebisdorf Albert</t>
  </si>
  <si>
    <t>Gehriger</t>
  </si>
  <si>
    <t>Gehriger Hanspeter</t>
  </si>
  <si>
    <t>Drosselweg 2</t>
  </si>
  <si>
    <t>Küngoldingen</t>
  </si>
  <si>
    <t>Geiser Anton</t>
  </si>
  <si>
    <t>Schöneich 10</t>
  </si>
  <si>
    <t>Geiser Dominik</t>
  </si>
  <si>
    <t>Geiser Franz</t>
  </si>
  <si>
    <t>Dürlef</t>
  </si>
  <si>
    <t>Geiser Toni</t>
  </si>
  <si>
    <t>Geiser Urs</t>
  </si>
  <si>
    <t>Längweiherstr. 23</t>
  </si>
  <si>
    <t>Gerber Walter</t>
  </si>
  <si>
    <t>MDCC Unit109 PBagX11</t>
  </si>
  <si>
    <t>BRYANSTON South Africa</t>
  </si>
  <si>
    <t>Geser</t>
  </si>
  <si>
    <t>Geser Walter</t>
  </si>
  <si>
    <t>Bundesstr. 7</t>
  </si>
  <si>
    <t>Getzmann</t>
  </si>
  <si>
    <t>Getzmann Hans</t>
  </si>
  <si>
    <t>Wesemlinstr. 63a</t>
  </si>
  <si>
    <t>Gioiello</t>
  </si>
  <si>
    <t>Nicola</t>
  </si>
  <si>
    <t>Gioiello Nicola</t>
  </si>
  <si>
    <t>Chrüzmatte 12</t>
  </si>
  <si>
    <t>Giopp</t>
  </si>
  <si>
    <t>Giopp Viktor</t>
  </si>
  <si>
    <t>Steinhofhalde 9</t>
  </si>
  <si>
    <t>Gisler Ernst</t>
  </si>
  <si>
    <t>Gisler Franz</t>
  </si>
  <si>
    <t>Obere Erlen 1</t>
  </si>
  <si>
    <t>Gisler Fridolin</t>
  </si>
  <si>
    <t>am Sandhübel 8</t>
  </si>
  <si>
    <t>Gisler Walter</t>
  </si>
  <si>
    <t>Erlose 4</t>
  </si>
  <si>
    <t>Gisler Werner</t>
  </si>
  <si>
    <t>Eichmattstr. 12</t>
  </si>
  <si>
    <t>Glanzmann</t>
  </si>
  <si>
    <t>Glanzmann Josef</t>
  </si>
  <si>
    <t>Uferweg 1</t>
  </si>
  <si>
    <t>Gloor Peter</t>
  </si>
  <si>
    <t>Fildernstrasse 23</t>
  </si>
  <si>
    <t>Gloor Rudolf</t>
  </si>
  <si>
    <t>Glur Peter</t>
  </si>
  <si>
    <t>Godic Anton</t>
  </si>
  <si>
    <t>Goertz</t>
  </si>
  <si>
    <t>Harry</t>
  </si>
  <si>
    <t>Goertz Harry</t>
  </si>
  <si>
    <t>St. Niklausengasse 1</t>
  </si>
  <si>
    <t>Göldin Franz</t>
  </si>
  <si>
    <t>Gössi Werner</t>
  </si>
  <si>
    <t>Graber Josef</t>
  </si>
  <si>
    <t>Geissburgring 4</t>
  </si>
  <si>
    <t>Graber Robert</t>
  </si>
  <si>
    <t>Graber Willy</t>
  </si>
  <si>
    <t>Oberdorfstr. 3</t>
  </si>
  <si>
    <t>Graf Alfred</t>
  </si>
  <si>
    <t>Gräni Max</t>
  </si>
  <si>
    <t>Graweid</t>
  </si>
  <si>
    <t>Graweid Georg</t>
  </si>
  <si>
    <t>Ausserdorf 21</t>
  </si>
  <si>
    <t>Grob Othmar</t>
  </si>
  <si>
    <t>Grossenbacher</t>
  </si>
  <si>
    <t>Grossenbacher Hansueli</t>
  </si>
  <si>
    <t>Gallus-Steiger-Str. 19</t>
  </si>
  <si>
    <t>Grossi Hanspeter</t>
  </si>
  <si>
    <t>Grossmann Max</t>
  </si>
  <si>
    <t>Grunder Peter</t>
  </si>
  <si>
    <t>Grüter Franz</t>
  </si>
  <si>
    <t>Gütschrain 3</t>
  </si>
  <si>
    <t>Gürber Josef</t>
  </si>
  <si>
    <t>Gut Hans</t>
  </si>
  <si>
    <t>Sagenstrasse 3</t>
  </si>
  <si>
    <t>Gut Josef</t>
  </si>
  <si>
    <t>Dorf 10</t>
  </si>
  <si>
    <t>Gut Karl</t>
  </si>
  <si>
    <t>St.Martinsgrund 8</t>
  </si>
  <si>
    <t>Gut Leo</t>
  </si>
  <si>
    <t>Gut Margrith</t>
  </si>
  <si>
    <t>Gut Vinzenz</t>
  </si>
  <si>
    <t>Gutfleisch Siegfried</t>
  </si>
  <si>
    <t>Gwerder</t>
  </si>
  <si>
    <t>Gwerder Franz</t>
  </si>
  <si>
    <t>Eichmatt 7</t>
  </si>
  <si>
    <t>Gysin</t>
  </si>
  <si>
    <t>Gysin Bruno</t>
  </si>
  <si>
    <t>Holzacherstr. 3</t>
  </si>
  <si>
    <t>Haas Alfred</t>
  </si>
  <si>
    <t>Haas Anton</t>
  </si>
  <si>
    <t>Haas Markus</t>
  </si>
  <si>
    <t>Haas Peter</t>
  </si>
  <si>
    <t>Wiesenau</t>
  </si>
  <si>
    <t>Haas Robert</t>
  </si>
  <si>
    <t>Häberli-Muff</t>
  </si>
  <si>
    <t>Häberli-Muff Hans</t>
  </si>
  <si>
    <t>Bachmatt 2</t>
  </si>
  <si>
    <t>Habermacher Hans</t>
  </si>
  <si>
    <t>Haldenfeldstrasse 2</t>
  </si>
  <si>
    <t>Habermacher Josef</t>
  </si>
  <si>
    <t>Hasli</t>
  </si>
  <si>
    <t>Häcki Josef</t>
  </si>
  <si>
    <t>Häcki Julia</t>
  </si>
  <si>
    <t>Haefliger Hans</t>
  </si>
  <si>
    <t>Untergütschstrasse 22</t>
  </si>
  <si>
    <t>Häfeli Fritz</t>
  </si>
  <si>
    <t>Niederwil 123</t>
  </si>
  <si>
    <t>Häfeli Hans</t>
  </si>
  <si>
    <t>Häfliger Albert</t>
  </si>
  <si>
    <t>Hübeliweg 7</t>
  </si>
  <si>
    <t>Häfliger Alfred</t>
  </si>
  <si>
    <t>Liebetseggweid</t>
  </si>
  <si>
    <t>Häfliger Alois</t>
  </si>
  <si>
    <t>Käppelihof</t>
  </si>
  <si>
    <t>Häfliger Anton</t>
  </si>
  <si>
    <t>Berghof</t>
  </si>
  <si>
    <t>Häfliger Bernhard</t>
  </si>
  <si>
    <t>Menzbergerstrasse 23a</t>
  </si>
  <si>
    <t>Häfliger Eduard</t>
  </si>
  <si>
    <t>Brüelweg 7</t>
  </si>
  <si>
    <t>Häfliger Franz</t>
  </si>
  <si>
    <t>Häfliger Hans</t>
  </si>
  <si>
    <t>Stationsstr. 21</t>
  </si>
  <si>
    <t>Hafner Hans</t>
  </si>
  <si>
    <t>Hafner Peter</t>
  </si>
  <si>
    <t>Hafner Theo</t>
  </si>
  <si>
    <t>Häring Rolf</t>
  </si>
  <si>
    <t>Hartmann  Alois</t>
  </si>
  <si>
    <t>Konstanz 8</t>
  </si>
  <si>
    <t>Hartmann  Hans</t>
  </si>
  <si>
    <t>Hartmann  Herbert</t>
  </si>
  <si>
    <t>Hartmann  Vicky</t>
  </si>
  <si>
    <t>Hasler</t>
  </si>
  <si>
    <t>Hasler Hans-Rudolf</t>
  </si>
  <si>
    <t>Sonnenbergstrasse 62</t>
  </si>
  <si>
    <t>Hauri Hans-Ueli</t>
  </si>
  <si>
    <t>Hauser</t>
  </si>
  <si>
    <t>Hauser Walter</t>
  </si>
  <si>
    <t>Obere Wiese 13</t>
  </si>
  <si>
    <t>Hediger Gottfried</t>
  </si>
  <si>
    <t>Heggendorn Eliane</t>
  </si>
  <si>
    <t>Heini Emil</t>
  </si>
  <si>
    <t>Hauptstrasse 2</t>
  </si>
  <si>
    <t>Heini Franz</t>
  </si>
  <si>
    <t>Eigenheimweg 2</t>
  </si>
  <si>
    <t>Heini Gerhard</t>
  </si>
  <si>
    <t>Helfenstein</t>
  </si>
  <si>
    <t>Helfenstein Alois</t>
  </si>
  <si>
    <t>Neumatt</t>
  </si>
  <si>
    <t>Helfenstein Hans</t>
  </si>
  <si>
    <t>Stadtstrasse 54</t>
  </si>
  <si>
    <t>Hellmüller Hanspeter</t>
  </si>
  <si>
    <t>Hengemühl Bruno</t>
  </si>
  <si>
    <t>Henseler</t>
  </si>
  <si>
    <t>Henseler Josef</t>
  </si>
  <si>
    <t>Schlossstrasse 8</t>
  </si>
  <si>
    <t>Hess Annemarie</t>
  </si>
  <si>
    <t>Hess Theo</t>
  </si>
  <si>
    <t>Neumattstr. 29</t>
  </si>
  <si>
    <t>Heusler Othmar</t>
  </si>
  <si>
    <t>Hilfiker Burkard</t>
  </si>
  <si>
    <t>Chäppelimattstrasse 12</t>
  </si>
  <si>
    <t>Hirsiger Vinzenz</t>
  </si>
  <si>
    <t>Hocher Fritz</t>
  </si>
  <si>
    <t>Seestr. 4</t>
  </si>
  <si>
    <t>Hocher Jakob</t>
  </si>
  <si>
    <t>Ottigenbühlstr. 62</t>
  </si>
  <si>
    <t>Hochuli Hans</t>
  </si>
  <si>
    <t>Hodel Erwin</t>
  </si>
  <si>
    <t>Hodel Fritz</t>
  </si>
  <si>
    <t>Bätzenmoos</t>
  </si>
  <si>
    <t>Hodel Peter</t>
  </si>
  <si>
    <t>Hodel Werner</t>
  </si>
  <si>
    <t>Gässlistrasse 2</t>
  </si>
  <si>
    <t>Hofer</t>
  </si>
  <si>
    <t>Hofer Peter</t>
  </si>
  <si>
    <t>Wolfsgrueb 2</t>
  </si>
  <si>
    <t>Hofmann Otto</t>
  </si>
  <si>
    <t>Biregghang 2</t>
  </si>
  <si>
    <t>Hofstetter Josef</t>
  </si>
  <si>
    <t>Langnau 3</t>
  </si>
  <si>
    <t>Hofstetter Walter</t>
  </si>
  <si>
    <t>Holenstein</t>
  </si>
  <si>
    <t>Holenstein Christian</t>
  </si>
  <si>
    <t>Fluhmattstrasse 1</t>
  </si>
  <si>
    <t>Huber Franz</t>
  </si>
  <si>
    <t>Ziegelmatte 5</t>
  </si>
  <si>
    <t>Huber-Wiederkehr Berta</t>
  </si>
  <si>
    <t>Hügin Herbert</t>
  </si>
  <si>
    <t>Hunkeler Anton</t>
  </si>
  <si>
    <t>Hunkeler Franz</t>
  </si>
  <si>
    <t>Feld 2</t>
  </si>
  <si>
    <t>Hunkeler Fritz</t>
  </si>
  <si>
    <t>Margitenweg 7</t>
  </si>
  <si>
    <t>Hunkeler Johann</t>
  </si>
  <si>
    <t>Schulhausstr. 5</t>
  </si>
  <si>
    <t>Hunkeler Rolf</t>
  </si>
  <si>
    <t>Hunkeler Werner</t>
  </si>
  <si>
    <t>Hunn</t>
  </si>
  <si>
    <t>Hans Ruedi</t>
  </si>
  <si>
    <t>Hunn Hans Ruedi</t>
  </si>
  <si>
    <t>Hauptstrasse 75</t>
  </si>
  <si>
    <t>Hurni</t>
  </si>
  <si>
    <t>Franz, Dr.Phil.</t>
  </si>
  <si>
    <t>Hurni Franz, Dr.Phil.</t>
  </si>
  <si>
    <t>Unterdorf 7</t>
  </si>
  <si>
    <t>Hurni Gerhard</t>
  </si>
  <si>
    <t>Rigiblick 4</t>
  </si>
  <si>
    <t>Hurschler Bruno</t>
  </si>
  <si>
    <t>Hüsler Fredi</t>
  </si>
  <si>
    <t>Hüsler Viktor</t>
  </si>
  <si>
    <t>Fabrikweg 4</t>
  </si>
  <si>
    <t>Hüsser</t>
  </si>
  <si>
    <t>Valentin</t>
  </si>
  <si>
    <t>Hüsser Valentin</t>
  </si>
  <si>
    <t>Grosswangerstr. 24</t>
  </si>
  <si>
    <t>Huwiler  Albert</t>
  </si>
  <si>
    <t>Huwiler Franz</t>
  </si>
  <si>
    <t>Iff Walter</t>
  </si>
  <si>
    <t>Imbach Josef</t>
  </si>
  <si>
    <t>Berghalde 6</t>
  </si>
  <si>
    <t>Imboden Werner</t>
  </si>
  <si>
    <t>Imgrüt Franz</t>
  </si>
  <si>
    <t>Gregor</t>
  </si>
  <si>
    <t>Ineichen Gregor</t>
  </si>
  <si>
    <t>Don Boscostr. 18</t>
  </si>
  <si>
    <t>Ineichen Hans</t>
  </si>
  <si>
    <t>Ruswilstrasse 3</t>
  </si>
  <si>
    <t>Ineichen Josef</t>
  </si>
  <si>
    <t>Seevogtei</t>
  </si>
  <si>
    <t>Ineichen Walter</t>
  </si>
  <si>
    <t>Mühlematt 17</t>
  </si>
  <si>
    <t>Iseli Karl</t>
  </si>
  <si>
    <t>Jaeggi</t>
  </si>
  <si>
    <t>Jaeggi Bruno</t>
  </si>
  <si>
    <t>St. Urbanstrasse 6</t>
  </si>
  <si>
    <t>Jaquier</t>
  </si>
  <si>
    <t>Jaquier Marcel</t>
  </si>
  <si>
    <t>Heimetweg 17</t>
  </si>
  <si>
    <t xml:space="preserve">Jeanneret </t>
  </si>
  <si>
    <t>Jeanneret  Peter</t>
  </si>
  <si>
    <t>Oberdierikonerstr. 11</t>
  </si>
  <si>
    <t>Joos Roland</t>
  </si>
  <si>
    <t>Jordi Fritz</t>
  </si>
  <si>
    <t>Jordi Peter</t>
  </si>
  <si>
    <t>Jordi Willi</t>
  </si>
  <si>
    <t>Sagiacher 25</t>
  </si>
  <si>
    <t>Jost Erwin</t>
  </si>
  <si>
    <t>Baumacher 3</t>
  </si>
  <si>
    <t>Jost Josef</t>
  </si>
  <si>
    <t>Alte Dorfstrasse 10</t>
  </si>
  <si>
    <t>Jost Peter</t>
  </si>
  <si>
    <t>Jung Josef</t>
  </si>
  <si>
    <t>Aurelia</t>
  </si>
  <si>
    <t>Kälin Aurelia</t>
  </si>
  <si>
    <t>Maihofstrasse 47</t>
  </si>
  <si>
    <t>Kammermann Bruno</t>
  </si>
  <si>
    <t>Käppeli</t>
  </si>
  <si>
    <t>Käppeli Walter</t>
  </si>
  <si>
    <t>Büttenenstrasse 16</t>
  </si>
  <si>
    <t>Kappenthuler</t>
  </si>
  <si>
    <t>Kappenthuler Rudolf</t>
  </si>
  <si>
    <t>Bühlstr. 2</t>
  </si>
  <si>
    <t>Kathriner Josef</t>
  </si>
  <si>
    <t>Kaufmann Agnes</t>
  </si>
  <si>
    <t>Eichbühl 11</t>
  </si>
  <si>
    <t>Kaufmann Alois</t>
  </si>
  <si>
    <t>Kaufmann Anton</t>
  </si>
  <si>
    <t>Hinterberg</t>
  </si>
  <si>
    <t>Kaufmann Bruno</t>
  </si>
  <si>
    <t>Kaufmann Hugo</t>
  </si>
  <si>
    <t>Sempach-Station</t>
  </si>
  <si>
    <t>Kaufmann Jörg</t>
  </si>
  <si>
    <t>Kaufmann Josef</t>
  </si>
  <si>
    <t>Lindenhof</t>
  </si>
  <si>
    <t>Kaufmann Jost</t>
  </si>
  <si>
    <t>Fürtiring 17</t>
  </si>
  <si>
    <t>Keller</t>
  </si>
  <si>
    <t>Keller Edy</t>
  </si>
  <si>
    <t>Hellbühlstr. 28</t>
  </si>
  <si>
    <t>Keller Hans</t>
  </si>
  <si>
    <t>Eichbühl 17</t>
  </si>
  <si>
    <t>Keller Willy</t>
  </si>
  <si>
    <t>Schulstr. 22</t>
  </si>
  <si>
    <t>Kempf</t>
  </si>
  <si>
    <t>Kempf Josef</t>
  </si>
  <si>
    <t>Landschau 21</t>
  </si>
  <si>
    <t>Keusch Martin</t>
  </si>
  <si>
    <t>Kipfer</t>
  </si>
  <si>
    <t>Edwin</t>
  </si>
  <si>
    <t>Kipfer Edwin</t>
  </si>
  <si>
    <t>Obere Erlen 9</t>
  </si>
  <si>
    <t>Kistler</t>
  </si>
  <si>
    <t>Kistler Franz</t>
  </si>
  <si>
    <t>A-Schindlerstr. 3</t>
  </si>
  <si>
    <t>Klingler</t>
  </si>
  <si>
    <t>Klingler Niklaus</t>
  </si>
  <si>
    <t>Ligschwilring 23</t>
  </si>
  <si>
    <t>Klötzli</t>
  </si>
  <si>
    <t>Klötzli Christian</t>
  </si>
  <si>
    <t>Grossenbumbach 216 B</t>
  </si>
  <si>
    <t>Schangnau</t>
  </si>
  <si>
    <t xml:space="preserve">Kneubühler </t>
  </si>
  <si>
    <t>Kneubühler  Hans</t>
  </si>
  <si>
    <t>Kneubühler Adolf</t>
  </si>
  <si>
    <t>Knupp Gerhard</t>
  </si>
  <si>
    <t>Köberl</t>
  </si>
  <si>
    <t>Rodolf</t>
  </si>
  <si>
    <t>Köberl Rodolf</t>
  </si>
  <si>
    <t>Dorfstr. 13</t>
  </si>
  <si>
    <t>Koch Alois</t>
  </si>
  <si>
    <t>Koch Franz</t>
  </si>
  <si>
    <t>Koch Gottlieb</t>
  </si>
  <si>
    <t>Wynenfeldweg 28</t>
  </si>
  <si>
    <t>Buchs AG</t>
  </si>
  <si>
    <t>Koch Hans</t>
  </si>
  <si>
    <t>Kleinwilstr. 7</t>
  </si>
  <si>
    <t>Koch Johann</t>
  </si>
  <si>
    <t>Roggernhalde 6</t>
  </si>
  <si>
    <t>Koch Niklaus</t>
  </si>
  <si>
    <t>Rain 13</t>
  </si>
  <si>
    <t>Koch Peter</t>
  </si>
  <si>
    <t>Buchstüdeli</t>
  </si>
  <si>
    <t>Koch Robert</t>
  </si>
  <si>
    <t>Roggernhalde 2</t>
  </si>
  <si>
    <t>Koch Walter</t>
  </si>
  <si>
    <t>Kohler</t>
  </si>
  <si>
    <t>Kohler Toni</t>
  </si>
  <si>
    <t>Gärtnerweg 4c</t>
  </si>
  <si>
    <t xml:space="preserve">Kolb </t>
  </si>
  <si>
    <t>Kolb  Josef</t>
  </si>
  <si>
    <t>Bürgenstrasse 9</t>
  </si>
  <si>
    <t>Koller Alois</t>
  </si>
  <si>
    <t>Blumenweg 6</t>
  </si>
  <si>
    <t>Koller Hans</t>
  </si>
  <si>
    <t>Heiterweid 8a</t>
  </si>
  <si>
    <t>Baumgartenweg 10</t>
  </si>
  <si>
    <t>König Beat</t>
  </si>
  <si>
    <t>Korner</t>
  </si>
  <si>
    <t>Korner Hans</t>
  </si>
  <si>
    <t>Sonnrüti 20</t>
  </si>
  <si>
    <t>Kottmann Martin</t>
  </si>
  <si>
    <t>Kottmann Richard</t>
  </si>
  <si>
    <t>Kreis Hans</t>
  </si>
  <si>
    <t>Kretz Bruno</t>
  </si>
  <si>
    <t>Kretz Kandid</t>
  </si>
  <si>
    <t>Kritzer</t>
  </si>
  <si>
    <t>Kritzer Anton</t>
  </si>
  <si>
    <t>Chüegass 28</t>
  </si>
  <si>
    <t>Kronenberg Alois</t>
  </si>
  <si>
    <t>Wesmeristr. 7</t>
  </si>
  <si>
    <t>Krummenacher Anton</t>
  </si>
  <si>
    <t>Im Feld 1</t>
  </si>
  <si>
    <t>Krummenacher Franz</t>
  </si>
  <si>
    <t>Krummenacher Theo</t>
  </si>
  <si>
    <t>Unterfeld 6</t>
  </si>
  <si>
    <t>Krummenacher Walter</t>
  </si>
  <si>
    <t>Schwarzenbergstr. 15</t>
  </si>
  <si>
    <t>Kuhn Bruno</t>
  </si>
  <si>
    <t>Hubelstr. 44</t>
  </si>
  <si>
    <t>Kumschick Otto</t>
  </si>
  <si>
    <t>Küng Franz</t>
  </si>
  <si>
    <t>Spittelweg 9</t>
  </si>
  <si>
    <t>Küng Philipp</t>
  </si>
  <si>
    <t>Kunz Ernst</t>
  </si>
  <si>
    <t>Talackerhalde 26</t>
  </si>
  <si>
    <t>Kunz Herbert</t>
  </si>
  <si>
    <t>Bühlstr. 39</t>
  </si>
  <si>
    <t>Kunz Josef</t>
  </si>
  <si>
    <t>Kunz Niklaus</t>
  </si>
  <si>
    <t>Büttenhalde 48</t>
  </si>
  <si>
    <t>Künzli</t>
  </si>
  <si>
    <t>Künzli Eduard</t>
  </si>
  <si>
    <t>Schötzerstr. 1</t>
  </si>
  <si>
    <t>Kuratli</t>
  </si>
  <si>
    <t>Kuratli Werner</t>
  </si>
  <si>
    <t>Zihlmatte 20</t>
  </si>
  <si>
    <t>Kurmann Alfred</t>
  </si>
  <si>
    <t>Alterszentrum Zopfmatt 3</t>
  </si>
  <si>
    <t>Kurmann Hugo</t>
  </si>
  <si>
    <t>Kurmann Roman</t>
  </si>
  <si>
    <t>Kurmann Siegfried</t>
  </si>
  <si>
    <t>Kurzmeyer</t>
  </si>
  <si>
    <t>Kurzmeyer Franz</t>
  </si>
  <si>
    <t>Kreuzbuchstr. 121</t>
  </si>
  <si>
    <t>Küttel Armin</t>
  </si>
  <si>
    <t>Mittlerhusweg 39</t>
  </si>
  <si>
    <t>Lampert Heinz</t>
  </si>
  <si>
    <t>Haasenbergstr. 9</t>
  </si>
  <si>
    <t xml:space="preserve">Laner </t>
  </si>
  <si>
    <t>Laner  Franz</t>
  </si>
  <si>
    <t>Gärtnerweg 12</t>
  </si>
  <si>
    <t>Lang Anton</t>
  </si>
  <si>
    <t>Lang Franz</t>
  </si>
  <si>
    <t>Chilematte 17</t>
  </si>
  <si>
    <t>Lang Robert</t>
  </si>
  <si>
    <t>Lehmann</t>
  </si>
  <si>
    <t>Lehmann Kurt</t>
  </si>
  <si>
    <t>Luzernerstr. 7</t>
  </si>
  <si>
    <t>Leibundgut</t>
  </si>
  <si>
    <t>Leibundgut Andreas</t>
  </si>
  <si>
    <t>Rosengartenhalde 20</t>
  </si>
  <si>
    <t>Elli</t>
  </si>
  <si>
    <t>Leisibach Elli</t>
  </si>
  <si>
    <t>Cornelistrasse 7</t>
  </si>
  <si>
    <t>Leisibach Hansruedi</t>
  </si>
  <si>
    <t>Hauptstr. 21</t>
  </si>
  <si>
    <t>Leisibach Werner</t>
  </si>
  <si>
    <t>Leu Alfred</t>
  </si>
  <si>
    <t>Poststrasse</t>
  </si>
  <si>
    <t>Leu Fritz</t>
  </si>
  <si>
    <t>Leupi Alois</t>
  </si>
  <si>
    <t>Lichtsteiner</t>
  </si>
  <si>
    <t>Lichtsteiner Fritz</t>
  </si>
  <si>
    <t>Chileweid 3</t>
  </si>
  <si>
    <t>Limacher Franz</t>
  </si>
  <si>
    <t>im Weidli 4</t>
  </si>
  <si>
    <t>Limacher Hans</t>
  </si>
  <si>
    <t>Wasen</t>
  </si>
  <si>
    <t>Lindemann Werner</t>
  </si>
  <si>
    <t>Schafmattstr. 6a</t>
  </si>
  <si>
    <t>Lipp</t>
  </si>
  <si>
    <t>Lipp Fredy</t>
  </si>
  <si>
    <t>Moos 6</t>
  </si>
  <si>
    <t>Lischer Walter</t>
  </si>
  <si>
    <t>Lötscher Alois</t>
  </si>
  <si>
    <t>Lindenfeldstrasse 12</t>
  </si>
  <si>
    <t>Lötscher Arthur</t>
  </si>
  <si>
    <t>Lötscher Franz</t>
  </si>
  <si>
    <t>Hauptstr. 16</t>
  </si>
  <si>
    <t>Lötscher Josef</t>
  </si>
  <si>
    <t>Paradiesli</t>
  </si>
  <si>
    <t>Lötscher Roman</t>
  </si>
  <si>
    <t>Dorfstr. 39</t>
  </si>
  <si>
    <t>Lussi Walter</t>
  </si>
  <si>
    <t>Lussy Josef</t>
  </si>
  <si>
    <t>Lustenberger Erwin</t>
  </si>
  <si>
    <t>Lustenberger Hans</t>
  </si>
  <si>
    <t>Bodenenzi</t>
  </si>
  <si>
    <t>Lustenberger Josef</t>
  </si>
  <si>
    <t>I der Sänti 13</t>
  </si>
  <si>
    <t>Lustenberger Rudolf</t>
  </si>
  <si>
    <t>Hitzlibergstr. 16</t>
  </si>
  <si>
    <t>Lustenberger Ruedi</t>
  </si>
  <si>
    <t>Flühboden</t>
  </si>
  <si>
    <t>Lustenberger Vinzenz</t>
  </si>
  <si>
    <t>Luterbach Robert</t>
  </si>
  <si>
    <t>Hofbachweg 3</t>
  </si>
  <si>
    <t>Luterbach Willi</t>
  </si>
  <si>
    <t>keine</t>
  </si>
  <si>
    <t>Luternauer Josef</t>
  </si>
  <si>
    <t>Hubel 14</t>
  </si>
  <si>
    <t>Luternauer Roland</t>
  </si>
  <si>
    <t>Luternauer Vinzenz</t>
  </si>
  <si>
    <t>Netzelen 21</t>
  </si>
  <si>
    <t>Lüthi Hansrudolf</t>
  </si>
  <si>
    <t>Lüthy</t>
  </si>
  <si>
    <t>Lüthy Hans</t>
  </si>
  <si>
    <t>Hölzlistrasse 18</t>
  </si>
  <si>
    <t>Lütolf</t>
  </si>
  <si>
    <t>Lütolf Fritz</t>
  </si>
  <si>
    <t>Luzernstrasse 33</t>
  </si>
  <si>
    <t>Lütolf Josef</t>
  </si>
  <si>
    <t>Sennhof</t>
  </si>
  <si>
    <t>Mahnig Fredy</t>
  </si>
  <si>
    <t>EVO/EM/EV</t>
  </si>
  <si>
    <t>Marbacher Andreas</t>
  </si>
  <si>
    <t>Eschenstr. 28</t>
  </si>
  <si>
    <t>Marbot Samuel</t>
  </si>
  <si>
    <t>Marfurt Andreas</t>
  </si>
  <si>
    <t>Weihermattstr. 33</t>
  </si>
  <si>
    <t>Marfurt Franz</t>
  </si>
  <si>
    <t>Marfurt Isidor</t>
  </si>
  <si>
    <t>Marfurt-Wigger Martha</t>
  </si>
  <si>
    <t>Marti Anton</t>
  </si>
  <si>
    <t>Marti Fredo</t>
  </si>
  <si>
    <t>Marti Guido</t>
  </si>
  <si>
    <t>Ruediswilerstr. 51</t>
  </si>
  <si>
    <t>Marti Hans</t>
  </si>
  <si>
    <t>Rootseehöhe 18</t>
  </si>
  <si>
    <t>Winkel 4</t>
  </si>
  <si>
    <t>Marti Richard</t>
  </si>
  <si>
    <t>Heiligkreuzstr. 23</t>
  </si>
  <si>
    <t>Mathis Markus</t>
  </si>
  <si>
    <t>Mathis-Wey Jakob</t>
  </si>
  <si>
    <t>Matter Hans</t>
  </si>
  <si>
    <t>Rainstrasse 21</t>
  </si>
  <si>
    <t>Engelberg</t>
  </si>
  <si>
    <t>Matter Josef-Anton</t>
  </si>
  <si>
    <t>Mattmann Fritz</t>
  </si>
  <si>
    <t>Mattmann Josef</t>
  </si>
  <si>
    <t>Mazzolino</t>
  </si>
  <si>
    <t>Mazzolino Heinz</t>
  </si>
  <si>
    <t>Stumpenweg 9</t>
  </si>
  <si>
    <t>Mehr Hans</t>
  </si>
  <si>
    <t>Hedy</t>
  </si>
  <si>
    <t>Mehr Hedy</t>
  </si>
  <si>
    <t>Meier Alfred</t>
  </si>
  <si>
    <t>Meier Eduard</t>
  </si>
  <si>
    <t>Meier Ernst</t>
  </si>
  <si>
    <t>Eichenspesstrasse 10</t>
  </si>
  <si>
    <t>Meier Fredy</t>
  </si>
  <si>
    <t>Meier Hans</t>
  </si>
  <si>
    <t>Meier Heinrich</t>
  </si>
  <si>
    <t>Wiggenhalde 1</t>
  </si>
  <si>
    <t>Meier Hugo</t>
  </si>
  <si>
    <t>Hertistr. 2</t>
  </si>
  <si>
    <t>Meier Johann</t>
  </si>
  <si>
    <t>Meier Josef</t>
  </si>
  <si>
    <t>Meier Kurt</t>
  </si>
  <si>
    <t>Cysatstrasse 3</t>
  </si>
  <si>
    <t>Meinrad</t>
  </si>
  <si>
    <t>Meier Meinrad</t>
  </si>
  <si>
    <t>Im Grund 6A</t>
  </si>
  <si>
    <t>Meier Roman</t>
  </si>
  <si>
    <t>Brüggmösli 28</t>
  </si>
  <si>
    <t>Meier Xaver</t>
  </si>
  <si>
    <t>Meierhans</t>
  </si>
  <si>
    <t>Meierhans Josef</t>
  </si>
  <si>
    <t>Rütli 6</t>
  </si>
  <si>
    <t>Meierhans Toni</t>
  </si>
  <si>
    <t>Katzhof</t>
  </si>
  <si>
    <t>Meierhans Walter</t>
  </si>
  <si>
    <t>Weidhof</t>
  </si>
  <si>
    <t>Melcher</t>
  </si>
  <si>
    <t>Jonin</t>
  </si>
  <si>
    <t>Melcher Jonin</t>
  </si>
  <si>
    <t>Mattweg 5</t>
  </si>
  <si>
    <t>Métry Magi</t>
  </si>
  <si>
    <t>Meyer Anton</t>
  </si>
  <si>
    <t>Meyer Franz jun.</t>
  </si>
  <si>
    <t>Meyer Fritz</t>
  </si>
  <si>
    <t>Bachhöfli</t>
  </si>
  <si>
    <t>Gerold</t>
  </si>
  <si>
    <t>Meyer Gerold</t>
  </si>
  <si>
    <t>Weinstrasse 14</t>
  </si>
  <si>
    <t>Meyer Hans</t>
  </si>
  <si>
    <t>Gäälimatt 27</t>
  </si>
  <si>
    <t>Meyer Hugo</t>
  </si>
  <si>
    <t>Meyer Jakob</t>
  </si>
  <si>
    <t>Meyer Josef</t>
  </si>
  <si>
    <t>Marietheres</t>
  </si>
  <si>
    <t>Meyer Marietheres</t>
  </si>
  <si>
    <t>Meyer Robert</t>
  </si>
  <si>
    <t>Meyer Vinzenz</t>
  </si>
  <si>
    <t>Hölzlistr.18b,Postach</t>
  </si>
  <si>
    <t>Michel</t>
  </si>
  <si>
    <t>Michel Alois</t>
  </si>
  <si>
    <t>Richenseestr. 25</t>
  </si>
  <si>
    <t>Michelin</t>
  </si>
  <si>
    <t>Sergio</t>
  </si>
  <si>
    <t>Michelin Sergio</t>
  </si>
  <si>
    <t>Füeliacherweg 1</t>
  </si>
  <si>
    <t>Moos Werner</t>
  </si>
  <si>
    <t>Ammergehrigen 4</t>
  </si>
  <si>
    <t>Moser</t>
  </si>
  <si>
    <t>Thuro</t>
  </si>
  <si>
    <t>Moser Thuro</t>
  </si>
  <si>
    <t>Wichlernweg 7</t>
  </si>
  <si>
    <t>Muff Jakob</t>
  </si>
  <si>
    <t>Herrenberg 21</t>
  </si>
  <si>
    <t>Muff Josef</t>
  </si>
  <si>
    <t>Holzweid 32</t>
  </si>
  <si>
    <t xml:space="preserve">Mühlemann </t>
  </si>
  <si>
    <t>Mühlemann  Ernst</t>
  </si>
  <si>
    <t>Im Ostergau 17a</t>
  </si>
  <si>
    <t>Mühlemann  Kurt</t>
  </si>
  <si>
    <t>Höchhusmatt 17</t>
  </si>
  <si>
    <t>Mulle</t>
  </si>
  <si>
    <t>Mulle Alois</t>
  </si>
  <si>
    <t>Quellenstr. 1</t>
  </si>
  <si>
    <t>Müller Alois</t>
  </si>
  <si>
    <t>Sempacherstrasse 5</t>
  </si>
  <si>
    <t>Müller Andreas</t>
  </si>
  <si>
    <t>Müller Anton</t>
  </si>
  <si>
    <t>Müller Bernhard</t>
  </si>
  <si>
    <t>Hofmattstr. 27</t>
  </si>
  <si>
    <t>Müller Bruno</t>
  </si>
  <si>
    <t>Müller Ernst</t>
  </si>
  <si>
    <t>Rankstr. 6</t>
  </si>
  <si>
    <t>Müller Hans</t>
  </si>
  <si>
    <t>Müller Josef</t>
  </si>
  <si>
    <t>Müller Kurt</t>
  </si>
  <si>
    <t xml:space="preserve">Rankried  </t>
  </si>
  <si>
    <t>Müller Leo</t>
  </si>
  <si>
    <t>St. Martinsgrund 8</t>
  </si>
  <si>
    <t>Müller Markus</t>
  </si>
  <si>
    <t>Müller Oswald</t>
  </si>
  <si>
    <t>Zentrum Dreilinden</t>
  </si>
  <si>
    <t>Müller Otto</t>
  </si>
  <si>
    <t>Unter-Geissenstein 12</t>
  </si>
  <si>
    <t>Müller Peter</t>
  </si>
  <si>
    <t>Im Ostergau 3</t>
  </si>
  <si>
    <t>Müller Philipp</t>
  </si>
  <si>
    <t>Lindenfeldstr. 32</t>
  </si>
  <si>
    <t>Müller Roger</t>
  </si>
  <si>
    <t>Müller Sepp</t>
  </si>
  <si>
    <t>Eichengasse 2</t>
  </si>
  <si>
    <t>Hünenberg</t>
  </si>
  <si>
    <t>Müller Silvia</t>
  </si>
  <si>
    <t>Müller Tony</t>
  </si>
  <si>
    <t>Müller Werner</t>
  </si>
  <si>
    <t>Bachmättli 13 (Föhre)</t>
  </si>
  <si>
    <t>Muri</t>
  </si>
  <si>
    <t>Muri Jakob</t>
  </si>
  <si>
    <t>Kyburgerstrasse 3</t>
  </si>
  <si>
    <t xml:space="preserve">Muther </t>
  </si>
  <si>
    <t>Muther  Hans</t>
  </si>
  <si>
    <t>Lädergasse 3</t>
  </si>
  <si>
    <t>Näf</t>
  </si>
  <si>
    <t>Näf Anton</t>
  </si>
  <si>
    <t>I de Sänti 21</t>
  </si>
  <si>
    <t>Näf Josef</t>
  </si>
  <si>
    <t>Lindenfeldstr. 16</t>
  </si>
  <si>
    <t>Näf Theodor</t>
  </si>
  <si>
    <t>Büttenenhalde 62</t>
  </si>
  <si>
    <t>Näpflin Norbert</t>
  </si>
  <si>
    <t>Nick Jules</t>
  </si>
  <si>
    <t>Nick-Steiger</t>
  </si>
  <si>
    <t>Nick-Steiger Josef</t>
  </si>
  <si>
    <t>EVO/VV</t>
  </si>
  <si>
    <t>Niederberger Albert</t>
  </si>
  <si>
    <t>Sonnhalde 5</t>
  </si>
  <si>
    <t>Niederberger Josef</t>
  </si>
  <si>
    <t>Niederberger Kurt</t>
  </si>
  <si>
    <t>Eichenweg 5</t>
  </si>
  <si>
    <t>Niederberger Otto</t>
  </si>
  <si>
    <t>Schwinferch</t>
  </si>
  <si>
    <t>Nievergelt Peter</t>
  </si>
  <si>
    <t>Niffeler Robert</t>
  </si>
  <si>
    <t>Corneliastr.2C PF 143</t>
  </si>
  <si>
    <t>Nobs</t>
  </si>
  <si>
    <t>Nobs Arnold</t>
  </si>
  <si>
    <t>Benziwilstrasse 4</t>
  </si>
  <si>
    <t>Odermatt Josef</t>
  </si>
  <si>
    <t>Odermatt Paul</t>
  </si>
  <si>
    <t>Odermatt Walter</t>
  </si>
  <si>
    <t>Unterdorfstrasse 4</t>
  </si>
  <si>
    <t>Odermatt Werner</t>
  </si>
  <si>
    <t>Pfistergasse 29</t>
  </si>
  <si>
    <t>Oehen Hans</t>
  </si>
  <si>
    <t>Ess</t>
  </si>
  <si>
    <t>Oehen Martin</t>
  </si>
  <si>
    <t>Oetterli</t>
  </si>
  <si>
    <t>Oetterli Josef</t>
  </si>
  <si>
    <t>Eigenweg</t>
  </si>
  <si>
    <t>Alice</t>
  </si>
  <si>
    <t>Peter Alice</t>
  </si>
  <si>
    <t>Halde 3</t>
  </si>
  <si>
    <t>Peter Anton</t>
  </si>
  <si>
    <t>Rehhalden 4</t>
  </si>
  <si>
    <t>Peter Gerhard</t>
  </si>
  <si>
    <t>Schützenrain</t>
  </si>
  <si>
    <t>Peter Julius</t>
  </si>
  <si>
    <t>Unterdorf 19</t>
  </si>
  <si>
    <t>Petermann Roland</t>
  </si>
  <si>
    <t>Pfister Hans</t>
  </si>
  <si>
    <t>Pfister Paul</t>
  </si>
  <si>
    <t>EV/RO/ENT</t>
  </si>
  <si>
    <t>Pfister Vinzenz</t>
  </si>
  <si>
    <t>Pfulg</t>
  </si>
  <si>
    <t>Pfulg Oskar</t>
  </si>
  <si>
    <t>Bachwilstrasse 17</t>
  </si>
  <si>
    <t>Portmann Beat</t>
  </si>
  <si>
    <t>Portmann Bruno</t>
  </si>
  <si>
    <t>Steinmattstr. 13</t>
  </si>
  <si>
    <t>Altdorf</t>
  </si>
  <si>
    <t>Portmann Ernst</t>
  </si>
  <si>
    <t>Dorfmattstr.12 PF 71</t>
  </si>
  <si>
    <t>Portmann Franz</t>
  </si>
  <si>
    <t>Frauental 1</t>
  </si>
  <si>
    <t>Portmann Hans</t>
  </si>
  <si>
    <t>Waldstrasse 15</t>
  </si>
  <si>
    <t>Feldmatt 28</t>
  </si>
  <si>
    <t>Portmann Hans-Werner</t>
  </si>
  <si>
    <t>Portmann Hermann</t>
  </si>
  <si>
    <t>Portmann Josef</t>
  </si>
  <si>
    <t>Obere Wiese 11</t>
  </si>
  <si>
    <t>Bodnig</t>
  </si>
  <si>
    <t>Katharinenweg 3</t>
  </si>
  <si>
    <t>Marie-Theres</t>
  </si>
  <si>
    <t>Portmann Marie-Theres</t>
  </si>
  <si>
    <t>Portmann Peter</t>
  </si>
  <si>
    <t>Portmann Romy</t>
  </si>
  <si>
    <t>Rösy</t>
  </si>
  <si>
    <t>Portmann Rösy</t>
  </si>
  <si>
    <t>Schächli 26</t>
  </si>
  <si>
    <t>Portmann Ruedi</t>
  </si>
  <si>
    <t>Portmann Toni</t>
  </si>
  <si>
    <t>Ottigenbühlrain 15b</t>
  </si>
  <si>
    <t>Portmann Walter</t>
  </si>
  <si>
    <t>Hauptstr. 34</t>
  </si>
  <si>
    <t>Probst</t>
  </si>
  <si>
    <t>Probst Albert</t>
  </si>
  <si>
    <t>Neuhofstr. 7</t>
  </si>
  <si>
    <t>Purtschert Ernst</t>
  </si>
  <si>
    <t>Moosmattstr. 37</t>
  </si>
  <si>
    <t>Purtschert Walter</t>
  </si>
  <si>
    <t>Räber</t>
  </si>
  <si>
    <t>Räber Berta</t>
  </si>
  <si>
    <t>Bahnhofstrasse 19</t>
  </si>
  <si>
    <t>Rast Heinrich</t>
  </si>
  <si>
    <t>Rast Walter</t>
  </si>
  <si>
    <t>Rauber Hans</t>
  </si>
  <si>
    <t>Reichlin</t>
  </si>
  <si>
    <t>Reichlin Josef</t>
  </si>
  <si>
    <t>Würzenbachstrasse 16</t>
  </si>
  <si>
    <t>Reichmuth Franz</t>
  </si>
  <si>
    <t>Reinert</t>
  </si>
  <si>
    <t>Reinert Hans</t>
  </si>
  <si>
    <t>Gondiswilerstr. 16</t>
  </si>
  <si>
    <t>Renggli Beat</t>
  </si>
  <si>
    <t>Renggli Franz</t>
  </si>
  <si>
    <t>Renggli Hans</t>
  </si>
  <si>
    <t>Renggli Hanspeter</t>
  </si>
  <si>
    <t>Renggli Josef</t>
  </si>
  <si>
    <t>Renggli Jost</t>
  </si>
  <si>
    <t>Bahnhofstr. 8a</t>
  </si>
  <si>
    <t>Riechsteiner Pius</t>
  </si>
  <si>
    <t>Riedweg Arthur</t>
  </si>
  <si>
    <t>Riedweg Hans</t>
  </si>
  <si>
    <t>Riedweg Josef</t>
  </si>
  <si>
    <t>Unter - Dotzenberg</t>
  </si>
  <si>
    <t>Riedweg Peter</t>
  </si>
  <si>
    <t>Rigert</t>
  </si>
  <si>
    <t>Rigert Franz</t>
  </si>
  <si>
    <t>Moos 26</t>
  </si>
  <si>
    <t>Rigert-Lötscher</t>
  </si>
  <si>
    <t>Julie</t>
  </si>
  <si>
    <t>Rigert-Lötscher Julie</t>
  </si>
  <si>
    <t>Carletto</t>
  </si>
  <si>
    <t>Rigoni Carletto</t>
  </si>
  <si>
    <t>Zürichstrasse 49</t>
  </si>
  <si>
    <t>Rigoni Renato</t>
  </si>
  <si>
    <t>Ritz Peter</t>
  </si>
  <si>
    <t>Ritz Willy</t>
  </si>
  <si>
    <t>Kastanienbaumstr. 214</t>
  </si>
  <si>
    <t>Roas</t>
  </si>
  <si>
    <t>Ludwig, Dr.</t>
  </si>
  <si>
    <t>Roas Ludwig, Dr.</t>
  </si>
  <si>
    <t>Landschaustr. 48</t>
  </si>
  <si>
    <t>Rogger Robert</t>
  </si>
  <si>
    <t>Länggasse</t>
  </si>
  <si>
    <t>Rohner</t>
  </si>
  <si>
    <t>Rohner Peter</t>
  </si>
  <si>
    <t>Girixweg 19</t>
  </si>
  <si>
    <t>Aarau</t>
  </si>
  <si>
    <t>Rölli Anton</t>
  </si>
  <si>
    <t>Leopoldweg 3</t>
  </si>
  <si>
    <t>Rolli Bruno</t>
  </si>
  <si>
    <t>Rölli Johann</t>
  </si>
  <si>
    <t>Unterfeldli</t>
  </si>
  <si>
    <t>Rölli Josef</t>
  </si>
  <si>
    <t>Schülenmoos</t>
  </si>
  <si>
    <t>Romann</t>
  </si>
  <si>
    <t>Dora</t>
  </si>
  <si>
    <t>Romann Dora</t>
  </si>
  <si>
    <t>Listrigstr. 12</t>
  </si>
  <si>
    <t>Fraau</t>
  </si>
  <si>
    <t>Roos Armin</t>
  </si>
  <si>
    <t>Roos Hans</t>
  </si>
  <si>
    <t>Rigiweg 5</t>
  </si>
  <si>
    <t>Roos Josef</t>
  </si>
  <si>
    <t xml:space="preserve">Schachenweidstr. 1 </t>
  </si>
  <si>
    <t>Rösch  Martin</t>
  </si>
  <si>
    <t>Rosenberg  Josef</t>
  </si>
  <si>
    <t>Rösli Josef</t>
  </si>
  <si>
    <t>Roth Hans</t>
  </si>
  <si>
    <t>Bifangstr. 12</t>
  </si>
  <si>
    <t>Röthlin Heinz</t>
  </si>
  <si>
    <t>Steineggli</t>
  </si>
  <si>
    <t>Röthlin Robert</t>
  </si>
  <si>
    <t>Röthlisberger Ruedi</t>
  </si>
  <si>
    <t>Innere Altachen</t>
  </si>
  <si>
    <t>Rüedi Alfred</t>
  </si>
  <si>
    <t>Rüesch</t>
  </si>
  <si>
    <t>Rüesch Hans</t>
  </si>
  <si>
    <t>Hirschengasse 1</t>
  </si>
  <si>
    <t>Rust</t>
  </si>
  <si>
    <t>Rust Anton</t>
  </si>
  <si>
    <t>Grossacherstr. 2</t>
  </si>
  <si>
    <t>Rust-Zemp</t>
  </si>
  <si>
    <t>Rust-Zemp Josef</t>
  </si>
  <si>
    <t>Buttenberg</t>
  </si>
  <si>
    <t>Rüttimann Werner</t>
  </si>
  <si>
    <t>Sonnhalde 30</t>
  </si>
  <si>
    <t>Sanchioni</t>
  </si>
  <si>
    <t>Sanchioni Ernst</t>
  </si>
  <si>
    <t>Fluhgrund 1</t>
  </si>
  <si>
    <t>Sandmeier Ueli</t>
  </si>
  <si>
    <t>Saner Ernst</t>
  </si>
  <si>
    <t>Saner Josef</t>
  </si>
  <si>
    <t>Sarbach Werner, Dr.</t>
  </si>
  <si>
    <t>Schacher</t>
  </si>
  <si>
    <t>Schacher Hans</t>
  </si>
  <si>
    <t>Utigen</t>
  </si>
  <si>
    <t>Schaller Bruno</t>
  </si>
  <si>
    <t>Hellbühlerstrasse 15</t>
  </si>
  <si>
    <t>Waldegg 17</t>
  </si>
  <si>
    <t>Bleuen 6</t>
  </si>
  <si>
    <t>Schaller Josef</t>
  </si>
  <si>
    <t>Parkstr. 14</t>
  </si>
  <si>
    <t>Schaller Urs</t>
  </si>
  <si>
    <t>Schaller Werner</t>
  </si>
  <si>
    <t>Stengelmattstr. 8</t>
  </si>
  <si>
    <t>Schär Kurt</t>
  </si>
  <si>
    <t>Udelbodenstrasse 66</t>
  </si>
  <si>
    <t>Schärer</t>
  </si>
  <si>
    <t>Schärer Werner</t>
  </si>
  <si>
    <t>Lindenheimstrasse 25</t>
  </si>
  <si>
    <t>Schärli Dominik</t>
  </si>
  <si>
    <t>Rengg</t>
  </si>
  <si>
    <t>Ferdy</t>
  </si>
  <si>
    <t>Schärli Ferdy</t>
  </si>
  <si>
    <t>Untergütschstr. 21</t>
  </si>
  <si>
    <t>Schärli Ruedi</t>
  </si>
  <si>
    <t>Schärli Xaver</t>
  </si>
  <si>
    <t>Schaub</t>
  </si>
  <si>
    <t>Schaub Werner</t>
  </si>
  <si>
    <t>Luzernerstrasse 64</t>
  </si>
  <si>
    <t>Scheidegger Carmen</t>
  </si>
  <si>
    <t>Gersagstr. 8</t>
  </si>
  <si>
    <t>Schellenbaum</t>
  </si>
  <si>
    <t>Schellenbaum Guido</t>
  </si>
  <si>
    <t>Rankried 4</t>
  </si>
  <si>
    <t>Schenk-Broch Margrit</t>
  </si>
  <si>
    <t>Schenker</t>
  </si>
  <si>
    <t>Schenker Franz</t>
  </si>
  <si>
    <t>Obertannberg 1</t>
  </si>
  <si>
    <t>Scherrer</t>
  </si>
  <si>
    <t>Reto</t>
  </si>
  <si>
    <t>Scherrer Reto</t>
  </si>
  <si>
    <t>Haslirainring 9</t>
  </si>
  <si>
    <t>Scheuber Siegfried</t>
  </si>
  <si>
    <t>Lischenstrasse 9</t>
  </si>
  <si>
    <t>Scheurer</t>
  </si>
  <si>
    <t>Scheurer Hans</t>
  </si>
  <si>
    <t>Postfach 448</t>
  </si>
  <si>
    <t>Schilter Peter</t>
  </si>
  <si>
    <t>Anna</t>
  </si>
  <si>
    <t>Schmid Anna</t>
  </si>
  <si>
    <t>Ober-Willischwand</t>
  </si>
  <si>
    <t>RO/VV</t>
  </si>
  <si>
    <t>Schmid Bruno</t>
  </si>
  <si>
    <t>Schlundstrasse 11</t>
  </si>
  <si>
    <t>Schmid Franz</t>
  </si>
  <si>
    <t>Kantonsstr. 28</t>
  </si>
  <si>
    <t>Schmid Josef</t>
  </si>
  <si>
    <t>Kapfweg 2</t>
  </si>
  <si>
    <t>Eyhof 2</t>
  </si>
  <si>
    <t>Schmid Kurt</t>
  </si>
  <si>
    <t>Schmid Max</t>
  </si>
  <si>
    <t>Stegenhalde 60</t>
  </si>
  <si>
    <t>Schmid Niklaus</t>
  </si>
  <si>
    <t>Rinderberg 3</t>
  </si>
  <si>
    <t>Schmid Peter</t>
  </si>
  <si>
    <t>Hauptstr. 122</t>
  </si>
  <si>
    <t>Schmid Pius</t>
  </si>
  <si>
    <t>Schmid Theo</t>
  </si>
  <si>
    <t>Schächlimatte 1</t>
  </si>
  <si>
    <t>Schmidhauser Hannes</t>
  </si>
  <si>
    <t>Schmidiger Josef</t>
  </si>
  <si>
    <t>Floraweg 5</t>
  </si>
  <si>
    <t>Schmidiger Robert</t>
  </si>
  <si>
    <t>Schmidiger Walter</t>
  </si>
  <si>
    <t>Salzbühlstr. 12</t>
  </si>
  <si>
    <t>Schmidli Ernst</t>
  </si>
  <si>
    <t>Schulhausstr. 4</t>
  </si>
  <si>
    <t>Schmidli Walter</t>
  </si>
  <si>
    <t>Luegetenstrasse 15</t>
  </si>
  <si>
    <t>Schmidlin Eduard</t>
  </si>
  <si>
    <t>Schmidlin Josef</t>
  </si>
  <si>
    <t>Schmidlin Werner</t>
  </si>
  <si>
    <t>Seetalstr.98   PF</t>
  </si>
  <si>
    <t>Schmitt</t>
  </si>
  <si>
    <t>Schmitt René</t>
  </si>
  <si>
    <t>Kasernenstr. 2</t>
  </si>
  <si>
    <t>Schneeberger Arthur</t>
  </si>
  <si>
    <t>Schnellmann</t>
  </si>
  <si>
    <t>Schnellmann Peter</t>
  </si>
  <si>
    <t>Wattenwylstr. 2</t>
  </si>
  <si>
    <t>Schnider Anton</t>
  </si>
  <si>
    <t>Schnider Christoph</t>
  </si>
  <si>
    <t>Schnider Friedrich</t>
  </si>
  <si>
    <t>Schnider Josef</t>
  </si>
  <si>
    <t>Schnyder Hans</t>
  </si>
  <si>
    <t>Sigisbert</t>
  </si>
  <si>
    <t>Schnyder Sigisbert</t>
  </si>
  <si>
    <t>Hasegässli</t>
  </si>
  <si>
    <t>Schöpfer Anton</t>
  </si>
  <si>
    <t>Geissmatt</t>
  </si>
  <si>
    <t>Schöpfer Guido</t>
  </si>
  <si>
    <t>Schützenmatte 6</t>
  </si>
  <si>
    <t>Schöpfer Josef</t>
  </si>
  <si>
    <t>Schaubhus 5</t>
  </si>
  <si>
    <t>Schorro Alfons</t>
  </si>
  <si>
    <t>Schumacher Alois</t>
  </si>
  <si>
    <t>Badhus 3B</t>
  </si>
  <si>
    <t>Unter Wisshubel</t>
  </si>
  <si>
    <t>Schumacher Franz</t>
  </si>
  <si>
    <t>Gibelmatte 10</t>
  </si>
  <si>
    <t>Schumacher Jakob</t>
  </si>
  <si>
    <t>Bleicherstr. 4</t>
  </si>
  <si>
    <t>Schumacher Oskar</t>
  </si>
  <si>
    <t>Seerose 6</t>
  </si>
  <si>
    <t>Schumacher Walter</t>
  </si>
  <si>
    <t>Winkelstrasse 3</t>
  </si>
  <si>
    <t>Schürmann</t>
  </si>
  <si>
    <t>Schürmann Franz</t>
  </si>
  <si>
    <t>Stadtstr. 16</t>
  </si>
  <si>
    <t>Schütz Hans</t>
  </si>
  <si>
    <t>Schwander Klaus</t>
  </si>
  <si>
    <t>Schwarzentruber Josef</t>
  </si>
  <si>
    <t>Schützenweidstr. 4</t>
  </si>
  <si>
    <t>Schwegler Anton</t>
  </si>
  <si>
    <t>Engelsgraben</t>
  </si>
  <si>
    <t>Schwegler Bernhard</t>
  </si>
  <si>
    <t>Schärligrund 4</t>
  </si>
  <si>
    <t>Schwegler Franz</t>
  </si>
  <si>
    <t>Chilestr. 2</t>
  </si>
  <si>
    <t>Schwegler Lina</t>
  </si>
  <si>
    <t>Schweizer Andreas</t>
  </si>
  <si>
    <t>Schweizer Hannelore</t>
  </si>
  <si>
    <t>Dasgmersellen</t>
  </si>
  <si>
    <t>Senn</t>
  </si>
  <si>
    <t>Senn Franz</t>
  </si>
  <si>
    <t>Hohenrainstrasse 11c</t>
  </si>
  <si>
    <t>Senn Martin</t>
  </si>
  <si>
    <t>Bergstrasse 93</t>
  </si>
  <si>
    <t>Sidler Franz</t>
  </si>
  <si>
    <t>Sidler Hans</t>
  </si>
  <si>
    <t>Oberrütistrasse 5</t>
  </si>
  <si>
    <t>Vorhubenstrasse 44</t>
  </si>
  <si>
    <t>Andrè</t>
  </si>
  <si>
    <t>Sigrist Andrè</t>
  </si>
  <si>
    <t>Tannenbodenstr. 6</t>
  </si>
  <si>
    <t>Jürg</t>
  </si>
  <si>
    <t>Sigrist Jürg</t>
  </si>
  <si>
    <t>Eichenweg 6</t>
  </si>
  <si>
    <t>Sigrist Roman</t>
  </si>
  <si>
    <t>Rosmarie</t>
  </si>
  <si>
    <t>Sigrist Rosmarie</t>
  </si>
  <si>
    <t>Buechweid 5</t>
  </si>
  <si>
    <t>Simmen</t>
  </si>
  <si>
    <t>Simmen Walter</t>
  </si>
  <si>
    <t>Unterfeld 4</t>
  </si>
  <si>
    <t>Simon Max</t>
  </si>
  <si>
    <t>Spielmann Andreas</t>
  </si>
  <si>
    <t>Spiess Adolf</t>
  </si>
  <si>
    <t>Heimetweg 3</t>
  </si>
  <si>
    <t>Spoerlé Cécile</t>
  </si>
  <si>
    <t>Spörri  Herbert</t>
  </si>
  <si>
    <t>Stadelmann Anton</t>
  </si>
  <si>
    <t>Schmiedgase 8</t>
  </si>
  <si>
    <t>Stadelmann Bruno</t>
  </si>
  <si>
    <t>Stadelmann Edy</t>
  </si>
  <si>
    <t>Ferdi</t>
  </si>
  <si>
    <t>Stadelmann Ferdi</t>
  </si>
  <si>
    <t>Dietisberg</t>
  </si>
  <si>
    <t>Meierskappel</t>
  </si>
  <si>
    <t>Stadelmann Josef</t>
  </si>
  <si>
    <t>Weihermatte 5</t>
  </si>
  <si>
    <t>Stadelmann Robert</t>
  </si>
  <si>
    <t>Industriestr. 55</t>
  </si>
  <si>
    <t>Stadelmann Xaver</t>
  </si>
  <si>
    <t>Riedgass</t>
  </si>
  <si>
    <t>Stadler</t>
  </si>
  <si>
    <t>Stadler Hans</t>
  </si>
  <si>
    <t>Staffelbach Alfred</t>
  </si>
  <si>
    <t>Bruelweg 4</t>
  </si>
  <si>
    <t>Staffelbach Anton</t>
  </si>
  <si>
    <t>Vorderwolen</t>
  </si>
  <si>
    <t>Staffelbach Erwin</t>
  </si>
  <si>
    <t>Stähli  Ruedi</t>
  </si>
  <si>
    <t>Stähli Claire</t>
  </si>
  <si>
    <t>Stähli Werner</t>
  </si>
  <si>
    <t>Rosenaustr. 19</t>
  </si>
  <si>
    <t>RE</t>
  </si>
  <si>
    <t>Stalder Ernst</t>
  </si>
  <si>
    <t>Schutz 31</t>
  </si>
  <si>
    <t>Stalder Erwin</t>
  </si>
  <si>
    <t>Stalder Franz</t>
  </si>
  <si>
    <t>DE-79618</t>
  </si>
  <si>
    <t>Stalder Hans</t>
  </si>
  <si>
    <t>Höchhusmatt</t>
  </si>
  <si>
    <t>Stalder Josef</t>
  </si>
  <si>
    <t>Gottfried Kellerstr. 9</t>
  </si>
  <si>
    <t xml:space="preserve">Karl </t>
  </si>
  <si>
    <t xml:space="preserve">Stalder Karl </t>
  </si>
  <si>
    <t>Gotthardstrasse 79</t>
  </si>
  <si>
    <t>Kobi</t>
  </si>
  <si>
    <t>Stalder Kobi</t>
  </si>
  <si>
    <t>Stalder Rudolf</t>
  </si>
  <si>
    <t>Stalder Ruedi</t>
  </si>
  <si>
    <t>Stalder-Käslin Andreas</t>
  </si>
  <si>
    <t>Staub Andreas</t>
  </si>
  <si>
    <t>Sonnenstr. 12</t>
  </si>
  <si>
    <t>Staub Werner</t>
  </si>
  <si>
    <t>Kantonsstr. 32</t>
  </si>
  <si>
    <t>Steffen Julius</t>
  </si>
  <si>
    <t>Rümligstr. 1</t>
  </si>
  <si>
    <t>Steger Walter</t>
  </si>
  <si>
    <t>Sertelstrasse 20</t>
  </si>
  <si>
    <t>Steiger Hans</t>
  </si>
  <si>
    <t>Steiner Alex</t>
  </si>
  <si>
    <t>Steiner Hans</t>
  </si>
  <si>
    <t>Ey</t>
  </si>
  <si>
    <t>Steiner Heinz</t>
  </si>
  <si>
    <t>Steiner Leo</t>
  </si>
  <si>
    <t>Eichmattstrasse 2</t>
  </si>
  <si>
    <t>Steiner Rudolf</t>
  </si>
  <si>
    <t>Kallernring 11</t>
  </si>
  <si>
    <t>Steinmann Fritz</t>
  </si>
  <si>
    <t>Stettler</t>
  </si>
  <si>
    <t>Stettler Hans</t>
  </si>
  <si>
    <t>Blumenweg 1</t>
  </si>
  <si>
    <t>Sonnmatt 8</t>
  </si>
  <si>
    <t>Stöckli Anton</t>
  </si>
  <si>
    <t>Dorfstrasse 82</t>
  </si>
  <si>
    <t>Stöckli Emil</t>
  </si>
  <si>
    <t>Mattenweg 6</t>
  </si>
  <si>
    <t>Stöckli Hans</t>
  </si>
  <si>
    <t>Tannebach 11</t>
  </si>
  <si>
    <t>Stöckli Lydia</t>
  </si>
  <si>
    <t>Stöckli Robert</t>
  </si>
  <si>
    <t>Stöckli Walter</t>
  </si>
  <si>
    <t>Stoll</t>
  </si>
  <si>
    <t>Stoll Philipp</t>
  </si>
  <si>
    <t>Stucki Hans</t>
  </si>
  <si>
    <t>Stucki Walter</t>
  </si>
  <si>
    <t>Stucki Werner</t>
  </si>
  <si>
    <t>Studer Albert</t>
  </si>
  <si>
    <t>Spitalstrasse 19</t>
  </si>
  <si>
    <t>Studer Alfred</t>
  </si>
  <si>
    <t>Sagenstrasse 14</t>
  </si>
  <si>
    <t>Studer Fredy</t>
  </si>
  <si>
    <t>Schybenacherweg 3</t>
  </si>
  <si>
    <t>Studer Fridolin</t>
  </si>
  <si>
    <t>Studer Josef</t>
  </si>
  <si>
    <t>Rüediswilerstr. 96</t>
  </si>
  <si>
    <t>Studer Otto</t>
  </si>
  <si>
    <t>REP</t>
  </si>
  <si>
    <t>Studer Richard</t>
  </si>
  <si>
    <t>Wernischwand</t>
  </si>
  <si>
    <t>Stutz Marcel</t>
  </si>
  <si>
    <t>Süess</t>
  </si>
  <si>
    <t>Süess Edy</t>
  </si>
  <si>
    <t>Feldhöflistr. 15</t>
  </si>
  <si>
    <t>Süess Franz</t>
  </si>
  <si>
    <t>Schützenmatt 8</t>
  </si>
  <si>
    <t>Suppiger Franz</t>
  </si>
  <si>
    <t>Suppiger Josef</t>
  </si>
  <si>
    <t>Suter Beat</t>
  </si>
  <si>
    <t>Grabenstrasse 19</t>
  </si>
  <si>
    <t>Suter Heinrich</t>
  </si>
  <si>
    <t>Rischstrasse 17</t>
  </si>
  <si>
    <t>Suter Richard</t>
  </si>
  <si>
    <t>Rebacherweg 15</t>
  </si>
  <si>
    <t>Tanner Josef</t>
  </si>
  <si>
    <t>Sackweidhöhe 1 / 154</t>
  </si>
  <si>
    <t>Tellenbach Johann</t>
  </si>
  <si>
    <t>Terzig Zoran</t>
  </si>
  <si>
    <t>Thali Joe</t>
  </si>
  <si>
    <t>Thalmann Franz</t>
  </si>
  <si>
    <t>Thalmann Georg</t>
  </si>
  <si>
    <t>Thalmann Josef</t>
  </si>
  <si>
    <t>Pfrundmoos 31</t>
  </si>
  <si>
    <t>Thalmann Peter</t>
  </si>
  <si>
    <t>Roggernhalde 11</t>
  </si>
  <si>
    <t>Theiler Franz</t>
  </si>
  <si>
    <t>Thürig Hans</t>
  </si>
  <si>
    <t>Eschenstr. 4</t>
  </si>
  <si>
    <t>Tobler Willy</t>
  </si>
  <si>
    <t>Toporitschnig Christine</t>
  </si>
  <si>
    <t>Traber Christine</t>
  </si>
  <si>
    <t>Traber Jörg</t>
  </si>
  <si>
    <t>Troxler Anton</t>
  </si>
  <si>
    <t>Luzernstr. 50a</t>
  </si>
  <si>
    <t>Troxler Josef</t>
  </si>
  <si>
    <t>Troxler Niklaus</t>
  </si>
  <si>
    <t>Tschopp</t>
  </si>
  <si>
    <t>Tschopp Franz</t>
  </si>
  <si>
    <t>Nelkenstrasse 2b</t>
  </si>
  <si>
    <t>Tschopp Jakob</t>
  </si>
  <si>
    <t>Unternährer Hansrudolf</t>
  </si>
  <si>
    <t>Eichbühlstr. 14</t>
  </si>
  <si>
    <t>Unternährer Hubert</t>
  </si>
  <si>
    <t>Oberdorf 8</t>
  </si>
  <si>
    <t>Vogel Fritz</t>
  </si>
  <si>
    <t>Vogel Josef</t>
  </si>
  <si>
    <t>Vogel Vinzenz</t>
  </si>
  <si>
    <t>Steinbach</t>
  </si>
  <si>
    <t>Vogel Xaver</t>
  </si>
  <si>
    <t>Vogt Ulrich</t>
  </si>
  <si>
    <t>Schulstrasse 18</t>
  </si>
  <si>
    <t>Von Büren</t>
  </si>
  <si>
    <t>Charly</t>
  </si>
  <si>
    <t>Von Büren Charly</t>
  </si>
  <si>
    <t>Von Deschwanden</t>
  </si>
  <si>
    <t>Von Deschwanden Paul</t>
  </si>
  <si>
    <t>Gemeindhausstr. 11</t>
  </si>
  <si>
    <t>von Holzen Noldi</t>
  </si>
  <si>
    <t>von Moos Hans-Ruedi</t>
  </si>
  <si>
    <t>Hohenrainstr. 16</t>
  </si>
  <si>
    <t>Kasimir</t>
  </si>
  <si>
    <t>Vonesch Kasimir</t>
  </si>
  <si>
    <t>Brunnnenhof</t>
  </si>
  <si>
    <t>Vonesch Stephan</t>
  </si>
  <si>
    <t>Vonmoos Kaspar</t>
  </si>
  <si>
    <t>Wagner Heinrich</t>
  </si>
  <si>
    <t>Wälchli</t>
  </si>
  <si>
    <t>Wälchli Ferdinand</t>
  </si>
  <si>
    <t>Bergstr. 30</t>
  </si>
  <si>
    <t>Waldis</t>
  </si>
  <si>
    <t>Waldis Peter</t>
  </si>
  <si>
    <t>Bergstr. 54</t>
  </si>
  <si>
    <t>Walther</t>
  </si>
  <si>
    <t>Walther Willy</t>
  </si>
  <si>
    <t>Imfangstr. 21</t>
  </si>
  <si>
    <t>Wälti Kurt</t>
  </si>
  <si>
    <t>Wälti Kurt Kurt</t>
  </si>
  <si>
    <t>Sonnmattweg 9</t>
  </si>
  <si>
    <t>Wanner</t>
  </si>
  <si>
    <t>Wanner Hans</t>
  </si>
  <si>
    <t>Feldstr. 2</t>
  </si>
  <si>
    <t>Warth Erwin</t>
  </si>
  <si>
    <t>Warth Romy</t>
  </si>
  <si>
    <t>Waser</t>
  </si>
  <si>
    <t>Waser Robert</t>
  </si>
  <si>
    <t>Sonnenterasse 35</t>
  </si>
  <si>
    <t>Weber Hansruedi</t>
  </si>
  <si>
    <t>Wechsler Hans</t>
  </si>
  <si>
    <t>Weibel Johann</t>
  </si>
  <si>
    <t>Weltert</t>
  </si>
  <si>
    <t>Weltert Josef</t>
  </si>
  <si>
    <t>Via da Baselgia 32</t>
  </si>
  <si>
    <t>Sils Baselgia</t>
  </si>
  <si>
    <t>Wermelinger</t>
  </si>
  <si>
    <t>Wermelinger Josef</t>
  </si>
  <si>
    <t>Oberhof</t>
  </si>
  <si>
    <t>Wermelinger Klaus</t>
  </si>
  <si>
    <t>Wey Walter</t>
  </si>
  <si>
    <t>Wicki Ernst</t>
  </si>
  <si>
    <t>Willisauerstr. 4</t>
  </si>
  <si>
    <t>Bahnhofstr. 11 / PF 134</t>
  </si>
  <si>
    <t>Wicki Franz</t>
  </si>
  <si>
    <t>Wicki Hans</t>
  </si>
  <si>
    <t>Würzenbachmatte 5</t>
  </si>
  <si>
    <t>Hauptstrasse 58</t>
  </si>
  <si>
    <t>Wicki Jakob</t>
  </si>
  <si>
    <t>Guggenbühl</t>
  </si>
  <si>
    <t>Wicki Josef</t>
  </si>
  <si>
    <t>Alpweid</t>
  </si>
  <si>
    <t>Maria</t>
  </si>
  <si>
    <t>Wicki Maria</t>
  </si>
  <si>
    <t>Riegel</t>
  </si>
  <si>
    <t>Wicki Willy</t>
  </si>
  <si>
    <t>Hüttlenen 5</t>
  </si>
  <si>
    <t>Rothenbach 1</t>
  </si>
  <si>
    <t>Widmer Robert</t>
  </si>
  <si>
    <t>Pfarrhausplatz 4</t>
  </si>
  <si>
    <t>Küssnacht</t>
  </si>
  <si>
    <t>Wiederkehr Toni</t>
  </si>
  <si>
    <t>Wigger Adolf</t>
  </si>
  <si>
    <t>Blumenrain 2</t>
  </si>
  <si>
    <t>Wigger Bernadette</t>
  </si>
  <si>
    <t>Wigger Josef</t>
  </si>
  <si>
    <t>Wigger Julius</t>
  </si>
  <si>
    <t>Wäjelen</t>
  </si>
  <si>
    <t>Wigger Stephan</t>
  </si>
  <si>
    <t>Winiger Josef</t>
  </si>
  <si>
    <t>Hintergasse 1</t>
  </si>
  <si>
    <t>Vilters</t>
  </si>
  <si>
    <t>Lisbeth</t>
  </si>
  <si>
    <t>Winiger Lisbeth</t>
  </si>
  <si>
    <t>Gassmatt 9</t>
  </si>
  <si>
    <t>Winiger Viktor</t>
  </si>
  <si>
    <t>Winiger Xaver</t>
  </si>
  <si>
    <t>Winterberg Josef</t>
  </si>
  <si>
    <t>Wirz Walter</t>
  </si>
  <si>
    <t>Wittlin Joe</t>
  </si>
  <si>
    <t>Wittwer Beat</t>
  </si>
  <si>
    <t>Flurstrasse 6</t>
  </si>
  <si>
    <t>Wittwer Ernst</t>
  </si>
  <si>
    <t>Tschäppel 32</t>
  </si>
  <si>
    <t>Huttwil</t>
  </si>
  <si>
    <t>Wittwer Hanshagen</t>
  </si>
  <si>
    <t>Wittwer Hansruedi</t>
  </si>
  <si>
    <t>Zelghüsli</t>
  </si>
  <si>
    <t>Sumiswald</t>
  </si>
  <si>
    <t>Wittwer-Biotti</t>
  </si>
  <si>
    <t>Felicitas</t>
  </si>
  <si>
    <t>Wittwer-Biotti Felicitas</t>
  </si>
  <si>
    <t>Wolfisberg</t>
  </si>
  <si>
    <t>Wolfisberg Josef</t>
  </si>
  <si>
    <t>Eicherstr. 21</t>
  </si>
  <si>
    <t>Wüest Josef</t>
  </si>
  <si>
    <t>Sonnengrund 3</t>
  </si>
  <si>
    <t>Wüest Peter</t>
  </si>
  <si>
    <t>Stämpfelbergstrasse 6B</t>
  </si>
  <si>
    <t>Wunderli Werner</t>
  </si>
  <si>
    <t>Wunderlin Rudolf</t>
  </si>
  <si>
    <t>Ob.Sagiacher 6</t>
  </si>
  <si>
    <t>Wüthrich Hans</t>
  </si>
  <si>
    <t>Wyden Margrit</t>
  </si>
  <si>
    <t>Wyss Adolf</t>
  </si>
  <si>
    <t>Meggenhornstr. 30</t>
  </si>
  <si>
    <t>Wyss Josef</t>
  </si>
  <si>
    <t>Wyss René</t>
  </si>
  <si>
    <t>Wyss Toni</t>
  </si>
  <si>
    <t>Wyss Xaver</t>
  </si>
  <si>
    <t>Z`Rotz-Lussi Anneliese</t>
  </si>
  <si>
    <t>Ettiseil</t>
  </si>
  <si>
    <t>Zai</t>
  </si>
  <si>
    <t>Zai Hans-Ruedi</t>
  </si>
  <si>
    <t>Matthofring 62</t>
  </si>
  <si>
    <t>Zaugg</t>
  </si>
  <si>
    <t>Zaugg Hans</t>
  </si>
  <si>
    <t>Postfach 421</t>
  </si>
  <si>
    <t>Zbinden Fritz</t>
  </si>
  <si>
    <t>Zbinden Rolf</t>
  </si>
  <si>
    <t>Seemattli 2</t>
  </si>
  <si>
    <t>Zemp Anton</t>
  </si>
  <si>
    <t>Untertor 1</t>
  </si>
  <si>
    <t>Moosmatte 26</t>
  </si>
  <si>
    <t>Cornelistr. 2 c</t>
  </si>
  <si>
    <t>Zemp Bruno</t>
  </si>
  <si>
    <t>Zemp Erwin</t>
  </si>
  <si>
    <t>Zemp Franz</t>
  </si>
  <si>
    <t>Neustudenhof 17</t>
  </si>
  <si>
    <t>Zemp Gottfried</t>
  </si>
  <si>
    <t>Fahrmatt 1</t>
  </si>
  <si>
    <t>Josie</t>
  </si>
  <si>
    <t>Zemp Josie</t>
  </si>
  <si>
    <t>Köbi</t>
  </si>
  <si>
    <t>Zemp Köbi</t>
  </si>
  <si>
    <t>Im Bienz 11</t>
  </si>
  <si>
    <t>Zemp Martin</t>
  </si>
  <si>
    <t>Zemp Peter</t>
  </si>
  <si>
    <t>Oberweidstrasse Haus C</t>
  </si>
  <si>
    <t>Zemp Robert</t>
  </si>
  <si>
    <t>Trutigen 6</t>
  </si>
  <si>
    <t>Zemp Rösy</t>
  </si>
  <si>
    <t>Zemp-Thalmann Hans</t>
  </si>
  <si>
    <t>Zettel</t>
  </si>
  <si>
    <t>Zettel Julius</t>
  </si>
  <si>
    <t>Scheidegg</t>
  </si>
  <si>
    <t>Ziegler Josef</t>
  </si>
  <si>
    <t>Zihler</t>
  </si>
  <si>
    <t>Zihler Othmar</t>
  </si>
  <si>
    <t>Schlottermilch 1</t>
  </si>
  <si>
    <t>Zihlmann Franz</t>
  </si>
  <si>
    <t>Kornboden</t>
  </si>
  <si>
    <t>Zihlmann Guido</t>
  </si>
  <si>
    <t>Zihlmann Heinz</t>
  </si>
  <si>
    <t>Zihlmann Josef</t>
  </si>
  <si>
    <t>Zihlmann Klaus</t>
  </si>
  <si>
    <t>Zihlmann Markus</t>
  </si>
  <si>
    <t>Gufferiweg</t>
  </si>
  <si>
    <t>Zihlmann Oskar</t>
  </si>
  <si>
    <t>Zihlmann Robert</t>
  </si>
  <si>
    <t>Knabenmoos</t>
  </si>
  <si>
    <t>Zihlmann Werner</t>
  </si>
  <si>
    <t>Oberfeldmatt 3</t>
  </si>
  <si>
    <t>Zimmermann Josef</t>
  </si>
  <si>
    <t>RO/ENT</t>
  </si>
  <si>
    <t>Zimmermann Ruedi</t>
  </si>
  <si>
    <t>Oberdorfstrasse 4</t>
  </si>
  <si>
    <t>Zingg</t>
  </si>
  <si>
    <t>Zingg Alfred</t>
  </si>
  <si>
    <t>Sonnenrain 6</t>
  </si>
  <si>
    <t>Ziswiler Hans</t>
  </si>
  <si>
    <t>Oberdorf 20</t>
  </si>
  <si>
    <t>Ziswiler-Lang Arthur</t>
  </si>
  <si>
    <t>Zurfluh Michael</t>
  </si>
  <si>
    <t>Zurschmitten Monika</t>
  </si>
  <si>
    <t>Zwahlen Ernst</t>
  </si>
  <si>
    <t>Zwinggi Josef</t>
  </si>
  <si>
    <t>Maihofstrasse 62</t>
  </si>
  <si>
    <t>z. Hd.</t>
  </si>
  <si>
    <t>Hafner Silvia</t>
  </si>
  <si>
    <t>Korresp.-Adr</t>
  </si>
  <si>
    <t>Rodteggstrasse 16</t>
  </si>
  <si>
    <t>Farbe</t>
  </si>
  <si>
    <t>JB</t>
  </si>
  <si>
    <t>JB_NBZ</t>
  </si>
  <si>
    <t>EFM1</t>
  </si>
  <si>
    <t>EFM2</t>
  </si>
  <si>
    <t>z.D_1</t>
  </si>
  <si>
    <t>z.D_2</t>
  </si>
  <si>
    <t>Mailadresse</t>
  </si>
  <si>
    <t>weiss</t>
  </si>
  <si>
    <t>achermann-bruno@bluewin.ch</t>
  </si>
  <si>
    <t>franz.achermann@quickline.ch</t>
  </si>
  <si>
    <t>achermas@bluewin.ch</t>
  </si>
  <si>
    <t>josef.achermann@gmx.ch</t>
  </si>
  <si>
    <t>rot</t>
  </si>
  <si>
    <t>sonne-luthern@bluewin.ch</t>
  </si>
  <si>
    <t>LZ</t>
  </si>
  <si>
    <t>Achermann Philippe</t>
  </si>
  <si>
    <t>grün</t>
  </si>
  <si>
    <t>achermann.alberswil@bluewin.ch</t>
  </si>
  <si>
    <t>rene.achermann@raonet.ch</t>
  </si>
  <si>
    <t>hu-achermann@bluewin.ch</t>
  </si>
  <si>
    <t>vinzenz.achermann@lksv.ch</t>
  </si>
  <si>
    <t>Chileweid 14</t>
  </si>
  <si>
    <t>haaebischer@bluewin.ch</t>
  </si>
  <si>
    <t>Aecherli</t>
  </si>
  <si>
    <t>aecherli@bluewin.ch</t>
  </si>
  <si>
    <t>martin-aerni@bluewin.ch</t>
  </si>
  <si>
    <t>ot.affentranger@bluewin.ch</t>
  </si>
  <si>
    <t>Franz-Zelgerstrasse 13</t>
  </si>
  <si>
    <t>seppalbisser@bluewin.ch</t>
  </si>
  <si>
    <t>walbisser@hotmail.com</t>
  </si>
  <si>
    <t>christoph.alessandri@bluewin.ch</t>
  </si>
  <si>
    <t>VO/RO/VV</t>
  </si>
  <si>
    <t>w.amrein49@bluewin.ch</t>
  </si>
  <si>
    <t>eggischwand@bluewin.ch</t>
  </si>
  <si>
    <t>werneram@bluewin.ch</t>
  </si>
  <si>
    <t>emil.aregger@bluewin.ch</t>
  </si>
  <si>
    <t>pia_aregger@bluewin.ch</t>
  </si>
  <si>
    <t>p.aregger@starnet.ch</t>
  </si>
  <si>
    <t>hr.arnold@bluewin.ch</t>
  </si>
  <si>
    <t>RO/EV/VV</t>
  </si>
  <si>
    <t>Tribschenstr.32</t>
  </si>
  <si>
    <t>kari.arnold@boebi.com</t>
  </si>
  <si>
    <t>m.arnold@wabool.ch</t>
  </si>
  <si>
    <t>nic.arnold@bluewin.ch</t>
  </si>
  <si>
    <t>Zollhaus 1</t>
  </si>
  <si>
    <t>ruediarnold@gmx.ch</t>
  </si>
  <si>
    <t>walti.arnold@hispeed.ch</t>
  </si>
  <si>
    <t>aeschlimannstoren@gmx.ch</t>
  </si>
  <si>
    <t>m.m.aschwanden@bluewin.ch</t>
  </si>
  <si>
    <t>a.atilgan@gmx.ch</t>
  </si>
  <si>
    <t>josef.baecher@bluewin.ch</t>
  </si>
  <si>
    <t>hansueli.baechi@bauconsilium.ch</t>
  </si>
  <si>
    <t>andreas.bachmann@bluewin.ch</t>
  </si>
  <si>
    <t>hs.an.bachmann@hispeed.ch</t>
  </si>
  <si>
    <t>hebi.bachmann@bluewin.ch</t>
  </si>
  <si>
    <t>Münigenfeld 5</t>
  </si>
  <si>
    <t>baerisj@bluewin.ch</t>
  </si>
  <si>
    <t>fbarmet@gmx.ch</t>
  </si>
  <si>
    <t>AgiUndMelk@barmet.com</t>
  </si>
  <si>
    <t>Bättig Franz</t>
  </si>
  <si>
    <t>Eichbühl 3</t>
  </si>
  <si>
    <t>restaurant.brauerei@bluewin.ch</t>
  </si>
  <si>
    <t>hansruedi@baettig.net</t>
  </si>
  <si>
    <t>vinzenz.baettig@gmail.com</t>
  </si>
  <si>
    <t>willy.baettig@bluewin.ch</t>
  </si>
  <si>
    <t>a.t.baumann@bluewin.ch</t>
  </si>
  <si>
    <t>theo.baumeler@hrbauag.ch</t>
  </si>
  <si>
    <t>a-baumgartner@bluewin.ch</t>
  </si>
  <si>
    <t>ab.baum@bluewin.ch</t>
  </si>
  <si>
    <t>Stägmättli 3</t>
  </si>
  <si>
    <t>dominik.baumli@gmx.ch</t>
  </si>
  <si>
    <t>e.baumli@bluewin.ch</t>
  </si>
  <si>
    <t>am.baumli@gmx.ch</t>
  </si>
  <si>
    <t>rut.bechtiger@gmail.ch</t>
  </si>
  <si>
    <t>markusbeck04@bluewin.ch</t>
  </si>
  <si>
    <t>ku.beer@bluewin.ch</t>
  </si>
  <si>
    <t>Dorfstrasse 14a</t>
  </si>
  <si>
    <t>markusbelser@bluewin.ch</t>
  </si>
  <si>
    <t>ferdi.bernet@bluewin.ch</t>
  </si>
  <si>
    <t>Sunnebühl 1</t>
  </si>
  <si>
    <t>Bernet Oskar</t>
  </si>
  <si>
    <t>franz.besmer@gmx.ch</t>
  </si>
  <si>
    <t>marcel.besse@hispeed.ch</t>
  </si>
  <si>
    <t>daberu@bluewin.ch</t>
  </si>
  <si>
    <t>Betschart Rosa</t>
  </si>
  <si>
    <t>spietsche@bluewin.ch</t>
  </si>
  <si>
    <t>hbeyeler1@bluewin.ch</t>
  </si>
  <si>
    <t>003634</t>
  </si>
  <si>
    <t>bieri.fraenz@bluewin.ch</t>
  </si>
  <si>
    <t>hugobieri@bluewin.ch</t>
  </si>
  <si>
    <t>bierijosef@gmail.com</t>
  </si>
  <si>
    <t>Emmenstrand 1</t>
  </si>
  <si>
    <t>peter_bieri@bluewin.ch</t>
  </si>
  <si>
    <t>rbirrer@bluewin.ch</t>
  </si>
  <si>
    <t>isidor.birrer@bluewin.ch</t>
  </si>
  <si>
    <t>markus.j.birrer@bluewin.ch</t>
  </si>
  <si>
    <t>dorisbisang@hotmail.com</t>
  </si>
  <si>
    <t>frbisang@gmail.com</t>
  </si>
  <si>
    <t>josef-bisang@bluewin.ch.ch</t>
  </si>
  <si>
    <t>habla95@bluewin.ch</t>
  </si>
  <si>
    <t>Boden 1</t>
  </si>
  <si>
    <t>Schulstrasse 23</t>
  </si>
  <si>
    <t>Blättler Roland</t>
  </si>
  <si>
    <t>roli.blaettler@bluewin.ch</t>
  </si>
  <si>
    <t>th.blaettler@bluewin.ch</t>
  </si>
  <si>
    <t>josef.blum@gmx.ch</t>
  </si>
  <si>
    <t>marcus.bochsler@quickline.ch</t>
  </si>
  <si>
    <t>philipp.stoll@fenaco.com</t>
  </si>
  <si>
    <t>peter.boller@vtxmail.ch</t>
  </si>
  <si>
    <t>daniel.bossert@bluewin.ch</t>
  </si>
  <si>
    <t>ph.bossert@bluewin.ch</t>
  </si>
  <si>
    <t>brechbuehl.kurt@bluewin.ch</t>
  </si>
  <si>
    <t>brueggerh@bluewin.ch</t>
  </si>
  <si>
    <t>Grossfeldstr. 6</t>
  </si>
  <si>
    <t>brun55@bluewin.ch</t>
  </si>
  <si>
    <t>f.f.brun@bluewin.ch</t>
  </si>
  <si>
    <t>hp.bruendler@hispeed.ch</t>
  </si>
  <si>
    <t>seppbrunner@datazug.ch</t>
  </si>
  <si>
    <t>bucheli.h@bluewin.ch</t>
  </si>
  <si>
    <t>Mühleweid 1b</t>
  </si>
  <si>
    <t>Chileweg 3</t>
  </si>
  <si>
    <t>bucheli.walter@bluewin.ch</t>
  </si>
  <si>
    <t>urbe.bucher@sunrise.ch</t>
  </si>
  <si>
    <t>jobebu@bluewin.ch</t>
  </si>
  <si>
    <t>buchere@bluewin.ch</t>
  </si>
  <si>
    <t>Bucher Franz</t>
  </si>
  <si>
    <t>hans.bucher2552@gmail.com</t>
  </si>
  <si>
    <t>Staldenmoos 4</t>
  </si>
  <si>
    <t>paul-bucher@bluewin.ch</t>
  </si>
  <si>
    <t>Lindenheimstr. 3</t>
  </si>
  <si>
    <t>peter.bueche@bluewin.ch</t>
  </si>
  <si>
    <t>bucher-p@bluewin.ch</t>
  </si>
  <si>
    <t>urbucher@bluewin.ch</t>
  </si>
  <si>
    <t>beni.wolffkran@bluewin.ch</t>
  </si>
  <si>
    <t>g.buehler@hotmail.ch</t>
  </si>
  <si>
    <t>Giessenweg 7</t>
  </si>
  <si>
    <t>buehler.an@bluewin.ch</t>
  </si>
  <si>
    <t>josef-buehlmann@bluewin.ch</t>
  </si>
  <si>
    <t>ruedi.buehlmann@bluewin.ch</t>
  </si>
  <si>
    <t>joburkart@bluewin.ch</t>
  </si>
  <si>
    <t>strom@elektroburkart.ch</t>
  </si>
  <si>
    <t>Hohlenweg 2</t>
  </si>
  <si>
    <t>Orpund</t>
  </si>
  <si>
    <t>robu3941@gmail.com</t>
  </si>
  <si>
    <t>Bürkli Ruedi</t>
  </si>
  <si>
    <t>baugeschaeft-bürkli@bluewin.ch</t>
  </si>
  <si>
    <t>antonbuerli@gmail.com</t>
  </si>
  <si>
    <t>Hetzligen 3</t>
  </si>
  <si>
    <t>julesburri@gmail.com</t>
  </si>
  <si>
    <t>melk.burri37@bluewin.ch</t>
  </si>
  <si>
    <t>paulburri@bluemail.ch</t>
  </si>
  <si>
    <t>Schwandenweid 2</t>
  </si>
  <si>
    <t>wernerburri@gmx.ch</t>
  </si>
  <si>
    <t>a.buettiker@besonet.ch</t>
  </si>
  <si>
    <t>christenfranz@outlook.com</t>
  </si>
  <si>
    <t>colpi@bluewin.ch</t>
  </si>
  <si>
    <t>schoggihus@bluewin.ch</t>
  </si>
  <si>
    <t>beat.dahinden@bluewin.ch</t>
  </si>
  <si>
    <t>VO/VV</t>
  </si>
  <si>
    <t>Lischenweg 5</t>
  </si>
  <si>
    <t>hj.dahinden@bluewin.ch</t>
  </si>
  <si>
    <t>Roor 4</t>
  </si>
  <si>
    <t>j.dahinden@gmx.ch</t>
  </si>
  <si>
    <t>vth.dahinden@bluewin.ch</t>
  </si>
  <si>
    <t>distel-stalder@freesurf.ch</t>
  </si>
  <si>
    <t>Oberhocken 1</t>
  </si>
  <si>
    <t>josef.dober@bluewin.ch</t>
  </si>
  <si>
    <t>andreas.dobmann@bluewin.ch</t>
  </si>
  <si>
    <t>hermann.dobmann@bluewin.ch</t>
  </si>
  <si>
    <t>hm_dossenbach@bluewin.ch</t>
  </si>
  <si>
    <t>Dubach-Birrer</t>
  </si>
  <si>
    <t>josef.dubach@elektro-dubach.ch</t>
  </si>
  <si>
    <t>gastduc@bluewin.ch</t>
  </si>
  <si>
    <t>b.dula@bluewin.ch</t>
  </si>
  <si>
    <t>hans.dula@bluewin.ch</t>
  </si>
  <si>
    <t>steduerreb@bluewin.ch</t>
  </si>
  <si>
    <t>Ober Waldegg 1</t>
  </si>
  <si>
    <t>duss.ruth@datazug.ch</t>
  </si>
  <si>
    <t>paulduss@bluewin.ch</t>
  </si>
  <si>
    <t>Goldermattenstrasse 40</t>
  </si>
  <si>
    <t>rodolfo.duss@gmx.ch</t>
  </si>
  <si>
    <t>egli45@bluewin.ch</t>
  </si>
  <si>
    <t>Arigstrasse 15</t>
  </si>
  <si>
    <t>Kleinwangenstrasse 9</t>
  </si>
  <si>
    <t>josef.egli-egli@bluewin.ch</t>
  </si>
  <si>
    <t>rudolf.egli@gmx.net</t>
  </si>
  <si>
    <t>egli-samuel@bluewin.ch</t>
  </si>
  <si>
    <t>eglirita@bluewin.ch</t>
  </si>
  <si>
    <t>eich_w@hotmail.com</t>
  </si>
  <si>
    <t>ues450@vtxmail.ch</t>
  </si>
  <si>
    <t>agneseicher@bluewin.ch</t>
  </si>
  <si>
    <t>franz.eiholzer@bluewin.ch</t>
  </si>
  <si>
    <t>markus.eiholzer@bluewin.ch</t>
  </si>
  <si>
    <t>kurt.elmiger@vtxmail.ch</t>
  </si>
  <si>
    <t>x.elmiger@bluewin.ch</t>
  </si>
  <si>
    <t>Moosstrasse 15</t>
  </si>
  <si>
    <t>anton.emmenegger@datazug.ch</t>
  </si>
  <si>
    <t>emmeneggerbeat@gmx.ch</t>
  </si>
  <si>
    <t>bio.emmenegger@gmail.com</t>
  </si>
  <si>
    <t>Oeggenringstr. 12</t>
  </si>
  <si>
    <t>edith.emmenegger@bluewin.ch</t>
  </si>
  <si>
    <t>j.t.emmenegger@bluewin.ch</t>
  </si>
  <si>
    <t>Emmenegger Pius</t>
  </si>
  <si>
    <t>roebiemmenegger@gmx.ch</t>
  </si>
  <si>
    <t>wama.emmenegger@datazug.ch</t>
  </si>
  <si>
    <t>fredyerni@me.com</t>
  </si>
  <si>
    <t>erni.hp@bluewin.ch</t>
  </si>
  <si>
    <t>estermann.a@bluewin.ch</t>
  </si>
  <si>
    <t>josef.estermann@gmx.ch</t>
  </si>
  <si>
    <t>m.estermann@bluewin.ch</t>
  </si>
  <si>
    <t>toestermann@bluewin.ch</t>
  </si>
  <si>
    <t>bruno.etterlin@bluewin.ch</t>
  </si>
  <si>
    <t>vpeli@bluewin.ch</t>
  </si>
  <si>
    <t>g.faehndrich@bluewin.ch</t>
  </si>
  <si>
    <t>efankhauser@gmx.ch</t>
  </si>
  <si>
    <t>cornelius.feierabend@bluewin.ch</t>
  </si>
  <si>
    <t>hsfelber@raonet.ch</t>
  </si>
  <si>
    <t>otto.felber2@bluewin.ch</t>
  </si>
  <si>
    <t>rolf.felber@ggs.ch</t>
  </si>
  <si>
    <t>pia.felder@bluewin.ch</t>
  </si>
  <si>
    <t>felderernst@bluewin.ch</t>
  </si>
  <si>
    <t>info@felder-jagdhof.ch</t>
  </si>
  <si>
    <t>hrfelder@datazug.ch</t>
  </si>
  <si>
    <t>hermann.felder@gmx.net</t>
  </si>
  <si>
    <t>josef.felder1@bluewin.ch</t>
  </si>
  <si>
    <t>Flüehütten 1</t>
  </si>
  <si>
    <t>ruedi.felder@bluewin.ch</t>
  </si>
  <si>
    <t>willyfelder@bluewin.ch</t>
  </si>
  <si>
    <t>ehufelix@bluewin.ch</t>
  </si>
  <si>
    <t>anbucher@bluewin.ch</t>
  </si>
  <si>
    <t>beat.fischer-baumann@bluewin.ch</t>
  </si>
  <si>
    <t>Fischer Pius</t>
  </si>
  <si>
    <t>fischer.zihlenfeld@bluewin.ch</t>
  </si>
  <si>
    <t>fischer.besamungen@gmail.com</t>
  </si>
  <si>
    <t>Burgmatte 17a</t>
  </si>
  <si>
    <t>Rosenhügel / Rathausstrasse 37</t>
  </si>
  <si>
    <t>Neuheim 3</t>
  </si>
  <si>
    <t>fleischli.m.m@bluewin.ch</t>
  </si>
  <si>
    <t>ignaz.flueck@bluewin.ch</t>
  </si>
  <si>
    <t>fluetsch.joerli@gmx.ch</t>
  </si>
  <si>
    <t>he.frank@bluewin.ch</t>
  </si>
  <si>
    <t>we.frank@bluewin.ch</t>
  </si>
  <si>
    <t>Niederwil 21</t>
  </si>
  <si>
    <t>wefrank@bluewin.ch</t>
  </si>
  <si>
    <t>Feldheimstrass 1</t>
  </si>
  <si>
    <t>renfrey@bluewin.ch</t>
  </si>
  <si>
    <t>rita-frey@bluewin.ch</t>
  </si>
  <si>
    <t>josef.frischkopf@bluewin.ch</t>
  </si>
  <si>
    <t>fuchs-fuchs@bluewin.ch</t>
  </si>
  <si>
    <t>tomifuchs@bluewin.ch</t>
  </si>
  <si>
    <t>w.fumo@bluewin.ch</t>
  </si>
  <si>
    <t>angelo.furlan@gmx.ch</t>
  </si>
  <si>
    <t>Aescherstr. 22</t>
  </si>
  <si>
    <t>tofurrer@sunrise.ch</t>
  </si>
  <si>
    <t>Furrer-Durrer</t>
  </si>
  <si>
    <t>josef.furrer@gmx.ch</t>
  </si>
  <si>
    <t>Weid 1</t>
  </si>
  <si>
    <t>josef.gabriel@bluewin.ch</t>
  </si>
  <si>
    <t>Rüchlig 10</t>
  </si>
  <si>
    <t>gaiffi@gmail.com</t>
  </si>
  <si>
    <t>gallati.bruno@bluewin.ch</t>
  </si>
  <si>
    <t>kobi.galliker@gmail.com</t>
  </si>
  <si>
    <t>Haldenstrasse 43</t>
  </si>
  <si>
    <t>hans@gartmann.ch</t>
  </si>
  <si>
    <t>Erli 2</t>
  </si>
  <si>
    <t>j.gassmann@bluewin.ch</t>
  </si>
  <si>
    <t>Gassmann-Hodel</t>
  </si>
  <si>
    <t>c/o Mauritiusheim, Biffig 1</t>
  </si>
  <si>
    <t>albert.gebistorf@bluewin.ch</t>
  </si>
  <si>
    <t>hasabali@bluewin.ch</t>
  </si>
  <si>
    <t>toni.geiser@hispeed.ch</t>
  </si>
  <si>
    <t>au-ge@bluewin.ch</t>
  </si>
  <si>
    <t>ursgeiser@bluewin.ch</t>
  </si>
  <si>
    <t>hans.getzmann@outlook.com</t>
  </si>
  <si>
    <t>margrit.gioiello@gmail.com</t>
  </si>
  <si>
    <t>fgisler@bluewin.ch</t>
  </si>
  <si>
    <t>Oberdorf 38</t>
  </si>
  <si>
    <t>gisler-galliker@bluewin.ch</t>
  </si>
  <si>
    <t>w.gisler44@bluewin.ch</t>
  </si>
  <si>
    <t>jgla38@hotmail.com</t>
  </si>
  <si>
    <t>peter.gloor@hispeed.ch</t>
  </si>
  <si>
    <t>peter.glur@hispeed.ch</t>
  </si>
  <si>
    <t>r.p.graber@datazug.ch</t>
  </si>
  <si>
    <t>Graf Guido</t>
  </si>
  <si>
    <t>Herrn RR</t>
  </si>
  <si>
    <t>Graffieti Tony</t>
  </si>
  <si>
    <t>tony.graffieti@delta-e.ch</t>
  </si>
  <si>
    <t>St.Otilienstrasse 7</t>
  </si>
  <si>
    <t>graeni.metzg@hotmail.com</t>
  </si>
  <si>
    <t>gremli@otracosa.ch</t>
  </si>
  <si>
    <t>o.grob@lula.ch</t>
  </si>
  <si>
    <t>perla38@bluewin.ch</t>
  </si>
  <si>
    <t>franz_grueter@bluewin.ch</t>
  </si>
  <si>
    <t>Hubenfeld 15</t>
  </si>
  <si>
    <t>f.guenther@bluewin.ch</t>
  </si>
  <si>
    <t>gut.hans@bluewin.ch</t>
  </si>
  <si>
    <t>kgut@hispeed.ch</t>
  </si>
  <si>
    <t>Remsistr. 15b</t>
  </si>
  <si>
    <t>haas.markus@bluewin.ch</t>
  </si>
  <si>
    <t>Wiesenau 1</t>
  </si>
  <si>
    <t>haas-robert@bluewin.ch</t>
  </si>
  <si>
    <t>de.habermacher@bluewin.ch</t>
  </si>
  <si>
    <t>Dorfstrasse 3</t>
  </si>
  <si>
    <t>haefeli@kaktus.ch</t>
  </si>
  <si>
    <t>hans.haefeli@sunrise.ch</t>
  </si>
  <si>
    <t>Goldiswilerstr. 1 B</t>
  </si>
  <si>
    <t>fam.a.haefliger@bluewin.ch</t>
  </si>
  <si>
    <t>alice.haefliger@bluewin.ch</t>
  </si>
  <si>
    <t>bernhardhaefliger@gmail.com</t>
  </si>
  <si>
    <t>eduard.haefliger@besonet.ch</t>
  </si>
  <si>
    <t>haefliger.h@bluewin.ch</t>
  </si>
  <si>
    <t>Häfliger Walter</t>
  </si>
  <si>
    <t>wdhlauda@bluewin.ch</t>
  </si>
  <si>
    <t>Hafner Ludwig</t>
  </si>
  <si>
    <t>metiharadinaj@hotmail.com</t>
  </si>
  <si>
    <t>monika.haering@bluewin.ch</t>
  </si>
  <si>
    <t>hartmannramirez@gmx.ch</t>
  </si>
  <si>
    <t>hr.hasler@bluewin.ch</t>
  </si>
  <si>
    <t>w.h@sg-emmen.ch</t>
  </si>
  <si>
    <t>mherzog@gmx.net</t>
  </si>
  <si>
    <t>Holenwegstrasse 6</t>
  </si>
  <si>
    <t>eliane.heggendorn@quickline.ch</t>
  </si>
  <si>
    <t>beat-heini@bluewin.ch</t>
  </si>
  <si>
    <t>AWH Meierhöfli Eichstr. 21</t>
  </si>
  <si>
    <t>hellermeggen@bluewin.ch</t>
  </si>
  <si>
    <t>habi.hellmueller@bluewin.ch</t>
  </si>
  <si>
    <t>bruno.hengemuehl@bluewin.ch</t>
  </si>
  <si>
    <t>Taubenhausstr. 14</t>
  </si>
  <si>
    <t>hess_theo@outlook.com</t>
  </si>
  <si>
    <t>Hohriedstrasse 9</t>
  </si>
  <si>
    <t>hohried73@bluewin.ch</t>
  </si>
  <si>
    <t>fam.hocher@gmx.ch</t>
  </si>
  <si>
    <t>jakob.hocher@bluewin.ch</t>
  </si>
  <si>
    <t>e.hodel@hispeed.ch</t>
  </si>
  <si>
    <t>Rütihofstrasse 33</t>
  </si>
  <si>
    <t>hodelfritz@bluewin.ch</t>
  </si>
  <si>
    <t>leo.hodel@bluewin.ch</t>
  </si>
  <si>
    <t>p.hofer@hofer-archplus.ch</t>
  </si>
  <si>
    <t>Allmendstrasse 8</t>
  </si>
  <si>
    <t>ottoerna.hofmann@bluewin.ch</t>
  </si>
  <si>
    <t>jm_hofstetter@hotmail.com</t>
  </si>
  <si>
    <t>huber-odermatt@bluewin.ch</t>
  </si>
  <si>
    <t>bhuber@starnet.ch</t>
  </si>
  <si>
    <t>hunkeler@quickline.ch</t>
  </si>
  <si>
    <t>hunn@epost.ch</t>
  </si>
  <si>
    <t>geryhurni@bluewin.ch</t>
  </si>
  <si>
    <t>huesler_viktor@bluewin.ch</t>
  </si>
  <si>
    <t>valentin.huesser@bluewin.ch</t>
  </si>
  <si>
    <t>franz.j.huwiler@hotmail.com</t>
  </si>
  <si>
    <t>jo.imbach@bluewin.ch</t>
  </si>
  <si>
    <t>werneri@bluewin.ch</t>
  </si>
  <si>
    <t>Imfeld Josef</t>
  </si>
  <si>
    <t>joe_imfeld@yahoo.com</t>
  </si>
  <si>
    <t>ineichen-cons@bluewin.ch</t>
  </si>
  <si>
    <t>ka.iseli@bluewin.ch</t>
  </si>
  <si>
    <t>mabru@gmx.ch</t>
  </si>
  <si>
    <t>fmjaquier@bluewin.ch</t>
  </si>
  <si>
    <t>Johann Markus</t>
  </si>
  <si>
    <t>jordi.doerig@gmail.com</t>
  </si>
  <si>
    <t>positor@raonet.ch</t>
  </si>
  <si>
    <t>kaeppeli.w@bluewin.ch</t>
  </si>
  <si>
    <t>Höflimatte 3</t>
  </si>
  <si>
    <t>rudolf.kappenthuler@bluewin.ch</t>
  </si>
  <si>
    <t>altofarm@raonet.ch</t>
  </si>
  <si>
    <t>c/o Betagtenzentrum Lindenrain</t>
  </si>
  <si>
    <t>lhkaufmann@bluewin.ch</t>
  </si>
  <si>
    <t>edy.keller@bluewin.ch</t>
  </si>
  <si>
    <t>josef.kiener@fibermail.ch</t>
  </si>
  <si>
    <t>e.t.kipfer@gmail.com</t>
  </si>
  <si>
    <t>Alfred Schindler-Strasse 3</t>
  </si>
  <si>
    <t>agnes.kistler@gmx.ch</t>
  </si>
  <si>
    <t>niklausklingler@bluewin.ch</t>
  </si>
  <si>
    <t>kaelletfamily@bluewin.ch</t>
  </si>
  <si>
    <t>rkoeberl@bluewin.ch</t>
  </si>
  <si>
    <t>harikoch@bluewin.ch</t>
  </si>
  <si>
    <t>Koch Ludwig</t>
  </si>
  <si>
    <t>niklauskoch@bluewin.ch</t>
  </si>
  <si>
    <t>koch.sonja@bluewin.ch</t>
  </si>
  <si>
    <t>kochta@bluewin.ch</t>
  </si>
  <si>
    <t>t.h.kohler@bluewin.ch</t>
  </si>
  <si>
    <t>hans51.koller@bluewin.ch</t>
  </si>
  <si>
    <t>Koller René</t>
  </si>
  <si>
    <t>koenig-bau@raonet.ch</t>
  </si>
  <si>
    <t>silvia.kopp@hotmail.com</t>
  </si>
  <si>
    <t>j.korner@bluewin.ch</t>
  </si>
  <si>
    <t>mail@praezis.ch</t>
  </si>
  <si>
    <t>bruno@kretz.ch</t>
  </si>
  <si>
    <t>a.kritzer@bluewin.ch</t>
  </si>
  <si>
    <t>Buholzerstrasse 6</t>
  </si>
  <si>
    <t>franz.franz@bluewin.ch</t>
  </si>
  <si>
    <t>thuro.moser@bluewin.ch</t>
  </si>
  <si>
    <t>wa_krummenacher@bluewin.ch</t>
  </si>
  <si>
    <t>Kümin Priska</t>
  </si>
  <si>
    <t>brunonique@bluewin.ch</t>
  </si>
  <si>
    <t>herbert-kunz@bluewin.ch</t>
  </si>
  <si>
    <t>max.kunz57@bluewin.ch</t>
  </si>
  <si>
    <t>kunzn@bluewin.ch</t>
  </si>
  <si>
    <t>wmkuratli@bluewin.ch</t>
  </si>
  <si>
    <t>sigikurmann@hotmail.com</t>
  </si>
  <si>
    <t>armin.kuettel@bluewin.ch</t>
  </si>
  <si>
    <t>franzlang@bluewin.ch</t>
  </si>
  <si>
    <t>res.leibundgut@icloud.com</t>
  </si>
  <si>
    <t>Luzernerstrasse 11</t>
  </si>
  <si>
    <t>elli.leisibach@creamail.ch</t>
  </si>
  <si>
    <t>hansruedi.leisibach@gmx.ch</t>
  </si>
  <si>
    <t>werner.leisibach@gmail.com</t>
  </si>
  <si>
    <t>Alte Poststrasse 5</t>
  </si>
  <si>
    <t>leupi-mueller@bluewin.ch</t>
  </si>
  <si>
    <t>limacher5@bluewin.ch</t>
  </si>
  <si>
    <t>Limacher Kurt</t>
  </si>
  <si>
    <t>kurtlimacher@bluewin.ch</t>
  </si>
  <si>
    <t>wa.lischer@bluewin.ch</t>
  </si>
  <si>
    <t>albert.loetscher@quickline.ch</t>
  </si>
  <si>
    <t>arthur.loetscher@bluewin.ch</t>
  </si>
  <si>
    <t>franz.loetscher@gmx.ch</t>
  </si>
  <si>
    <t>Paradiesli 3</t>
  </si>
  <si>
    <t>sepploetscher@bluewin.ch</t>
  </si>
  <si>
    <t>w.lussi@bluewin.ch</t>
  </si>
  <si>
    <t>lussyjosef@bluewin.ch</t>
  </si>
  <si>
    <t>majo44@zapp.ch</t>
  </si>
  <si>
    <t>Flühbodematte 1</t>
  </si>
  <si>
    <t>ruedilustenberger@bluewin.ch</t>
  </si>
  <si>
    <t>Stumpenweg 3</t>
  </si>
  <si>
    <t>Zehtenplatz 2</t>
  </si>
  <si>
    <t>fredy.mahnig@bluewin.ch</t>
  </si>
  <si>
    <t>jomarbach@bluewin.ch</t>
  </si>
  <si>
    <t>smarbot@bluemail.ch</t>
  </si>
  <si>
    <t>fmarfurt@gmx.ch</t>
  </si>
  <si>
    <t>isidor.marfurt@gmx.ch</t>
  </si>
  <si>
    <t>martha.marfurt@gmx.ch</t>
  </si>
  <si>
    <t>jsidor@bluewin.ch</t>
  </si>
  <si>
    <t>marti-m@bluewin.ch</t>
  </si>
  <si>
    <t>willi@quickline.ch</t>
  </si>
  <si>
    <t>mar.mathis@gmail.com</t>
  </si>
  <si>
    <t>Mathis Trudi</t>
  </si>
  <si>
    <t>jakob.mathis@bluewin.ch</t>
  </si>
  <si>
    <t>Matter Johanna</t>
  </si>
  <si>
    <t>daedi53@gmx.ch</t>
  </si>
  <si>
    <t>jo-ma@bluewin.ch</t>
  </si>
  <si>
    <t>hmazzolino@bluewin.ch</t>
  </si>
  <si>
    <t>Meier Daniel</t>
  </si>
  <si>
    <t>ernst_meier@gmx.ch</t>
  </si>
  <si>
    <t>Bachweg 4</t>
  </si>
  <si>
    <t>fredy.m@bluewin.ch</t>
  </si>
  <si>
    <t>meier-hugo@bluewin.ch</t>
  </si>
  <si>
    <t>lotti.meier@bluewin.ch</t>
  </si>
  <si>
    <t>meierhans.christen@gmail.com</t>
  </si>
  <si>
    <t>vt.meierhans@bluewin.ch</t>
  </si>
  <si>
    <t>jonin.melcher@hispeed.ch</t>
  </si>
  <si>
    <t>magi.mf@bluewin.ch</t>
  </si>
  <si>
    <t>Breiten 6</t>
  </si>
  <si>
    <t>meyer007@bluewin.ch</t>
  </si>
  <si>
    <t>Bachweg 2</t>
  </si>
  <si>
    <t>fritz.heidy.meyer@gmail.com</t>
  </si>
  <si>
    <t>m.g.meyer@bluewin.ch</t>
  </si>
  <si>
    <t>meyer_hans@bluewin.ch</t>
  </si>
  <si>
    <t>info@magenbrot-profi.ch</t>
  </si>
  <si>
    <t>meyer-gerber@raonet.ch</t>
  </si>
  <si>
    <t>v.mey@bluewin.ch</t>
  </si>
  <si>
    <t>Aargauerstrass 6</t>
  </si>
  <si>
    <t>sergio.michelin@bluewin.ch</t>
  </si>
  <si>
    <t>w.moos@bluewin.ch</t>
  </si>
  <si>
    <t>haag.muff@bluewin.ch</t>
  </si>
  <si>
    <t>Mülirain 2</t>
  </si>
  <si>
    <t>alois.mulle@bluewin.ch</t>
  </si>
  <si>
    <t>Bahnhofstrasse 12</t>
  </si>
  <si>
    <t>schoesu.mueller@bluewin.ch</t>
  </si>
  <si>
    <t>seppi.mueller47@gmail.com</t>
  </si>
  <si>
    <t>kurt@sunrise.ch</t>
  </si>
  <si>
    <t>Müller Othmar</t>
  </si>
  <si>
    <t>mueller.othmar@bluewin.ch</t>
  </si>
  <si>
    <t>philippmueller44@hotmail.com</t>
  </si>
  <si>
    <t>Jodersmatt 3</t>
  </si>
  <si>
    <t>rogemueller@bluewin.ch</t>
  </si>
  <si>
    <t>Pfaffischwand 1</t>
  </si>
  <si>
    <t>silvia.lina@bluewin.ch</t>
  </si>
  <si>
    <t>t.mueller@kath-kirche-willisau.ch</t>
  </si>
  <si>
    <t>u.m.riba@bluewin.ch</t>
  </si>
  <si>
    <t>Bachmättli 13</t>
  </si>
  <si>
    <t>c.w.mueller@bluewin.ch</t>
  </si>
  <si>
    <t>Müller-Meyer</t>
  </si>
  <si>
    <t>Näpfer Werner</t>
  </si>
  <si>
    <t>j.nick@sunrise.ch</t>
  </si>
  <si>
    <t>VV/ENT</t>
  </si>
  <si>
    <t>Oezlige 36</t>
  </si>
  <si>
    <t>a46.niederberger@bluewin.ch</t>
  </si>
  <si>
    <t>niedjos@bluewin.ch</t>
  </si>
  <si>
    <t>niederberger.j@bluewin.ch</t>
  </si>
  <si>
    <t>kniederberger@gmx.ch</t>
  </si>
  <si>
    <t>Corneliastr.2C PF 373</t>
  </si>
  <si>
    <t>niffeler@swissonline.ch</t>
  </si>
  <si>
    <t>odermatt_toni@bluewin.ch</t>
  </si>
  <si>
    <t>Schweighofweg 16</t>
  </si>
  <si>
    <t>paul_odermatt@bluewin.ch</t>
  </si>
  <si>
    <t>Immostr.15</t>
  </si>
  <si>
    <t>Immensee</t>
  </si>
  <si>
    <t>Grünfeldmatte 4</t>
  </si>
  <si>
    <t>4werner.odermatt@bluewin.com</t>
  </si>
  <si>
    <t>oehen.m@bluewin.ch</t>
  </si>
  <si>
    <t>Eigenstrasse 16</t>
  </si>
  <si>
    <t>dragan.partonjic@gmail.com</t>
  </si>
  <si>
    <t>alice.peter@bluewin.ch</t>
  </si>
  <si>
    <t>peka6@bluewin.ch</t>
  </si>
  <si>
    <t>julius.peter@bluewin.ch</t>
  </si>
  <si>
    <t>pfister26@bluewin.ch</t>
  </si>
  <si>
    <t>EV/ENT/VV</t>
  </si>
  <si>
    <t>vipdalu@bluewin.ch</t>
  </si>
  <si>
    <t>Plüss Paul</t>
  </si>
  <si>
    <t>Kronenmatt</t>
  </si>
  <si>
    <t>kronetoni@bluewin.ch</t>
  </si>
  <si>
    <t>portmann20@bluewin.ch</t>
  </si>
  <si>
    <t>brunoportmann@bluemail.ch</t>
  </si>
  <si>
    <t>EM/EV/VV</t>
  </si>
  <si>
    <t>franzp2@bluewin.ch</t>
  </si>
  <si>
    <t>marie-the-po@bluewin.ch</t>
  </si>
  <si>
    <t>hs.port@bluewin.ch</t>
  </si>
  <si>
    <t>Bodnig 3</t>
  </si>
  <si>
    <t>seppi@portmann-online.ch</t>
  </si>
  <si>
    <t>Portmann Markus</t>
  </si>
  <si>
    <t>romy_portmann@bluewin.ch</t>
  </si>
  <si>
    <t>probst.albert@bluewin.ch</t>
  </si>
  <si>
    <t>toni.purtschert@gmx.ch</t>
  </si>
  <si>
    <t>purtschert-35@bluewin.ch</t>
  </si>
  <si>
    <t>walo.rast@bluewin.ch</t>
  </si>
  <si>
    <t>fam.reichmuth@rbluewin.ch</t>
  </si>
  <si>
    <t>beat.renggli55@icloud.com</t>
  </si>
  <si>
    <t>info@franzrenggli.ch</t>
  </si>
  <si>
    <t>hans.zihl@bluewin.ch</t>
  </si>
  <si>
    <t>judith.renggli@bluewin.ch</t>
  </si>
  <si>
    <t>alois.riedener@datazug.ch</t>
  </si>
  <si>
    <t>arthur.riedweg@bluewin.ch</t>
  </si>
  <si>
    <t>Riedweg-Studer</t>
  </si>
  <si>
    <t>Bodenmatt 3a</t>
  </si>
  <si>
    <t>p.riedweg@bluewin.ch</t>
  </si>
  <si>
    <t>rigert.loetscher@bluemail.ch</t>
  </si>
  <si>
    <t>willyritz@bluewin.ch</t>
  </si>
  <si>
    <t>dro.econlaw.int@gmx.net</t>
  </si>
  <si>
    <t>Rodel Heinz</t>
  </si>
  <si>
    <t>heinz.rodel@bluewin.ch</t>
  </si>
  <si>
    <t>peter-rohner@gmx.ch</t>
  </si>
  <si>
    <t>anton.roelli3@bluewin.ch</t>
  </si>
  <si>
    <t>Grabenmatt 1b</t>
  </si>
  <si>
    <t>Rölli Eugen</t>
  </si>
  <si>
    <t>eroelli@zapp.ch</t>
  </si>
  <si>
    <t>fam-hp-roelli@bluewin.ch</t>
  </si>
  <si>
    <t>hannesroelli@bluewin.ch</t>
  </si>
  <si>
    <t>roelli.walter@bluewin.ch</t>
  </si>
  <si>
    <t>armin.roos@lksv.ch</t>
  </si>
  <si>
    <t>kurt_roos@bluewin.ch</t>
  </si>
  <si>
    <t>Röösli Walter</t>
  </si>
  <si>
    <t>roth.hodel@bluewin.ch</t>
  </si>
  <si>
    <t>hroethlin@gmx.ch</t>
  </si>
  <si>
    <t>robert.roethlin@gmx.ch</t>
  </si>
  <si>
    <t>heidi.r@gmx.ch</t>
  </si>
  <si>
    <t>hans.rueesch@bluewin.ch</t>
  </si>
  <si>
    <t>rust.toni@gmail.com</t>
  </si>
  <si>
    <t>ryser.beatrice@bluewin.ch</t>
  </si>
  <si>
    <t>Guetrütistrasse 25</t>
  </si>
  <si>
    <t>antaresroyale@hotmail.com</t>
  </si>
  <si>
    <t>bru.schaller@bluewin.ch</t>
  </si>
  <si>
    <t>werner.schaller@raonet.ch</t>
  </si>
  <si>
    <t>gipserei.schaer@bluewin.ch</t>
  </si>
  <si>
    <t>ferdy_schaerli@yahoo.com</t>
  </si>
  <si>
    <t>Fenkernweg 1</t>
  </si>
  <si>
    <t>franz.schenker@bluewin.ch</t>
  </si>
  <si>
    <t>Unterdorfweg 5</t>
  </si>
  <si>
    <t>reto.scherrer@gmx.net</t>
  </si>
  <si>
    <t>hans.scheurer@bluewin.ch</t>
  </si>
  <si>
    <t>mail@heidigbuehl.ch</t>
  </si>
  <si>
    <t>franz.schmid44@bluewin.ch</t>
  </si>
  <si>
    <t>schmid-hp@bluewin.ch</t>
  </si>
  <si>
    <t>motorsage@bluewin.ch</t>
  </si>
  <si>
    <t>Mülipark 5</t>
  </si>
  <si>
    <t>niklaus-schmid@bluewin.ch</t>
  </si>
  <si>
    <t>Leebernstrasse 25</t>
  </si>
  <si>
    <t>Abtwil</t>
  </si>
  <si>
    <t>pius_schmid@bluewin.ch</t>
  </si>
  <si>
    <t>theodorschmid@bluewin.ch</t>
  </si>
  <si>
    <t>Arigstr.15</t>
  </si>
  <si>
    <t>br.schmidli@bluewin.ch</t>
  </si>
  <si>
    <t>schmidli@ziswil.ch</t>
  </si>
  <si>
    <t>Seetalstr.98</t>
  </si>
  <si>
    <t>topo.schmitt@gmx.ch</t>
  </si>
  <si>
    <t>ar-ro.schneeberger@hispeed.ch</t>
  </si>
  <si>
    <t>peter.schnellmann@bluewin.ch</t>
  </si>
  <si>
    <t>schnider.anton@bluewin.ch</t>
  </si>
  <si>
    <t>christoph.schnider@sunrise.ch</t>
  </si>
  <si>
    <t>sepp.schnider57@bluewin.ch</t>
  </si>
  <si>
    <t>anschny59@bluewin.ch</t>
  </si>
  <si>
    <t>schnyder_sigisbert@hotmail.com</t>
  </si>
  <si>
    <t>geissmatt@tmx.ch</t>
  </si>
  <si>
    <t>schoepfer.guido@bluewin.ch</t>
  </si>
  <si>
    <t>Badhus 3b</t>
  </si>
  <si>
    <t>alois-schumacher@datazug.ch</t>
  </si>
  <si>
    <t>oskar.schumacher@bluewin.ch</t>
  </si>
  <si>
    <t>franz.schuermann@bluewin.ch</t>
  </si>
  <si>
    <t>schwarzr@bluewin.ch</t>
  </si>
  <si>
    <t>engelgraben@gmx.ch</t>
  </si>
  <si>
    <t>baeni.s@bluewin.ch</t>
  </si>
  <si>
    <t>schwegler_franz@bluewin.ch</t>
  </si>
  <si>
    <t>Schwegler Ruedi</t>
  </si>
  <si>
    <t>a-h.schweizer@raonet.ch</t>
  </si>
  <si>
    <t>senn6010@bluewin.ch</t>
  </si>
  <si>
    <t>a.esigrist@quickline.ch</t>
  </si>
  <si>
    <t>juerg@juerg-sigrist.ch</t>
  </si>
  <si>
    <t>wsimmen@bluewin.ch</t>
  </si>
  <si>
    <t>Hoger 11</t>
  </si>
  <si>
    <t>cecile.spoerle@hotmail.com</t>
  </si>
  <si>
    <t>rosmariespoerri@hotmail.com</t>
  </si>
  <si>
    <t>ant.stadelmann@bluewin.ch</t>
  </si>
  <si>
    <t>renate.stadelmann@bluewin.ch</t>
  </si>
  <si>
    <t>stadi.bruno@bluewin.ch</t>
  </si>
  <si>
    <t>l.stadelmann@webbuster.ch</t>
  </si>
  <si>
    <t>stadelherr@bluewin.ch</t>
  </si>
  <si>
    <t>Roggernweg 4</t>
  </si>
  <si>
    <t>t.staffelbach@bluewin.ch</t>
  </si>
  <si>
    <t>erwin.st@bluewin.ch</t>
  </si>
  <si>
    <t>rc.staehli@bluewin.ch</t>
  </si>
  <si>
    <t>lisbeth@aeti.ch</t>
  </si>
  <si>
    <t>Luzernerstr. 34</t>
  </si>
  <si>
    <t>ernst_stalder@bluewin.ch</t>
  </si>
  <si>
    <t>e.stalder@abix.ch</t>
  </si>
  <si>
    <t>stauders@bluewin.ch</t>
  </si>
  <si>
    <t>rudista@hotmail.com</t>
  </si>
  <si>
    <t>jsteffan@gmx.ch</t>
  </si>
  <si>
    <t>wsteger@bluewin.ch</t>
  </si>
  <si>
    <t>steiner_alex@bluewin.ch</t>
  </si>
  <si>
    <t>steiner.hans@gmx.ch</t>
  </si>
  <si>
    <t>heinz_steiner@bluewin.ch</t>
  </si>
  <si>
    <t>h.c.steiner@abix.ch</t>
  </si>
  <si>
    <t>iledur@bluewin.ch</t>
  </si>
  <si>
    <t>EV/RO</t>
  </si>
  <si>
    <t>h_stettler@bluewin.ch</t>
  </si>
  <si>
    <t>luzia.sticher@bluewin.ch</t>
  </si>
  <si>
    <t>Stocker</t>
  </si>
  <si>
    <t>Landhusweg 10</t>
  </si>
  <si>
    <t>stoeckli_langnau@bluewin.ch</t>
  </si>
  <si>
    <t>stoeckli_hans@bluewin.ch</t>
  </si>
  <si>
    <t>philippstoll@gmx.ch</t>
  </si>
  <si>
    <t>hastu@bluewin.ch</t>
  </si>
  <si>
    <t>wa.stu@bluewin.ch</t>
  </si>
  <si>
    <t>werner@wm-stucki.ch</t>
  </si>
  <si>
    <t>fredy.studer@bluewin.ch</t>
  </si>
  <si>
    <t>Moosguetpark 1</t>
  </si>
  <si>
    <t>josef.studer@hotmail.com</t>
  </si>
  <si>
    <t>fam_studer@sunrise.ch</t>
  </si>
  <si>
    <t>Dorf 19</t>
  </si>
  <si>
    <t>kudistutz@bluewin.ch</t>
  </si>
  <si>
    <t>eduard.sueess@bluewin.ch</t>
  </si>
  <si>
    <t>franz.sueess@bluewin.ch</t>
  </si>
  <si>
    <t>hch.suter@sunrise.ch</t>
  </si>
  <si>
    <t>luziajoseftanner@bluewin.ch</t>
  </si>
  <si>
    <t>Tanner Regina</t>
  </si>
  <si>
    <t>regina.tanner@bluewin.ch</t>
  </si>
  <si>
    <t>htellenbach@bluewin.ch</t>
  </si>
  <si>
    <t>zoran55@gmx.ch</t>
  </si>
  <si>
    <t>j.thali@gmx.ch</t>
  </si>
  <si>
    <t>anthal@bluewin.ch</t>
  </si>
  <si>
    <t>f.thalmann@gmx.ch</t>
  </si>
  <si>
    <t>mail@tempgruppe.ch</t>
  </si>
  <si>
    <t>Dorfstrasse 13</t>
  </si>
  <si>
    <t>josef.thalmann@bluewin.ch</t>
  </si>
  <si>
    <t>pet.thalmann@bluewin.ch</t>
  </si>
  <si>
    <t>c.toporitschnig@gmx.ch</t>
  </si>
  <si>
    <t>architraber@bluewin.ch</t>
  </si>
  <si>
    <t>Trottmann Astrid</t>
  </si>
  <si>
    <t>sepp.troxler@bluewin.ch</t>
  </si>
  <si>
    <t>Feldweg 7</t>
  </si>
  <si>
    <t>hr.unternaehrer@bluewin.ch</t>
  </si>
  <si>
    <t>Unternährer Toni</t>
  </si>
  <si>
    <t>x.vogel@abix.ch</t>
  </si>
  <si>
    <t>vonbueren@swissonline.ch</t>
  </si>
  <si>
    <t>meierkristensen@bluewin.ch</t>
  </si>
  <si>
    <t>kaspar.vonmoos@gmx.ch</t>
  </si>
  <si>
    <t>fuwaelchli@bluewin.ch</t>
  </si>
  <si>
    <t>u.waldispuehl@outlook.com</t>
  </si>
  <si>
    <t>Wälti</t>
  </si>
  <si>
    <t>erwin.warth@bluewin.ch</t>
  </si>
  <si>
    <t>romy.warth@bluewin.ch</t>
  </si>
  <si>
    <t>waser.robi@gmail.com</t>
  </si>
  <si>
    <t>Wechsler Erich</t>
  </si>
  <si>
    <t>erich.wechsler@bluewin.ch</t>
  </si>
  <si>
    <t>Weibel Josef</t>
  </si>
  <si>
    <t>Weibel Urs</t>
  </si>
  <si>
    <t>josef.weltert@bluewin.ch</t>
  </si>
  <si>
    <t>c/o St. Johann Steinacher 13</t>
  </si>
  <si>
    <t>walter.wesmeri@gmx.ch</t>
  </si>
  <si>
    <t>Ausser Feld</t>
  </si>
  <si>
    <t>fra.wicki@bluewin.ch</t>
  </si>
  <si>
    <t>hwicki41@bluewin.ch</t>
  </si>
  <si>
    <t>wicki-zehnder@bluewin.ch</t>
  </si>
  <si>
    <t>wickijos01@fibermail.ch</t>
  </si>
  <si>
    <t>mariawicki@bluewin.ch</t>
  </si>
  <si>
    <t>Dorfstr. 46</t>
  </si>
  <si>
    <t>wickiotto@gmx.ch</t>
  </si>
  <si>
    <t>widmermarkus@hispeed.ch</t>
  </si>
  <si>
    <t>Haldenweg 4</t>
  </si>
  <si>
    <t>b.wiederkehr@gmx.ch</t>
  </si>
  <si>
    <t>ad.wigger48@gmail.com</t>
  </si>
  <si>
    <t>beni.wigger@bluewin.ch</t>
  </si>
  <si>
    <t>wigger55@gmx.ch</t>
  </si>
  <si>
    <t>oswald.wilhelm@bluewin.ch</t>
  </si>
  <si>
    <t>Winiger - Kretz</t>
  </si>
  <si>
    <t>vl.winiger@gmail.com</t>
  </si>
  <si>
    <t>xaver.winiger@datazug.ch</t>
  </si>
  <si>
    <t>wirzseeholzer@bluewin.ch</t>
  </si>
  <si>
    <t>joe@wittlin.ch</t>
  </si>
  <si>
    <t>wittlinmargrit@gmail.com</t>
  </si>
  <si>
    <t>susannewittwer@bluewin.ch</t>
  </si>
  <si>
    <t>Dorfmatt 6</t>
  </si>
  <si>
    <t>wittwer.alphaag@bluewin.ch</t>
  </si>
  <si>
    <t>Wolf Daniel</t>
  </si>
  <si>
    <t>wolf.daniel@bluewin.ch</t>
  </si>
  <si>
    <t>Wolf Susi</t>
  </si>
  <si>
    <t>idefix00@bluewin.ch</t>
  </si>
  <si>
    <t>Süesstannen 1</t>
  </si>
  <si>
    <t>vreni.wueest1@gmail.com</t>
  </si>
  <si>
    <t>peter.wuest@raonet.ch</t>
  </si>
  <si>
    <t>oberer Sagiacher 6</t>
  </si>
  <si>
    <t>ruedi.wunderlin@bwb-group.com</t>
  </si>
  <si>
    <t>wunderlin.werner@gmail.com</t>
  </si>
  <si>
    <t>adolf.wyss@bluewin.ch</t>
  </si>
  <si>
    <t>Kleinfeldstr. 24</t>
  </si>
  <si>
    <t>wyss.rene@hotmail.ch</t>
  </si>
  <si>
    <t>annelieszrotz@bluemail.ch</t>
  </si>
  <si>
    <t>hr.zai@bluewin.ch</t>
  </si>
  <si>
    <t>zakaria@SBSF.ch</t>
  </si>
  <si>
    <t>Kirchmattstrasse 3</t>
  </si>
  <si>
    <t>hans-zaugg@sunrise.ch</t>
  </si>
  <si>
    <t>Zbinden57@bluewin.ch</t>
  </si>
  <si>
    <t>z-kaffee@bluewin.ch</t>
  </si>
  <si>
    <t>familiezemp@gmx.ch</t>
  </si>
  <si>
    <t>tonizemp@bluewin.ch</t>
  </si>
  <si>
    <t>Zemp Bertrand</t>
  </si>
  <si>
    <t>berti99@bluewin.ch</t>
  </si>
  <si>
    <t>franz.zemp@gmx.net</t>
  </si>
  <si>
    <t>godizemp@gmail.com</t>
  </si>
  <si>
    <t>koebi.zemp@bluewin.ch</t>
  </si>
  <si>
    <t>zemppowerbau@bluewin.ch</t>
  </si>
  <si>
    <t>robert.zemp@gmail.com</t>
  </si>
  <si>
    <t>zemp.hans@bluewin.ch</t>
  </si>
  <si>
    <t>Ohmstalerstrasse 36</t>
  </si>
  <si>
    <t>othmar.zihler@gmail.com</t>
  </si>
  <si>
    <t>hezi@luzerna.ch</t>
  </si>
  <si>
    <t>fise.zihlmann@bluewin.ch</t>
  </si>
  <si>
    <t>REP/VV</t>
  </si>
  <si>
    <t>ekzihlmann@bluewin.ch</t>
  </si>
  <si>
    <t>Zihlmann Manuela</t>
  </si>
  <si>
    <t>marzihl@bluewin.ch</t>
  </si>
  <si>
    <t>oskarzihlmann@yahoo.de</t>
  </si>
  <si>
    <t>peter.zihlmann@bluewin.ch</t>
  </si>
  <si>
    <t>rozihlmann@gmail.com</t>
  </si>
  <si>
    <t>zihu@datazug.ch</t>
  </si>
  <si>
    <t>zimmermannru@bluewin.ch</t>
  </si>
  <si>
    <t>a.a.zingg@bluewin.ch</t>
  </si>
  <si>
    <t>mz6214@gmail.com</t>
  </si>
  <si>
    <t>p.zwinggi@bluewin.ch</t>
  </si>
  <si>
    <t>SEKT_NAME</t>
  </si>
  <si>
    <t>Kein-Schützenverein-Mitglied (VLSV)</t>
  </si>
  <si>
    <t>Schützengesellschaft Emmen</t>
  </si>
  <si>
    <t>Feldschützengesellschaft Ettiswil</t>
  </si>
  <si>
    <t>Schiess-Sektion 300 m KAPO</t>
  </si>
  <si>
    <t>Feldschützen Emmen Pistolenclub</t>
  </si>
  <si>
    <t>Schützengesellschaft Gettnau</t>
  </si>
  <si>
    <t>AVL Artillerieschiessverein Luzern</t>
  </si>
  <si>
    <t>Feldschützen Eschenbach</t>
  </si>
  <si>
    <t>Schützenbund Schötz</t>
  </si>
  <si>
    <t>Schiess - Sektion 300 m STAPO</t>
  </si>
  <si>
    <t>Feldschützengesellschaft Inwil</t>
  </si>
  <si>
    <t>Schützenverein Santenberg-Wauwil</t>
  </si>
  <si>
    <t>SG der Stadt Luzern</t>
  </si>
  <si>
    <t>Schützengesellschaft Rain</t>
  </si>
  <si>
    <t>Schützengesellschaft Hergiswil</t>
  </si>
  <si>
    <t>SG der Stadt Luzern Pistolen</t>
  </si>
  <si>
    <t>Schützengesellschaft Root</t>
  </si>
  <si>
    <t>Schützengesellschaft Menzberg</t>
  </si>
  <si>
    <t>Schützengesellschaft Pilatus Luzern</t>
  </si>
  <si>
    <t>Schützengesellschaft Rothenburg</t>
  </si>
  <si>
    <t>Schützengesellschaft Menznau</t>
  </si>
  <si>
    <t>Schützengesellschaft Pilatus Luzern Pistolen</t>
  </si>
  <si>
    <t>Schützengesellschaft Rothenburg Pist.</t>
  </si>
  <si>
    <t>Stadtschützen Willisau</t>
  </si>
  <si>
    <t>Wehrschiessverein Luzern</t>
  </si>
  <si>
    <t>Eich Sportschützen Club</t>
  </si>
  <si>
    <t>Schützenverein Willisau - Land</t>
  </si>
  <si>
    <t>Feldschützengesellschaft Horw</t>
  </si>
  <si>
    <t>Feldschützen Gunzwil</t>
  </si>
  <si>
    <t>Pistolenschützen Willisau</t>
  </si>
  <si>
    <t>Pistolenclub Horw</t>
  </si>
  <si>
    <t>Feldschützengesellschaft Hildisrieden</t>
  </si>
  <si>
    <t>Feldschützengesellschaft Altbüron</t>
  </si>
  <si>
    <t>Arbeiterschiessverein Kriens</t>
  </si>
  <si>
    <t>Schützengesellschaft Mauensee</t>
  </si>
  <si>
    <t>Wehrverein Fischbach</t>
  </si>
  <si>
    <t>Schützengesellschaft Kriens 300m &amp; Pistolensektion</t>
  </si>
  <si>
    <t>Feldschützengesellschaft Neudorf</t>
  </si>
  <si>
    <t>Schützenverein Grossdietwil</t>
  </si>
  <si>
    <t>Wehrverein Kriens</t>
  </si>
  <si>
    <t>Schützen Neuenkirch - Hellbühl</t>
  </si>
  <si>
    <t>Schützengesellschaft Luthern</t>
  </si>
  <si>
    <t>Feldschützenverein Luzern</t>
  </si>
  <si>
    <t>Schützengesellschaft Rickenbach</t>
  </si>
  <si>
    <t>Feldschützengesellschaft Pfaffnau-Roggliswil</t>
  </si>
  <si>
    <t>Feldschützen Obernau</t>
  </si>
  <si>
    <t>Schützengesellschaft Sempach</t>
  </si>
  <si>
    <t>Pistolenclub Pfaffnerntal</t>
  </si>
  <si>
    <t>Feldschützengesellschaft Schwarzenberg</t>
  </si>
  <si>
    <t>Pistolensektion Sempach</t>
  </si>
  <si>
    <t>Wehrverein Pfaffnau</t>
  </si>
  <si>
    <t>Feldschützengesellschaft Adligenswil</t>
  </si>
  <si>
    <t>SSV Beromünster-Michelsamt</t>
  </si>
  <si>
    <t>Reiden Pistolen Schützenbund</t>
  </si>
  <si>
    <t>Schützenverein Meggen</t>
  </si>
  <si>
    <t>Feldschützenverein Büron</t>
  </si>
  <si>
    <t>Schützengesellschaft St. Urban</t>
  </si>
  <si>
    <t>Schützengesellschaft Perlen</t>
  </si>
  <si>
    <t>Wehrverein Knutwil - St. Erhard</t>
  </si>
  <si>
    <t>Wehrverein Ufhusen</t>
  </si>
  <si>
    <t>Allmend-Schützen Udligenswil</t>
  </si>
  <si>
    <t>Feldschützenverein Schlierbach</t>
  </si>
  <si>
    <t>Schützengesellschaft Zell</t>
  </si>
  <si>
    <t>Schützengesellschaft Greppen</t>
  </si>
  <si>
    <t>Schützengesellschaft Winikon - Triengen</t>
  </si>
  <si>
    <t>Schützen Malters</t>
  </si>
  <si>
    <t>Schützenverein Weggis</t>
  </si>
  <si>
    <t>Schützenverein Buttisholz</t>
  </si>
  <si>
    <t>Malters Pistolenclub</t>
  </si>
  <si>
    <t>Pistolenclub Weggis</t>
  </si>
  <si>
    <t>Pistolensektion Grosswangen u. Umgebung</t>
  </si>
  <si>
    <t>Schützengesellschaft Schachen</t>
  </si>
  <si>
    <t>Feldschützengesellschaft Aesch</t>
  </si>
  <si>
    <t>Feldschützengesellschaft Nottwil</t>
  </si>
  <si>
    <t>Zentroniker Wolhusen</t>
  </si>
  <si>
    <t>Schützenverein Ballwil</t>
  </si>
  <si>
    <t>Schützengesellschaft Oberkirch</t>
  </si>
  <si>
    <t>Feldschützengesellschaft Wolhusen</t>
  </si>
  <si>
    <t>Feldschützengesellschaft Ermensee</t>
  </si>
  <si>
    <t>Schützenverein Ruswil</t>
  </si>
  <si>
    <t>Entlebucher Blindei Schützen</t>
  </si>
  <si>
    <t>Schützengesellschaft Gelfingen - Sulz</t>
  </si>
  <si>
    <t>Feldschützen Sursee</t>
  </si>
  <si>
    <t>Pistolenclub Entlebuch</t>
  </si>
  <si>
    <t>Schützen Lindenberg ( Hämikon )</t>
  </si>
  <si>
    <t>Feldschützen Sursee Pistolensektion</t>
  </si>
  <si>
    <t>Schützengesellschaft Escholzmatt</t>
  </si>
  <si>
    <t>Schiessverein Hitzkirch</t>
  </si>
  <si>
    <t>Militärschiessverein Altishofen - Nebikon</t>
  </si>
  <si>
    <t>Pistolenclub Escholzmatt</t>
  </si>
  <si>
    <t>Pistolenclub Hitzkirchertal</t>
  </si>
  <si>
    <t>Sebastiansgesellschaft Altishofen - Nebikon</t>
  </si>
  <si>
    <t>Feldschützengesellschaft Flühli - Sörenberg</t>
  </si>
  <si>
    <t>Wehrverein Hochdorf</t>
  </si>
  <si>
    <t>Schützengesellschaft Buchs</t>
  </si>
  <si>
    <t>Schützengesellschaft Hasle</t>
  </si>
  <si>
    <t>Burgschützen Hohenrain</t>
  </si>
  <si>
    <t>Feldschützengesellschaft Dagmersellen</t>
  </si>
  <si>
    <t>Schützengesellschaft Marbach</t>
  </si>
  <si>
    <t>Feldschützengesellschaft Mosen</t>
  </si>
  <si>
    <t>Pistolenschützenbund Reiden</t>
  </si>
  <si>
    <t>Feldschützengesellschaft Schüpfheim</t>
  </si>
  <si>
    <t>Schützengesellschaft Römerswil</t>
  </si>
  <si>
    <t>Feldschützengesellschaft Richental</t>
  </si>
  <si>
    <t>Pistolensektion Schüpfheim - Flühli</t>
  </si>
  <si>
    <t>Schützengesellschaft Schongau</t>
  </si>
  <si>
    <t>Militärschützengesellschaft Uffikon</t>
  </si>
  <si>
    <t>Wehrverein Ebikon</t>
  </si>
  <si>
    <t>Pistolenschützen Wiggertal</t>
  </si>
  <si>
    <t>Wehrverein Ebikon Pistolen</t>
  </si>
  <si>
    <t>Wikon Wehrverein</t>
  </si>
  <si>
    <t>Freiefofstrasse 14</t>
  </si>
  <si>
    <t>Am Rain 240</t>
  </si>
  <si>
    <t>A-9710</t>
  </si>
  <si>
    <t>Feistritz/Drau</t>
  </si>
  <si>
    <t>Tulpenstr. 1</t>
  </si>
  <si>
    <t>Jans</t>
  </si>
  <si>
    <t>Kaspar-Koppstr. 127</t>
  </si>
  <si>
    <t>robert.jans@bluewin.ch</t>
  </si>
  <si>
    <t>Seilerhof 4</t>
  </si>
  <si>
    <t>josef_vogel@gmx.net</t>
  </si>
  <si>
    <t>Wesmerihof 1</t>
  </si>
  <si>
    <t>angemeldet 1. Januar 2021 bis 31. Dezember 2021</t>
  </si>
  <si>
    <t>Jäggi</t>
  </si>
  <si>
    <t>Spechtenstrasse 74</t>
  </si>
  <si>
    <t>mar.jaegg@gmail.com</t>
  </si>
  <si>
    <t>beatstutz@gmx.ch</t>
  </si>
  <si>
    <t>Hodel Josef</t>
  </si>
  <si>
    <t>jakopi@sunrise.ch</t>
  </si>
  <si>
    <t>alois51@gmx.ch</t>
  </si>
  <si>
    <t>kueng.philipp@bluewin.ch</t>
  </si>
  <si>
    <t>toni.lang@bluewin.ch</t>
  </si>
  <si>
    <t>r.m.luterbach@sunrise.ch</t>
  </si>
  <si>
    <t>tm.neuenkirch@gmail.com</t>
  </si>
  <si>
    <t>ruettimannw@bluewin.ch</t>
  </si>
  <si>
    <t>Terzic</t>
  </si>
  <si>
    <t>hansthuerig@bluewin.ch</t>
  </si>
  <si>
    <t>Häfner</t>
  </si>
  <si>
    <t>Milan</t>
  </si>
  <si>
    <t>Langacher 14</t>
  </si>
  <si>
    <t>mthaefner@gmail.com</t>
  </si>
  <si>
    <t>Meier Urs</t>
  </si>
  <si>
    <t>Weidweg 1</t>
  </si>
  <si>
    <t>ursmeier@gmx.ch</t>
  </si>
  <si>
    <t>Stutz André</t>
  </si>
  <si>
    <t>Bellevuerain 8</t>
  </si>
  <si>
    <t>andre.stutz@datazug.ch</t>
  </si>
  <si>
    <t>Jäggi Martin</t>
  </si>
  <si>
    <t>Schneeberger Karl</t>
  </si>
  <si>
    <t>Hochrüti 1</t>
  </si>
  <si>
    <t>karl.schneeberger@bluewin.ch</t>
  </si>
  <si>
    <t>Gerber Bruno</t>
  </si>
  <si>
    <t>Brüelmattstr. 5</t>
  </si>
  <si>
    <t>1962@gmail.com</t>
  </si>
  <si>
    <t>Ottiger</t>
  </si>
  <si>
    <t>Ottiger Christoph</t>
  </si>
  <si>
    <t>ch.ottiger@die-ottiger.ch</t>
  </si>
  <si>
    <t>Bisang Hans</t>
  </si>
  <si>
    <t>Murweid 27</t>
  </si>
  <si>
    <t>htbisang@bluewin.ch</t>
  </si>
  <si>
    <t>Stutz Beat</t>
  </si>
  <si>
    <t>Waldisberg</t>
  </si>
  <si>
    <t>Benno</t>
  </si>
  <si>
    <t>Waldisberg Benno</t>
  </si>
  <si>
    <t>Peyerland 9</t>
  </si>
  <si>
    <t>Ofringen</t>
  </si>
  <si>
    <t>benwal@outlook.com</t>
  </si>
  <si>
    <t>Wallimann</t>
  </si>
  <si>
    <t>Wallimann Ueli</t>
  </si>
  <si>
    <t>Schleifrain 18</t>
  </si>
  <si>
    <t>u-wallimann@bluewin.ch</t>
  </si>
  <si>
    <t>Gehrig</t>
  </si>
  <si>
    <t>Wyprächtigen 2</t>
  </si>
  <si>
    <t>bm.gehrig@bluewin.ch</t>
  </si>
  <si>
    <t>Dorfmattstr.12</t>
  </si>
  <si>
    <t>Oberdorf 18</t>
  </si>
  <si>
    <t>Achermann Peter</t>
  </si>
  <si>
    <t>pemo.achermann@bluewin.ch</t>
  </si>
  <si>
    <t>Aregger Kurt</t>
  </si>
  <si>
    <t>Rumi 6</t>
  </si>
  <si>
    <t>kurt.aregger@bluewmail.ch</t>
  </si>
  <si>
    <t>Arnold Anton</t>
  </si>
  <si>
    <t>Bachmatte 3</t>
  </si>
  <si>
    <t>Bättig Hans</t>
  </si>
  <si>
    <t>Alpenblick 1</t>
  </si>
  <si>
    <t>Ufhusen</t>
  </si>
  <si>
    <t>alpbenblick1@gmx.ch</t>
  </si>
  <si>
    <t>Bürkli Gabriel</t>
  </si>
  <si>
    <t>Büttenenstr. 25b</t>
  </si>
  <si>
    <t>gabu@hispeed.ch</t>
  </si>
  <si>
    <t>Burri Beat</t>
  </si>
  <si>
    <t>Rütiweg 4</t>
  </si>
  <si>
    <t>beat.burri@quickline.ch</t>
  </si>
  <si>
    <t>Dubach Adolf</t>
  </si>
  <si>
    <t>Fürbach 5</t>
  </si>
  <si>
    <t>dubachadolf@bluewin.ch</t>
  </si>
  <si>
    <t>Eiholzer Jakob</t>
  </si>
  <si>
    <t>Sommerau 53</t>
  </si>
  <si>
    <t>j.eiholzer@gmx.ch</t>
  </si>
  <si>
    <t>Fischer-Arnold</t>
  </si>
  <si>
    <t>Fischer-Arnold Stefan</t>
  </si>
  <si>
    <t>Hasenacher 10</t>
  </si>
  <si>
    <t>se.fischer@bluewin.ch</t>
  </si>
  <si>
    <t>Gehrig Bruno</t>
  </si>
  <si>
    <t>Heggendorn Niklaus</t>
  </si>
  <si>
    <t>niklaus.heggendorn@quickline.ch</t>
  </si>
  <si>
    <t>Dorfstrasse 7</t>
  </si>
  <si>
    <t>jhodelbeck@bluewin.ch</t>
  </si>
  <si>
    <t>Kirchgasse 17</t>
  </si>
  <si>
    <t>mueller-wirz@bluewin.ch</t>
  </si>
  <si>
    <t>Röösli Roland</t>
  </si>
  <si>
    <t>Im Weidli 1</t>
  </si>
  <si>
    <t>rolimen@sunrise.ch</t>
  </si>
  <si>
    <t>Ivo</t>
  </si>
  <si>
    <t>Troxler Ivo</t>
  </si>
  <si>
    <t>Winkelstrasse 10</t>
  </si>
  <si>
    <t>ivo_troxler@bluewin.ch</t>
  </si>
  <si>
    <t>Müller Priska</t>
  </si>
  <si>
    <t>Cosama@sunrise.ch</t>
  </si>
  <si>
    <t>meier.buchs@bluewin.ch</t>
  </si>
  <si>
    <t>Rossano</t>
  </si>
  <si>
    <t>Sabtino</t>
  </si>
  <si>
    <t>Oberhof 4</t>
  </si>
  <si>
    <t>rosano.sabatino@gmail.com</t>
  </si>
  <si>
    <t>Helene</t>
  </si>
  <si>
    <t>Stadelmann Helene</t>
  </si>
  <si>
    <t>Grundacherstr. 2A</t>
  </si>
  <si>
    <t>Stadelmann Werner</t>
  </si>
  <si>
    <t>angemeldet 1. Januar 2022 bis 31. Dezember 2022</t>
  </si>
  <si>
    <t>werner55.wei@gmail.com</t>
  </si>
  <si>
    <t>Botschaft 2023 einfügen</t>
  </si>
  <si>
    <t>helene21162@bluewin.ch</t>
  </si>
  <si>
    <t>philippstoll@gmx-ch</t>
  </si>
  <si>
    <t>Dorfmattenstr. 1A</t>
  </si>
  <si>
    <t>Schluckhüsli</t>
  </si>
  <si>
    <t>Hofstatt</t>
  </si>
  <si>
    <t>Allmendstr. 11A</t>
  </si>
  <si>
    <t>Böll Heidi</t>
  </si>
  <si>
    <t>wiss</t>
  </si>
  <si>
    <t>Rotzbergstrasse 18</t>
  </si>
  <si>
    <t>Wendelinsmatte 1</t>
  </si>
  <si>
    <t>Lindengarten 2</t>
  </si>
  <si>
    <t>Ey 1</t>
  </si>
  <si>
    <t>Landenbergstrasse 36</t>
  </si>
  <si>
    <t>Zehnder</t>
  </si>
  <si>
    <t>Zehnder Thomas</t>
  </si>
  <si>
    <t>Kantonsstrasse 22</t>
  </si>
  <si>
    <t>tzflooratec@bluewin.ch</t>
  </si>
  <si>
    <t>Neue Veteranen 2023</t>
  </si>
  <si>
    <t>angemeldet 1. Januar 2023 bis 31. Dezember 2023</t>
  </si>
  <si>
    <t>Seeholzer</t>
  </si>
  <si>
    <t>Seeholzer Bruno</t>
  </si>
  <si>
    <t>Dorfstrasse 42</t>
  </si>
  <si>
    <t>bruno_seeholzer@bluewin.ch</t>
  </si>
  <si>
    <t>im Boden 9</t>
  </si>
  <si>
    <t>Gestrichen vom VO per 1.1.2022 ( JB länger nicht bezahlt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</si>
</sst>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dd/mm/yy;@"/>
    <numFmt numFmtId="166" formatCode="dd/mm/yyyy;@"/>
    <numFmt numFmtId="167" formatCode="yyyy"/>
    <numFmt numFmtId="168" formatCode="yy"/>
  </numFmts>
  <fonts count="23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sz val="14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color rgb="FFFF0000"/>
      <name val="MS Sans Serif"/>
      <family val="2"/>
    </font>
    <font>
      <b/>
      <sz val="8"/>
      <name val="Arial"/>
      <family val="2"/>
    </font>
    <font>
      <b/>
      <sz val="10"/>
      <name val="MS Sans Serif"/>
      <family val="2"/>
    </font>
    <font>
      <i/>
      <sz val="10"/>
      <name val="Arial"/>
      <family val="2"/>
    </font>
    <font>
      <sz val="12"/>
      <color rgb="FFFF0000"/>
      <name val="Arial"/>
      <family val="2"/>
    </font>
    <font>
      <u/>
      <sz val="10"/>
      <color theme="10"/>
      <name val="MS Sans Serif"/>
      <family val="2"/>
    </font>
    <font>
      <sz val="10"/>
      <color theme="1"/>
      <name val="Arial"/>
      <family val="2"/>
    </font>
    <font>
      <u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 applyNumberFormat="0" applyFill="0" applyBorder="0" applyAlignment="0" applyProtection="0"/>
    <xf numFmtId="0" fontId="10" fillId="0" borderId="0"/>
    <xf numFmtId="0" fontId="2" fillId="0" borderId="0"/>
    <xf numFmtId="0" fontId="20" fillId="0" borderId="0" applyNumberFormat="0" applyFill="0" applyBorder="0" applyAlignment="0" applyProtection="0"/>
  </cellStyleXfs>
  <cellXfs count="103">
    <xf numFmtId="0" fontId="0" fillId="0" borderId="0" xfId="0"/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166" fontId="2" fillId="0" borderId="0" xfId="0" quotePrefix="1" applyNumberFormat="1" applyFont="1" applyFill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11" fillId="3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7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14" fillId="0" borderId="0" xfId="0" applyFont="1"/>
    <xf numFmtId="1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3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13" fillId="2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164" fontId="2" fillId="3" borderId="0" xfId="0" applyNumberFormat="1" applyFont="1" applyFill="1" applyAlignment="1">
      <alignment horizontal="center"/>
    </xf>
    <xf numFmtId="14" fontId="13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0" xfId="0" applyFont="1" applyFill="1" applyAlignment="1"/>
    <xf numFmtId="167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167" fontId="2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167" fontId="2" fillId="3" borderId="0" xfId="0" applyNumberFormat="1" applyFont="1" applyFill="1" applyAlignment="1">
      <alignment horizontal="center"/>
    </xf>
    <xf numFmtId="14" fontId="16" fillId="0" borderId="0" xfId="0" applyNumberFormat="1" applyFont="1" applyFill="1"/>
    <xf numFmtId="14" fontId="0" fillId="0" borderId="0" xfId="0" applyNumberFormat="1"/>
    <xf numFmtId="14" fontId="2" fillId="0" borderId="0" xfId="0" applyNumberFormat="1" applyFont="1"/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/>
    <xf numFmtId="167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4" fontId="2" fillId="0" borderId="0" xfId="0" applyNumberFormat="1" applyFont="1"/>
    <xf numFmtId="0" fontId="13" fillId="0" borderId="0" xfId="0" applyNumberFormat="1" applyFont="1" applyFill="1" applyAlignment="1">
      <alignment horizontal="center"/>
    </xf>
    <xf numFmtId="166" fontId="2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/>
    <xf numFmtId="14" fontId="15" fillId="0" borderId="0" xfId="0" applyNumberFormat="1" applyFont="1"/>
    <xf numFmtId="0" fontId="22" fillId="0" borderId="0" xfId="3" applyFont="1" applyFill="1" applyAlignment="1">
      <alignment horizontal="center"/>
    </xf>
    <xf numFmtId="0" fontId="22" fillId="0" borderId="0" xfId="3" applyFont="1" applyAlignment="1">
      <alignment horizontal="center"/>
    </xf>
    <xf numFmtId="0" fontId="13" fillId="2" borderId="0" xfId="0" applyFont="1" applyFill="1" applyAlignment="1">
      <alignment horizontal="center"/>
    </xf>
    <xf numFmtId="0" fontId="2" fillId="0" borderId="0" xfId="0" applyNumberFormat="1" applyFont="1"/>
    <xf numFmtId="0" fontId="2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</cellXfs>
  <cellStyles count="4">
    <cellStyle name="Hyperlink" xfId="3" builtinId="8"/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99CC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olpi@bluewin.ch" TargetMode="External"/><Relationship Id="rId2" Type="http://schemas.openxmlformats.org/officeDocument/2006/relationships/hyperlink" Target="mailto:mail@tempgruppe.ch" TargetMode="External"/><Relationship Id="rId1" Type="http://schemas.openxmlformats.org/officeDocument/2006/relationships/hyperlink" Target="mailto:fuwaelchli@bluewin.ch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nic.arnold@bluewin.ch" TargetMode="External"/><Relationship Id="rId4" Type="http://schemas.openxmlformats.org/officeDocument/2006/relationships/hyperlink" Target="mailto:brueggerh@bluewin.ch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steinbucci@hispeed.ch" TargetMode="External"/><Relationship Id="rId3" Type="http://schemas.openxmlformats.org/officeDocument/2006/relationships/hyperlink" Target="mailto:purtschert-35@bluewin.ch" TargetMode="External"/><Relationship Id="rId7" Type="http://schemas.openxmlformats.org/officeDocument/2006/relationships/hyperlink" Target="mailto:ad.wigger48@gmail.com" TargetMode="External"/><Relationship Id="rId2" Type="http://schemas.openxmlformats.org/officeDocument/2006/relationships/hyperlink" Target="mailto:hans-zaugg@sunrise.ch" TargetMode="External"/><Relationship Id="rId1" Type="http://schemas.openxmlformats.org/officeDocument/2006/relationships/hyperlink" Target="mailto:buchere@bluewin.ch" TargetMode="External"/><Relationship Id="rId6" Type="http://schemas.openxmlformats.org/officeDocument/2006/relationships/hyperlink" Target="mailto:marti-m@bluewin.ch" TargetMode="External"/><Relationship Id="rId5" Type="http://schemas.openxmlformats.org/officeDocument/2006/relationships/hyperlink" Target="mailto:toni.geiser@hispeed.ch" TargetMode="External"/><Relationship Id="rId4" Type="http://schemas.openxmlformats.org/officeDocument/2006/relationships/hyperlink" Target="mailto:andreas.bachmann@bluewin.ch" TargetMode="External"/><Relationship Id="rId9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baugeschaeft-b&#252;rkli@bluewin.ch" TargetMode="External"/><Relationship Id="rId2" Type="http://schemas.openxmlformats.org/officeDocument/2006/relationships/hyperlink" Target="mailto:walti.arnold@hispeed.ch" TargetMode="External"/><Relationship Id="rId1" Type="http://schemas.openxmlformats.org/officeDocument/2006/relationships/hyperlink" Target="mailto:reto.scherrer@gmx.net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steduerreb@bluewin.ch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werneram@bluewin.ch" TargetMode="External"/><Relationship Id="rId3" Type="http://schemas.openxmlformats.org/officeDocument/2006/relationships/hyperlink" Target="mailto:silvia.kopp@hotmail.com" TargetMode="External"/><Relationship Id="rId7" Type="http://schemas.openxmlformats.org/officeDocument/2006/relationships/hyperlink" Target="mailto:josef.furrer@gmx.ch" TargetMode="External"/><Relationship Id="rId2" Type="http://schemas.openxmlformats.org/officeDocument/2006/relationships/hyperlink" Target="mailto:werner@wm-stucki.ch" TargetMode="External"/><Relationship Id="rId1" Type="http://schemas.openxmlformats.org/officeDocument/2006/relationships/hyperlink" Target="mailto:luzia.sticher@bluewin.ch" TargetMode="External"/><Relationship Id="rId6" Type="http://schemas.openxmlformats.org/officeDocument/2006/relationships/hyperlink" Target="mailto:w.fumo@bluewin.ch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mailto:mherzog@gmx.net" TargetMode="External"/><Relationship Id="rId10" Type="http://schemas.openxmlformats.org/officeDocument/2006/relationships/hyperlink" Target="mailto:renate.stadelmann@bluewin.ch" TargetMode="External"/><Relationship Id="rId4" Type="http://schemas.openxmlformats.org/officeDocument/2006/relationships/hyperlink" Target="mailto:ignaz.flueck@bluewin.ch" TargetMode="External"/><Relationship Id="rId9" Type="http://schemas.openxmlformats.org/officeDocument/2006/relationships/hyperlink" Target="mailto:huber-odermatt@bluewin.ch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hrfelder@datazug.ch" TargetMode="External"/><Relationship Id="rId13" Type="http://schemas.openxmlformats.org/officeDocument/2006/relationships/hyperlink" Target="mailto:bucher-p@bluewin.ch" TargetMode="External"/><Relationship Id="rId18" Type="http://schemas.openxmlformats.org/officeDocument/2006/relationships/hyperlink" Target="mailto:jobebu@bluewin.ch" TargetMode="External"/><Relationship Id="rId3" Type="http://schemas.openxmlformats.org/officeDocument/2006/relationships/hyperlink" Target="mailto:juerg@juerg-sigrist.ch" TargetMode="External"/><Relationship Id="rId21" Type="http://schemas.openxmlformats.org/officeDocument/2006/relationships/hyperlink" Target="mailto:ues450@vtxmail.ch" TargetMode="External"/><Relationship Id="rId7" Type="http://schemas.openxmlformats.org/officeDocument/2006/relationships/hyperlink" Target="mailto:w.gisler44@bluewin.ch" TargetMode="External"/><Relationship Id="rId12" Type="http://schemas.openxmlformats.org/officeDocument/2006/relationships/hyperlink" Target="mailto:joburkart@bluewin.ch" TargetMode="External"/><Relationship Id="rId17" Type="http://schemas.openxmlformats.org/officeDocument/2006/relationships/hyperlink" Target="mailto:e.baumli@bluewin.ch" TargetMode="External"/><Relationship Id="rId2" Type="http://schemas.openxmlformats.org/officeDocument/2006/relationships/hyperlink" Target="mailto:josef_vogel@gmx.net" TargetMode="External"/><Relationship Id="rId16" Type="http://schemas.openxmlformats.org/officeDocument/2006/relationships/hyperlink" Target="mailto:niedjos@bluewin.ch" TargetMode="External"/><Relationship Id="rId20" Type="http://schemas.openxmlformats.org/officeDocument/2006/relationships/hyperlink" Target="mailto:josef.dober@bluewin.ch" TargetMode="External"/><Relationship Id="rId1" Type="http://schemas.openxmlformats.org/officeDocument/2006/relationships/hyperlink" Target="mailto:robert.zemp@gmail.com" TargetMode="External"/><Relationship Id="rId6" Type="http://schemas.openxmlformats.org/officeDocument/2006/relationships/hyperlink" Target="mailto:jakob.mathis@bluewin.ch" TargetMode="External"/><Relationship Id="rId11" Type="http://schemas.openxmlformats.org/officeDocument/2006/relationships/hyperlink" Target="mailto:peter.bueche@bluewin.ch" TargetMode="External"/><Relationship Id="rId24" Type="http://schemas.openxmlformats.org/officeDocument/2006/relationships/printerSettings" Target="../printerSettings/printerSettings14.bin"/><Relationship Id="rId5" Type="http://schemas.openxmlformats.org/officeDocument/2006/relationships/hyperlink" Target="mailto:schmid-hp@bluewin.ch" TargetMode="External"/><Relationship Id="rId15" Type="http://schemas.openxmlformats.org/officeDocument/2006/relationships/hyperlink" Target="mailto:jsteffan@gmx.ch" TargetMode="External"/><Relationship Id="rId23" Type="http://schemas.openxmlformats.org/officeDocument/2006/relationships/hyperlink" Target="mailto:rosano.sabatino@gmail.com" TargetMode="External"/><Relationship Id="rId10" Type="http://schemas.openxmlformats.org/officeDocument/2006/relationships/hyperlink" Target="mailto:steduerreb@bluewin.ch" TargetMode="External"/><Relationship Id="rId19" Type="http://schemas.openxmlformats.org/officeDocument/2006/relationships/hyperlink" Target="mailto:martin-aerni@bluewin.ch" TargetMode="External"/><Relationship Id="rId4" Type="http://schemas.openxmlformats.org/officeDocument/2006/relationships/hyperlink" Target="mailto:topo.schmitt@gmx.ch" TargetMode="External"/><Relationship Id="rId9" Type="http://schemas.openxmlformats.org/officeDocument/2006/relationships/hyperlink" Target="mailto:otto.felber2@bluewin.ch" TargetMode="External"/><Relationship Id="rId14" Type="http://schemas.openxmlformats.org/officeDocument/2006/relationships/hyperlink" Target="mailto:seppalbisser@bluewin.ch" TargetMode="External"/><Relationship Id="rId22" Type="http://schemas.openxmlformats.org/officeDocument/2006/relationships/hyperlink" Target="mailto:haefliger.h@bluewin.ch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renfrey@bluewin.ch" TargetMode="External"/><Relationship Id="rId13" Type="http://schemas.openxmlformats.org/officeDocument/2006/relationships/hyperlink" Target="mailto:jakopi@sunrise.ch" TargetMode="External"/><Relationship Id="rId18" Type="http://schemas.openxmlformats.org/officeDocument/2006/relationships/hyperlink" Target="mailto:tm.neuenkirch@gmail.com" TargetMode="External"/><Relationship Id="rId3" Type="http://schemas.openxmlformats.org/officeDocument/2006/relationships/hyperlink" Target="mailto:u.m.riba@bluewin.ch" TargetMode="External"/><Relationship Id="rId21" Type="http://schemas.openxmlformats.org/officeDocument/2006/relationships/printerSettings" Target="../printerSettings/printerSettings15.bin"/><Relationship Id="rId7" Type="http://schemas.openxmlformats.org/officeDocument/2006/relationships/hyperlink" Target="mailto:wama.emmenegger@datazug.ch" TargetMode="External"/><Relationship Id="rId12" Type="http://schemas.openxmlformats.org/officeDocument/2006/relationships/hyperlink" Target="mailto:guido.jund@sunrise.ch" TargetMode="External"/><Relationship Id="rId17" Type="http://schemas.openxmlformats.org/officeDocument/2006/relationships/hyperlink" Target="mailto:r.m.luterbach@sunrise.ch" TargetMode="External"/><Relationship Id="rId2" Type="http://schemas.openxmlformats.org/officeDocument/2006/relationships/hyperlink" Target="mailto:hansthuerig@bluewin.ch" TargetMode="External"/><Relationship Id="rId16" Type="http://schemas.openxmlformats.org/officeDocument/2006/relationships/hyperlink" Target="mailto:toni.lang@bluewin.ch" TargetMode="External"/><Relationship Id="rId20" Type="http://schemas.openxmlformats.org/officeDocument/2006/relationships/hyperlink" Target="mailto:motorsage@bluewin.ch" TargetMode="External"/><Relationship Id="rId1" Type="http://schemas.openxmlformats.org/officeDocument/2006/relationships/hyperlink" Target="mailto:p.zwinggi@bluewin.ch" TargetMode="External"/><Relationship Id="rId6" Type="http://schemas.openxmlformats.org/officeDocument/2006/relationships/hyperlink" Target="mailto:buehler.an@bluewin.ch" TargetMode="External"/><Relationship Id="rId11" Type="http://schemas.openxmlformats.org/officeDocument/2006/relationships/hyperlink" Target="mailto:a46.niederberger@bluewin.ch" TargetMode="External"/><Relationship Id="rId5" Type="http://schemas.openxmlformats.org/officeDocument/2006/relationships/hyperlink" Target="mailto:m.estermann@bluewin.ch" TargetMode="External"/><Relationship Id="rId15" Type="http://schemas.openxmlformats.org/officeDocument/2006/relationships/hyperlink" Target="mailto:kueng.philipp@bluewin.ch" TargetMode="External"/><Relationship Id="rId10" Type="http://schemas.openxmlformats.org/officeDocument/2006/relationships/hyperlink" Target="mailto:gisler-galliker@bluewin.ch" TargetMode="External"/><Relationship Id="rId19" Type="http://schemas.openxmlformats.org/officeDocument/2006/relationships/hyperlink" Target="mailto:ruettimannw@bluewin.ch" TargetMode="External"/><Relationship Id="rId4" Type="http://schemas.openxmlformats.org/officeDocument/2006/relationships/hyperlink" Target="mailto:franz_grueter@bluewin.ch" TargetMode="External"/><Relationship Id="rId9" Type="http://schemas.openxmlformats.org/officeDocument/2006/relationships/hyperlink" Target="mailto:fuchs-fuchs@bluewin.ch" TargetMode="External"/><Relationship Id="rId14" Type="http://schemas.openxmlformats.org/officeDocument/2006/relationships/hyperlink" Target="mailto:alois51@gmx.ch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hodelfritz@bluewin.ch" TargetMode="External"/><Relationship Id="rId1" Type="http://schemas.openxmlformats.org/officeDocument/2006/relationships/hyperlink" Target="mailto:sepp.troxler@bluewin.ch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.bossert@bluewin.ch" TargetMode="External"/><Relationship Id="rId3" Type="http://schemas.openxmlformats.org/officeDocument/2006/relationships/hyperlink" Target="mailto:b.dula@bluewin.ch" TargetMode="External"/><Relationship Id="rId7" Type="http://schemas.openxmlformats.org/officeDocument/2006/relationships/hyperlink" Target="mailto:josef-bisang@bluewin.ch.ch" TargetMode="External"/><Relationship Id="rId12" Type="http://schemas.openxmlformats.org/officeDocument/2006/relationships/printerSettings" Target="../printerSettings/printerSettings17.bin"/><Relationship Id="rId2" Type="http://schemas.openxmlformats.org/officeDocument/2006/relationships/hyperlink" Target="mailto:kgut@hispeed.ch" TargetMode="External"/><Relationship Id="rId1" Type="http://schemas.openxmlformats.org/officeDocument/2006/relationships/hyperlink" Target="mailto:fam.reichmuth@rbluewin.ch" TargetMode="External"/><Relationship Id="rId6" Type="http://schemas.openxmlformats.org/officeDocument/2006/relationships/hyperlink" Target="mailto:willy.baettig@bluewin.ch" TargetMode="External"/><Relationship Id="rId11" Type="http://schemas.openxmlformats.org/officeDocument/2006/relationships/hyperlink" Target="mailto:dragan.partonjic@gmail.com" TargetMode="External"/><Relationship Id="rId5" Type="http://schemas.openxmlformats.org/officeDocument/2006/relationships/hyperlink" Target="mailto:frbisang@gmail.com" TargetMode="External"/><Relationship Id="rId10" Type="http://schemas.openxmlformats.org/officeDocument/2006/relationships/hyperlink" Target="mailto:josef.kiener@fibermail.ch" TargetMode="External"/><Relationship Id="rId4" Type="http://schemas.openxmlformats.org/officeDocument/2006/relationships/hyperlink" Target="mailto:baerisj@bluewin.ch" TargetMode="External"/><Relationship Id="rId9" Type="http://schemas.openxmlformats.org/officeDocument/2006/relationships/hyperlink" Target="mailto:habi.hellmueller@bluewin.ch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paul-bucher@bluewin.ch" TargetMode="External"/><Relationship Id="rId13" Type="http://schemas.openxmlformats.org/officeDocument/2006/relationships/hyperlink" Target="mailto:toni.purtschert@gmx.ch" TargetMode="External"/><Relationship Id="rId18" Type="http://schemas.openxmlformats.org/officeDocument/2006/relationships/hyperlink" Target="mailto:kudistutz@bluewin.ch" TargetMode="External"/><Relationship Id="rId3" Type="http://schemas.openxmlformats.org/officeDocument/2006/relationships/hyperlink" Target="mailto:peter-rohner@gmx.ch" TargetMode="External"/><Relationship Id="rId21" Type="http://schemas.openxmlformats.org/officeDocument/2006/relationships/printerSettings" Target="../printerSettings/printerSettings18.bin"/><Relationship Id="rId7" Type="http://schemas.openxmlformats.org/officeDocument/2006/relationships/hyperlink" Target="mailto:urbucher@bluewin.ch" TargetMode="External"/><Relationship Id="rId12" Type="http://schemas.openxmlformats.org/officeDocument/2006/relationships/hyperlink" Target="mailto:antonbuerli@gmail.com" TargetMode="External"/><Relationship Id="rId17" Type="http://schemas.openxmlformats.org/officeDocument/2006/relationships/hyperlink" Target="mailto:berti99@bluewin.ch" TargetMode="External"/><Relationship Id="rId2" Type="http://schemas.openxmlformats.org/officeDocument/2006/relationships/hyperlink" Target="mailto:heidi.r@gmx.ch" TargetMode="External"/><Relationship Id="rId16" Type="http://schemas.openxmlformats.org/officeDocument/2006/relationships/hyperlink" Target="mailto:wittlinmargrit@gmail.com" TargetMode="External"/><Relationship Id="rId20" Type="http://schemas.openxmlformats.org/officeDocument/2006/relationships/hyperlink" Target="mailto:tzflooratec@bluewin.ch" TargetMode="External"/><Relationship Id="rId1" Type="http://schemas.openxmlformats.org/officeDocument/2006/relationships/hyperlink" Target="mailto:philippstoll@gmx-ch" TargetMode="External"/><Relationship Id="rId6" Type="http://schemas.openxmlformats.org/officeDocument/2006/relationships/hyperlink" Target="mailto:altofarm@raonet.ch" TargetMode="External"/><Relationship Id="rId11" Type="http://schemas.openxmlformats.org/officeDocument/2006/relationships/hyperlink" Target="mailto:restaurant.brauerei@bluewin.ch" TargetMode="External"/><Relationship Id="rId5" Type="http://schemas.openxmlformats.org/officeDocument/2006/relationships/hyperlink" Target="mailto:altofarm@raonet.ch" TargetMode="External"/><Relationship Id="rId15" Type="http://schemas.openxmlformats.org/officeDocument/2006/relationships/hyperlink" Target="mailto:oswald.wilhelm@bluewin.ch" TargetMode="External"/><Relationship Id="rId10" Type="http://schemas.openxmlformats.org/officeDocument/2006/relationships/hyperlink" Target="mailto:vinzenz.achermann@lksv.ch" TargetMode="External"/><Relationship Id="rId19" Type="http://schemas.openxmlformats.org/officeDocument/2006/relationships/hyperlink" Target="mailto:meier.buchs@bluewin.ch" TargetMode="External"/><Relationship Id="rId4" Type="http://schemas.openxmlformats.org/officeDocument/2006/relationships/hyperlink" Target="mailto:v.mey@bluewin.ch" TargetMode="External"/><Relationship Id="rId9" Type="http://schemas.openxmlformats.org/officeDocument/2006/relationships/hyperlink" Target="mailto:vinzenz.baettig@gmail.com" TargetMode="External"/><Relationship Id="rId14" Type="http://schemas.openxmlformats.org/officeDocument/2006/relationships/hyperlink" Target="mailto:anthal@bluewin.ch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walbisser@hotmail.com" TargetMode="External"/><Relationship Id="rId7" Type="http://schemas.openxmlformats.org/officeDocument/2006/relationships/printerSettings" Target="../printerSettings/printerSettings19.bin"/><Relationship Id="rId2" Type="http://schemas.openxmlformats.org/officeDocument/2006/relationships/hyperlink" Target="mailto:bierijosef@gmail.com" TargetMode="External"/><Relationship Id="rId1" Type="http://schemas.openxmlformats.org/officeDocument/2006/relationships/hyperlink" Target="mailto:fam.hocher@gmx.ch" TargetMode="External"/><Relationship Id="rId6" Type="http://schemas.openxmlformats.org/officeDocument/2006/relationships/hyperlink" Target="mailto:fischer.besamungen@gmail.com" TargetMode="External"/><Relationship Id="rId5" Type="http://schemas.openxmlformats.org/officeDocument/2006/relationships/hyperlink" Target="mailto:willi@quickline.ch" TargetMode="External"/><Relationship Id="rId4" Type="http://schemas.openxmlformats.org/officeDocument/2006/relationships/hyperlink" Target="mailto:jsidor@bluewin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roelli.walter@bluewin.ch" TargetMode="External"/><Relationship Id="rId3" Type="http://schemas.openxmlformats.org/officeDocument/2006/relationships/hyperlink" Target="mailto:hans51.koller@bluewin.ch" TargetMode="External"/><Relationship Id="rId7" Type="http://schemas.openxmlformats.org/officeDocument/2006/relationships/hyperlink" Target="mailto:peka6@bluewin.ch" TargetMode="External"/><Relationship Id="rId2" Type="http://schemas.openxmlformats.org/officeDocument/2006/relationships/hyperlink" Target="mailto:kronetoni@bluewin.ch" TargetMode="External"/><Relationship Id="rId1" Type="http://schemas.openxmlformats.org/officeDocument/2006/relationships/hyperlink" Target="mailto:o.grob@lula.ch" TargetMode="External"/><Relationship Id="rId6" Type="http://schemas.openxmlformats.org/officeDocument/2006/relationships/hyperlink" Target="mailto:kaelletfamily@bluewin.ch" TargetMode="External"/><Relationship Id="rId11" Type="http://schemas.openxmlformats.org/officeDocument/2006/relationships/printerSettings" Target="../printerSettings/printerSettings20.bin"/><Relationship Id="rId5" Type="http://schemas.openxmlformats.org/officeDocument/2006/relationships/hyperlink" Target="mailto:achermann-bruno@bluewin.ch" TargetMode="External"/><Relationship Id="rId10" Type="http://schemas.openxmlformats.org/officeDocument/2006/relationships/hyperlink" Target="mailto:tomifuchs@bluewin.ch" TargetMode="External"/><Relationship Id="rId4" Type="http://schemas.openxmlformats.org/officeDocument/2006/relationships/hyperlink" Target="mailto:hohried73@bluewin.ch" TargetMode="External"/><Relationship Id="rId9" Type="http://schemas.openxmlformats.org/officeDocument/2006/relationships/hyperlink" Target="mailto:au-ge@bluewin.ch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eggischwand@bluewin.ch" TargetMode="External"/><Relationship Id="rId2" Type="http://schemas.openxmlformats.org/officeDocument/2006/relationships/hyperlink" Target="mailto:wa_krummenacher@bluewin.ch" TargetMode="External"/><Relationship Id="rId1" Type="http://schemas.openxmlformats.org/officeDocument/2006/relationships/hyperlink" Target="mailto:w.moos@bluewin.ch" TargetMode="Externa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mailto:bucheli.h@bluewin.ch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bieri.fraenz@bluewin.ch" TargetMode="External"/><Relationship Id="rId13" Type="http://schemas.openxmlformats.org/officeDocument/2006/relationships/hyperlink" Target="mailto:wicki-zehnder@bluewin.ch" TargetMode="External"/><Relationship Id="rId3" Type="http://schemas.openxmlformats.org/officeDocument/2006/relationships/hyperlink" Target="mailto:familiezemp@gmx.ch" TargetMode="External"/><Relationship Id="rId7" Type="http://schemas.openxmlformats.org/officeDocument/2006/relationships/hyperlink" Target="mailto:vth.dahinden@bluewin.ch" TargetMode="External"/><Relationship Id="rId12" Type="http://schemas.openxmlformats.org/officeDocument/2006/relationships/hyperlink" Target="mailto:info@felder-jagdhof.ch" TargetMode="External"/><Relationship Id="rId2" Type="http://schemas.openxmlformats.org/officeDocument/2006/relationships/hyperlink" Target="mailto:zemp.hans@bluewin.ch" TargetMode="External"/><Relationship Id="rId1" Type="http://schemas.openxmlformats.org/officeDocument/2006/relationships/hyperlink" Target="mailto:familiezemp@gmx.ch" TargetMode="External"/><Relationship Id="rId6" Type="http://schemas.openxmlformats.org/officeDocument/2006/relationships/hyperlink" Target="mailto:vth.dahinden@bluewin.ch" TargetMode="External"/><Relationship Id="rId11" Type="http://schemas.openxmlformats.org/officeDocument/2006/relationships/hyperlink" Target="mailto:christoph.alessandri@bluewin.ch" TargetMode="External"/><Relationship Id="rId5" Type="http://schemas.openxmlformats.org/officeDocument/2006/relationships/hyperlink" Target="mailto:arthur.loetscher@bluewin.ch" TargetMode="External"/><Relationship Id="rId15" Type="http://schemas.openxmlformats.org/officeDocument/2006/relationships/printerSettings" Target="../printerSettings/printerSettings22.bin"/><Relationship Id="rId10" Type="http://schemas.openxmlformats.org/officeDocument/2006/relationships/hyperlink" Target="mailto:koebi.zemp@bluewin.ch" TargetMode="External"/><Relationship Id="rId4" Type="http://schemas.openxmlformats.org/officeDocument/2006/relationships/hyperlink" Target="mailto:sepp.schnider57@bluewin.ch" TargetMode="External"/><Relationship Id="rId9" Type="http://schemas.openxmlformats.org/officeDocument/2006/relationships/hyperlink" Target="mailto:kurt@sunrise.ch" TargetMode="External"/><Relationship Id="rId14" Type="http://schemas.openxmlformats.org/officeDocument/2006/relationships/hyperlink" Target="mailto:bio.emmenegger@gmail.com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thaefner@gmail.com" TargetMode="External"/><Relationship Id="rId13" Type="http://schemas.openxmlformats.org/officeDocument/2006/relationships/hyperlink" Target="mailto:rolimen@sunrise.ch" TargetMode="External"/><Relationship Id="rId18" Type="http://schemas.openxmlformats.org/officeDocument/2006/relationships/hyperlink" Target="mailto:gabu@hispeed.ch" TargetMode="External"/><Relationship Id="rId26" Type="http://schemas.openxmlformats.org/officeDocument/2006/relationships/hyperlink" Target="mailto:Cosama@sunrise.ch" TargetMode="External"/><Relationship Id="rId3" Type="http://schemas.openxmlformats.org/officeDocument/2006/relationships/hyperlink" Target="mailto:benwal@outlook.com" TargetMode="External"/><Relationship Id="rId21" Type="http://schemas.openxmlformats.org/officeDocument/2006/relationships/hyperlink" Target="mailto:ivo_troxler@bluewin.ch" TargetMode="External"/><Relationship Id="rId7" Type="http://schemas.openxmlformats.org/officeDocument/2006/relationships/hyperlink" Target="mailto:ursmeier@gmx.ch" TargetMode="External"/><Relationship Id="rId12" Type="http://schemas.openxmlformats.org/officeDocument/2006/relationships/hyperlink" Target="mailto:bm.gehrig@bluewin.ch" TargetMode="External"/><Relationship Id="rId17" Type="http://schemas.openxmlformats.org/officeDocument/2006/relationships/hyperlink" Target="mailto:beat.burri@quickline.ch" TargetMode="External"/><Relationship Id="rId25" Type="http://schemas.openxmlformats.org/officeDocument/2006/relationships/hyperlink" Target="mailto:kurt.aregger@bluewmail.ch" TargetMode="External"/><Relationship Id="rId2" Type="http://schemas.openxmlformats.org/officeDocument/2006/relationships/hyperlink" Target="mailto:beatstutz@gmx.ch" TargetMode="External"/><Relationship Id="rId16" Type="http://schemas.openxmlformats.org/officeDocument/2006/relationships/hyperlink" Target="mailto:se.fischer@bluewin.ch" TargetMode="External"/><Relationship Id="rId20" Type="http://schemas.openxmlformats.org/officeDocument/2006/relationships/hyperlink" Target="mailto:pemo.achermann@bluewin.ch" TargetMode="External"/><Relationship Id="rId29" Type="http://schemas.openxmlformats.org/officeDocument/2006/relationships/hyperlink" Target="mailto:helene21162@bluewin.ch" TargetMode="External"/><Relationship Id="rId1" Type="http://schemas.openxmlformats.org/officeDocument/2006/relationships/hyperlink" Target="mailto:mar.jaegg@gmail.com" TargetMode="External"/><Relationship Id="rId6" Type="http://schemas.openxmlformats.org/officeDocument/2006/relationships/hyperlink" Target="mailto:karl.schneeberger@bluewin.ch" TargetMode="External"/><Relationship Id="rId11" Type="http://schemas.openxmlformats.org/officeDocument/2006/relationships/hyperlink" Target="mailto:1962@gmail.com" TargetMode="External"/><Relationship Id="rId24" Type="http://schemas.openxmlformats.org/officeDocument/2006/relationships/hyperlink" Target="mailto:j.eiholzer@gmx.ch" TargetMode="External"/><Relationship Id="rId5" Type="http://schemas.openxmlformats.org/officeDocument/2006/relationships/hyperlink" Target="mailto:andre.stutz@datazug.ch" TargetMode="External"/><Relationship Id="rId15" Type="http://schemas.openxmlformats.org/officeDocument/2006/relationships/hyperlink" Target="mailto:jhodelbeck@bluewin.ch" TargetMode="External"/><Relationship Id="rId23" Type="http://schemas.openxmlformats.org/officeDocument/2006/relationships/hyperlink" Target="mailto:dubachadolf@bluewin.ch" TargetMode="External"/><Relationship Id="rId28" Type="http://schemas.openxmlformats.org/officeDocument/2006/relationships/hyperlink" Target="mailto:werner55.wei@gmail.com" TargetMode="External"/><Relationship Id="rId10" Type="http://schemas.openxmlformats.org/officeDocument/2006/relationships/hyperlink" Target="mailto:u-wallimann@bluewin.ch" TargetMode="External"/><Relationship Id="rId19" Type="http://schemas.openxmlformats.org/officeDocument/2006/relationships/hyperlink" Target="mailto:alpbenblick1@gmx.ch" TargetMode="External"/><Relationship Id="rId31" Type="http://schemas.openxmlformats.org/officeDocument/2006/relationships/printerSettings" Target="../printerSettings/printerSettings6.bin"/><Relationship Id="rId4" Type="http://schemas.openxmlformats.org/officeDocument/2006/relationships/hyperlink" Target="mailto:ch.ottiger@die-ottiger.ch" TargetMode="External"/><Relationship Id="rId9" Type="http://schemas.openxmlformats.org/officeDocument/2006/relationships/hyperlink" Target="mailto:htbisang@bluewin.ch" TargetMode="External"/><Relationship Id="rId14" Type="http://schemas.openxmlformats.org/officeDocument/2006/relationships/hyperlink" Target="mailto:niklaus.heggendorn@quickline.ch" TargetMode="External"/><Relationship Id="rId22" Type="http://schemas.openxmlformats.org/officeDocument/2006/relationships/hyperlink" Target="mailto:mueller-wirz@bluewin.ch" TargetMode="External"/><Relationship Id="rId27" Type="http://schemas.openxmlformats.org/officeDocument/2006/relationships/hyperlink" Target="mailto:rosano.sabatino@gmail.com" TargetMode="External"/><Relationship Id="rId30" Type="http://schemas.openxmlformats.org/officeDocument/2006/relationships/hyperlink" Target="mailto:philippstoll@gmx-ch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u.m.riba@bluewin.ch" TargetMode="External"/><Relationship Id="rId117" Type="http://schemas.openxmlformats.org/officeDocument/2006/relationships/hyperlink" Target="mailto:martin-aerni@bluewin.ch" TargetMode="External"/><Relationship Id="rId21" Type="http://schemas.openxmlformats.org/officeDocument/2006/relationships/hyperlink" Target="mailto:heidi.r@gmx.ch" TargetMode="External"/><Relationship Id="rId42" Type="http://schemas.openxmlformats.org/officeDocument/2006/relationships/hyperlink" Target="mailto:franz_grueter@bluewin.ch" TargetMode="External"/><Relationship Id="rId47" Type="http://schemas.openxmlformats.org/officeDocument/2006/relationships/hyperlink" Target="mailto:m.estermann@bluewin.ch" TargetMode="External"/><Relationship Id="rId63" Type="http://schemas.openxmlformats.org/officeDocument/2006/relationships/hyperlink" Target="mailto:brueggerh@bluewin.ch" TargetMode="External"/><Relationship Id="rId68" Type="http://schemas.openxmlformats.org/officeDocument/2006/relationships/hyperlink" Target="mailto:vinzenz.achermann@lksv.ch" TargetMode="External"/><Relationship Id="rId84" Type="http://schemas.openxmlformats.org/officeDocument/2006/relationships/hyperlink" Target="mailto:buehler.an@bluewin.ch" TargetMode="External"/><Relationship Id="rId89" Type="http://schemas.openxmlformats.org/officeDocument/2006/relationships/hyperlink" Target="mailto:renfrey@bluewin.ch" TargetMode="External"/><Relationship Id="rId112" Type="http://schemas.openxmlformats.org/officeDocument/2006/relationships/hyperlink" Target="mailto:au-ge@bluewin.ch" TargetMode="External"/><Relationship Id="rId133" Type="http://schemas.openxmlformats.org/officeDocument/2006/relationships/hyperlink" Target="mailto:motorsage@bluewin.ch" TargetMode="External"/><Relationship Id="rId16" Type="http://schemas.openxmlformats.org/officeDocument/2006/relationships/hyperlink" Target="mailto:reto.scherrer@gmx.net" TargetMode="External"/><Relationship Id="rId107" Type="http://schemas.openxmlformats.org/officeDocument/2006/relationships/hyperlink" Target="mailto:wicki-zehnder@bluewin.ch" TargetMode="External"/><Relationship Id="rId11" Type="http://schemas.openxmlformats.org/officeDocument/2006/relationships/hyperlink" Target="mailto:fuwaelchli@bluewin.ch" TargetMode="External"/><Relationship Id="rId32" Type="http://schemas.openxmlformats.org/officeDocument/2006/relationships/hyperlink" Target="mailto:hans51.koller@bluewin.ch" TargetMode="External"/><Relationship Id="rId37" Type="http://schemas.openxmlformats.org/officeDocument/2006/relationships/hyperlink" Target="mailto:ignaz.flueck@bluewin.ch" TargetMode="External"/><Relationship Id="rId53" Type="http://schemas.openxmlformats.org/officeDocument/2006/relationships/hyperlink" Target="mailto:andreas.bachmann@bluewin.ch" TargetMode="External"/><Relationship Id="rId58" Type="http://schemas.openxmlformats.org/officeDocument/2006/relationships/hyperlink" Target="mailto:joburkart@bluewin.ch" TargetMode="External"/><Relationship Id="rId74" Type="http://schemas.openxmlformats.org/officeDocument/2006/relationships/hyperlink" Target="mailto:achermann-bruno@bluewin.ch" TargetMode="External"/><Relationship Id="rId79" Type="http://schemas.openxmlformats.org/officeDocument/2006/relationships/hyperlink" Target="mailto:willy.baettig@bluewin.ch" TargetMode="External"/><Relationship Id="rId102" Type="http://schemas.openxmlformats.org/officeDocument/2006/relationships/hyperlink" Target="mailto:toni.purtschert@gmx.ch" TargetMode="External"/><Relationship Id="rId123" Type="http://schemas.openxmlformats.org/officeDocument/2006/relationships/hyperlink" Target="mailto:hodelfritz@bluewin.ch" TargetMode="External"/><Relationship Id="rId128" Type="http://schemas.openxmlformats.org/officeDocument/2006/relationships/hyperlink" Target="mailto:kueng.philipp@bluewin.ch" TargetMode="External"/><Relationship Id="rId5" Type="http://schemas.openxmlformats.org/officeDocument/2006/relationships/hyperlink" Target="mailto:robert.zemp@gmail.com" TargetMode="External"/><Relationship Id="rId90" Type="http://schemas.openxmlformats.org/officeDocument/2006/relationships/hyperlink" Target="mailto:fuchs-fuchs@bluewin.ch" TargetMode="External"/><Relationship Id="rId95" Type="http://schemas.openxmlformats.org/officeDocument/2006/relationships/hyperlink" Target="mailto:josef.kiener@fibermail.ch" TargetMode="External"/><Relationship Id="rId14" Type="http://schemas.openxmlformats.org/officeDocument/2006/relationships/hyperlink" Target="mailto:mail@tempgruppe.ch" TargetMode="External"/><Relationship Id="rId22" Type="http://schemas.openxmlformats.org/officeDocument/2006/relationships/hyperlink" Target="mailto:peter-rohner@gmx.ch" TargetMode="External"/><Relationship Id="rId27" Type="http://schemas.openxmlformats.org/officeDocument/2006/relationships/hyperlink" Target="mailto:v.mey@bluewin.ch" TargetMode="External"/><Relationship Id="rId30" Type="http://schemas.openxmlformats.org/officeDocument/2006/relationships/hyperlink" Target="mailto:arthur.loetscher@bluewin.ch" TargetMode="External"/><Relationship Id="rId35" Type="http://schemas.openxmlformats.org/officeDocument/2006/relationships/hyperlink" Target="mailto:silvia.kopp@hotmail.com" TargetMode="External"/><Relationship Id="rId43" Type="http://schemas.openxmlformats.org/officeDocument/2006/relationships/hyperlink" Target="mailto:w.fumo@bluewin.ch" TargetMode="External"/><Relationship Id="rId48" Type="http://schemas.openxmlformats.org/officeDocument/2006/relationships/hyperlink" Target="mailto:steduerreb@bluewin.ch" TargetMode="External"/><Relationship Id="rId56" Type="http://schemas.openxmlformats.org/officeDocument/2006/relationships/hyperlink" Target="mailto:bieri.fraenz@bluewin.ch" TargetMode="External"/><Relationship Id="rId64" Type="http://schemas.openxmlformats.org/officeDocument/2006/relationships/hyperlink" Target="mailto:walti.arnold@hispeed.ch" TargetMode="External"/><Relationship Id="rId69" Type="http://schemas.openxmlformats.org/officeDocument/2006/relationships/hyperlink" Target="mailto:frbisang@gmail.com" TargetMode="External"/><Relationship Id="rId77" Type="http://schemas.openxmlformats.org/officeDocument/2006/relationships/hyperlink" Target="mailto:nic.arnold@bluewin.ch" TargetMode="External"/><Relationship Id="rId100" Type="http://schemas.openxmlformats.org/officeDocument/2006/relationships/hyperlink" Target="mailto:dragan.partonjic@gmail.com" TargetMode="External"/><Relationship Id="rId105" Type="http://schemas.openxmlformats.org/officeDocument/2006/relationships/hyperlink" Target="mailto:anthal@bluewin.ch" TargetMode="External"/><Relationship Id="rId113" Type="http://schemas.openxmlformats.org/officeDocument/2006/relationships/hyperlink" Target="mailto:a46.niederberger@bluewin.ch" TargetMode="External"/><Relationship Id="rId118" Type="http://schemas.openxmlformats.org/officeDocument/2006/relationships/hyperlink" Target="mailto:josef.dober@bluewin.ch" TargetMode="External"/><Relationship Id="rId126" Type="http://schemas.openxmlformats.org/officeDocument/2006/relationships/hyperlink" Target="mailto:jakopi@sunrise.ch" TargetMode="External"/><Relationship Id="rId134" Type="http://schemas.openxmlformats.org/officeDocument/2006/relationships/hyperlink" Target="mailto:rosano.sabatino@gmail.com" TargetMode="External"/><Relationship Id="rId8" Type="http://schemas.openxmlformats.org/officeDocument/2006/relationships/hyperlink" Target="mailto:familiezemp@gmx.ch" TargetMode="External"/><Relationship Id="rId51" Type="http://schemas.openxmlformats.org/officeDocument/2006/relationships/hyperlink" Target="mailto:vth.dahinden@bluewin.ch" TargetMode="External"/><Relationship Id="rId72" Type="http://schemas.openxmlformats.org/officeDocument/2006/relationships/hyperlink" Target="mailto:kurt@sunrise.ch" TargetMode="External"/><Relationship Id="rId80" Type="http://schemas.openxmlformats.org/officeDocument/2006/relationships/hyperlink" Target="mailto:e.baumli@bluewin.ch" TargetMode="External"/><Relationship Id="rId85" Type="http://schemas.openxmlformats.org/officeDocument/2006/relationships/hyperlink" Target="mailto:baugeschaeft-b&#252;rkli@bluewin.ch" TargetMode="External"/><Relationship Id="rId93" Type="http://schemas.openxmlformats.org/officeDocument/2006/relationships/hyperlink" Target="mailto:habi.hellmueller@bluewin.ch" TargetMode="External"/><Relationship Id="rId98" Type="http://schemas.openxmlformats.org/officeDocument/2006/relationships/hyperlink" Target="mailto:marti-m@bluewin.ch" TargetMode="External"/><Relationship Id="rId121" Type="http://schemas.openxmlformats.org/officeDocument/2006/relationships/hyperlink" Target="mailto:tomifuchs@bluewin.ch" TargetMode="External"/><Relationship Id="rId3" Type="http://schemas.openxmlformats.org/officeDocument/2006/relationships/hyperlink" Target="mailto:o.grob@lula.ch" TargetMode="External"/><Relationship Id="rId12" Type="http://schemas.openxmlformats.org/officeDocument/2006/relationships/hyperlink" Target="mailto:josef_vogel@gmx.net" TargetMode="External"/><Relationship Id="rId17" Type="http://schemas.openxmlformats.org/officeDocument/2006/relationships/hyperlink" Target="mailto:sepp.schnider57@bluewin.ch" TargetMode="External"/><Relationship Id="rId25" Type="http://schemas.openxmlformats.org/officeDocument/2006/relationships/hyperlink" Target="mailto:purtschert-35@bluewin.ch" TargetMode="External"/><Relationship Id="rId33" Type="http://schemas.openxmlformats.org/officeDocument/2006/relationships/hyperlink" Target="mailto:altofarm@raonet.ch" TargetMode="External"/><Relationship Id="rId38" Type="http://schemas.openxmlformats.org/officeDocument/2006/relationships/hyperlink" Target="mailto:mherzog@gmx.net" TargetMode="External"/><Relationship Id="rId46" Type="http://schemas.openxmlformats.org/officeDocument/2006/relationships/hyperlink" Target="mailto:otto.felber2@bluewin.ch" TargetMode="External"/><Relationship Id="rId59" Type="http://schemas.openxmlformats.org/officeDocument/2006/relationships/hyperlink" Target="mailto:bierijosef@gmail.com" TargetMode="External"/><Relationship Id="rId67" Type="http://schemas.openxmlformats.org/officeDocument/2006/relationships/hyperlink" Target="mailto:walbisser@hotmail.com" TargetMode="External"/><Relationship Id="rId103" Type="http://schemas.openxmlformats.org/officeDocument/2006/relationships/hyperlink" Target="mailto:roelli.walter@bluewin.ch" TargetMode="External"/><Relationship Id="rId108" Type="http://schemas.openxmlformats.org/officeDocument/2006/relationships/hyperlink" Target="mailto:oswald.wilhelm@bluewin.ch" TargetMode="External"/><Relationship Id="rId116" Type="http://schemas.openxmlformats.org/officeDocument/2006/relationships/hyperlink" Target="mailto:steinbucci@hispeed.ch" TargetMode="External"/><Relationship Id="rId124" Type="http://schemas.openxmlformats.org/officeDocument/2006/relationships/hyperlink" Target="mailto:kudistutz@bluewin.ch" TargetMode="External"/><Relationship Id="rId129" Type="http://schemas.openxmlformats.org/officeDocument/2006/relationships/hyperlink" Target="mailto:toni.lang@bluewin.ch" TargetMode="External"/><Relationship Id="rId137" Type="http://schemas.openxmlformats.org/officeDocument/2006/relationships/printerSettings" Target="../printerSettings/printerSettings8.bin"/><Relationship Id="rId20" Type="http://schemas.openxmlformats.org/officeDocument/2006/relationships/hyperlink" Target="mailto:schmid-hp@bluewin.ch" TargetMode="External"/><Relationship Id="rId41" Type="http://schemas.openxmlformats.org/officeDocument/2006/relationships/hyperlink" Target="mailto:w.gisler44@bluewin.ch" TargetMode="External"/><Relationship Id="rId54" Type="http://schemas.openxmlformats.org/officeDocument/2006/relationships/hyperlink" Target="mailto:urbucher@bluewin.ch" TargetMode="External"/><Relationship Id="rId62" Type="http://schemas.openxmlformats.org/officeDocument/2006/relationships/hyperlink" Target="mailto:bucher-p@bluewin.ch" TargetMode="External"/><Relationship Id="rId70" Type="http://schemas.openxmlformats.org/officeDocument/2006/relationships/hyperlink" Target="mailto:jsteffan@gmx.ch" TargetMode="External"/><Relationship Id="rId75" Type="http://schemas.openxmlformats.org/officeDocument/2006/relationships/hyperlink" Target="mailto:christoph.alessandri@bluewin.ch" TargetMode="External"/><Relationship Id="rId83" Type="http://schemas.openxmlformats.org/officeDocument/2006/relationships/hyperlink" Target="mailto:jobebu@bluewin.ch" TargetMode="External"/><Relationship Id="rId88" Type="http://schemas.openxmlformats.org/officeDocument/2006/relationships/hyperlink" Target="mailto:info@felder-jagdhof.ch" TargetMode="External"/><Relationship Id="rId91" Type="http://schemas.openxmlformats.org/officeDocument/2006/relationships/hyperlink" Target="mailto:toni.geiser@hispeed.ch" TargetMode="External"/><Relationship Id="rId96" Type="http://schemas.openxmlformats.org/officeDocument/2006/relationships/hyperlink" Target="mailto:kaelletfamily@bluewin.ch" TargetMode="External"/><Relationship Id="rId111" Type="http://schemas.openxmlformats.org/officeDocument/2006/relationships/hyperlink" Target="mailto:bio.emmenegger@gmail.com" TargetMode="External"/><Relationship Id="rId132" Type="http://schemas.openxmlformats.org/officeDocument/2006/relationships/hyperlink" Target="mailto:ruettimannw@bluewin.ch" TargetMode="External"/><Relationship Id="rId1" Type="http://schemas.openxmlformats.org/officeDocument/2006/relationships/hyperlink" Target="mailto:philippstoll@gmx-ch" TargetMode="External"/><Relationship Id="rId6" Type="http://schemas.openxmlformats.org/officeDocument/2006/relationships/hyperlink" Target="mailto:familiezemp@gmx.ch" TargetMode="External"/><Relationship Id="rId15" Type="http://schemas.openxmlformats.org/officeDocument/2006/relationships/hyperlink" Target="mailto:werner@wm-stucki.ch" TargetMode="External"/><Relationship Id="rId23" Type="http://schemas.openxmlformats.org/officeDocument/2006/relationships/hyperlink" Target="mailto:fam.reichmuth@rbluewin.ch" TargetMode="External"/><Relationship Id="rId28" Type="http://schemas.openxmlformats.org/officeDocument/2006/relationships/hyperlink" Target="mailto:w.moos@bluewin.ch" TargetMode="External"/><Relationship Id="rId36" Type="http://schemas.openxmlformats.org/officeDocument/2006/relationships/hyperlink" Target="mailto:hohried73@bluewin.ch" TargetMode="External"/><Relationship Id="rId49" Type="http://schemas.openxmlformats.org/officeDocument/2006/relationships/hyperlink" Target="mailto:b.dula@bluewin.ch" TargetMode="External"/><Relationship Id="rId57" Type="http://schemas.openxmlformats.org/officeDocument/2006/relationships/hyperlink" Target="mailto:peter.bueche@bluewin.ch" TargetMode="External"/><Relationship Id="rId106" Type="http://schemas.openxmlformats.org/officeDocument/2006/relationships/hyperlink" Target="mailto:sepp.troxler@bluewin.ch" TargetMode="External"/><Relationship Id="rId114" Type="http://schemas.openxmlformats.org/officeDocument/2006/relationships/hyperlink" Target="mailto:bucheli.h@bluewin.ch" TargetMode="External"/><Relationship Id="rId119" Type="http://schemas.openxmlformats.org/officeDocument/2006/relationships/hyperlink" Target="mailto:ues450@vtxmail.ch" TargetMode="External"/><Relationship Id="rId127" Type="http://schemas.openxmlformats.org/officeDocument/2006/relationships/hyperlink" Target="mailto:alois51@gmx.ch" TargetMode="External"/><Relationship Id="rId10" Type="http://schemas.openxmlformats.org/officeDocument/2006/relationships/hyperlink" Target="mailto:p.zwinggi@bluewin.ch" TargetMode="External"/><Relationship Id="rId31" Type="http://schemas.openxmlformats.org/officeDocument/2006/relationships/hyperlink" Target="mailto:wa_krummenacher@bluewin.ch" TargetMode="External"/><Relationship Id="rId44" Type="http://schemas.openxmlformats.org/officeDocument/2006/relationships/hyperlink" Target="mailto:josef.furrer@gmx.ch" TargetMode="External"/><Relationship Id="rId52" Type="http://schemas.openxmlformats.org/officeDocument/2006/relationships/hyperlink" Target="mailto:colpi@bluewin.ch" TargetMode="External"/><Relationship Id="rId60" Type="http://schemas.openxmlformats.org/officeDocument/2006/relationships/hyperlink" Target="mailto:vinzenz.baettig@gmail.com" TargetMode="External"/><Relationship Id="rId65" Type="http://schemas.openxmlformats.org/officeDocument/2006/relationships/hyperlink" Target="mailto:seppalbisser@bluewin.ch" TargetMode="External"/><Relationship Id="rId73" Type="http://schemas.openxmlformats.org/officeDocument/2006/relationships/hyperlink" Target="mailto:koebi.zemp@bluewin.ch" TargetMode="External"/><Relationship Id="rId78" Type="http://schemas.openxmlformats.org/officeDocument/2006/relationships/hyperlink" Target="mailto:restaurant.brauerei@bluewin.ch" TargetMode="External"/><Relationship Id="rId81" Type="http://schemas.openxmlformats.org/officeDocument/2006/relationships/hyperlink" Target="mailto:josef-bisang@bluewin.ch.ch" TargetMode="External"/><Relationship Id="rId86" Type="http://schemas.openxmlformats.org/officeDocument/2006/relationships/hyperlink" Target="mailto:antonbuerli@gmail.com" TargetMode="External"/><Relationship Id="rId94" Type="http://schemas.openxmlformats.org/officeDocument/2006/relationships/hyperlink" Target="mailto:huber-odermatt@bluewin.ch" TargetMode="External"/><Relationship Id="rId99" Type="http://schemas.openxmlformats.org/officeDocument/2006/relationships/hyperlink" Target="mailto:willi@quickline.ch" TargetMode="External"/><Relationship Id="rId101" Type="http://schemas.openxmlformats.org/officeDocument/2006/relationships/hyperlink" Target="mailto:peka6@bluewin.ch" TargetMode="External"/><Relationship Id="rId122" Type="http://schemas.openxmlformats.org/officeDocument/2006/relationships/hyperlink" Target="mailto:fischer.besamungen@gmail.com" TargetMode="External"/><Relationship Id="rId130" Type="http://schemas.openxmlformats.org/officeDocument/2006/relationships/hyperlink" Target="mailto:r.m.luterbach@sunrise.ch" TargetMode="External"/><Relationship Id="rId135" Type="http://schemas.openxmlformats.org/officeDocument/2006/relationships/hyperlink" Target="mailto:meier.buchs@bluewin.ch" TargetMode="External"/><Relationship Id="rId4" Type="http://schemas.openxmlformats.org/officeDocument/2006/relationships/hyperlink" Target="mailto:luzia.sticher@bluewin.ch" TargetMode="External"/><Relationship Id="rId9" Type="http://schemas.openxmlformats.org/officeDocument/2006/relationships/hyperlink" Target="mailto:hans-zaugg@sunrise.ch" TargetMode="External"/><Relationship Id="rId13" Type="http://schemas.openxmlformats.org/officeDocument/2006/relationships/hyperlink" Target="mailto:hansthuerig@bluewin.ch" TargetMode="External"/><Relationship Id="rId18" Type="http://schemas.openxmlformats.org/officeDocument/2006/relationships/hyperlink" Target="mailto:juerg@juerg-sigrist.ch" TargetMode="External"/><Relationship Id="rId39" Type="http://schemas.openxmlformats.org/officeDocument/2006/relationships/hyperlink" Target="mailto:fam.hocher@gmx.ch" TargetMode="External"/><Relationship Id="rId109" Type="http://schemas.openxmlformats.org/officeDocument/2006/relationships/hyperlink" Target="mailto:wittlinmargrit@gmail.com" TargetMode="External"/><Relationship Id="rId34" Type="http://schemas.openxmlformats.org/officeDocument/2006/relationships/hyperlink" Target="mailto:altofarm@raonet.ch" TargetMode="External"/><Relationship Id="rId50" Type="http://schemas.openxmlformats.org/officeDocument/2006/relationships/hyperlink" Target="mailto:vth.dahinden@bluewin.ch" TargetMode="External"/><Relationship Id="rId55" Type="http://schemas.openxmlformats.org/officeDocument/2006/relationships/hyperlink" Target="mailto:paul-bucher@bluewin.ch" TargetMode="External"/><Relationship Id="rId76" Type="http://schemas.openxmlformats.org/officeDocument/2006/relationships/hyperlink" Target="mailto:werneram@bluewin.ch" TargetMode="External"/><Relationship Id="rId97" Type="http://schemas.openxmlformats.org/officeDocument/2006/relationships/hyperlink" Target="mailto:jsidor@bluewin.ch" TargetMode="External"/><Relationship Id="rId104" Type="http://schemas.openxmlformats.org/officeDocument/2006/relationships/hyperlink" Target="mailto:renate.stadelmann@bluewin.ch" TargetMode="External"/><Relationship Id="rId120" Type="http://schemas.openxmlformats.org/officeDocument/2006/relationships/hyperlink" Target="mailto:haefliger.h@bluewin.ch" TargetMode="External"/><Relationship Id="rId125" Type="http://schemas.openxmlformats.org/officeDocument/2006/relationships/hyperlink" Target="mailto:guido.jund@sunrise.ch" TargetMode="External"/><Relationship Id="rId7" Type="http://schemas.openxmlformats.org/officeDocument/2006/relationships/hyperlink" Target="mailto:zemp.hans@bluewin.ch" TargetMode="External"/><Relationship Id="rId71" Type="http://schemas.openxmlformats.org/officeDocument/2006/relationships/hyperlink" Target="mailto:niedjos@bluewin.ch" TargetMode="External"/><Relationship Id="rId92" Type="http://schemas.openxmlformats.org/officeDocument/2006/relationships/hyperlink" Target="mailto:gisler-galliker@bluewin.ch" TargetMode="External"/><Relationship Id="rId2" Type="http://schemas.openxmlformats.org/officeDocument/2006/relationships/hyperlink" Target="mailto:buchere@bluewin.ch" TargetMode="External"/><Relationship Id="rId29" Type="http://schemas.openxmlformats.org/officeDocument/2006/relationships/hyperlink" Target="mailto:jakob.mathis@bluewin.ch" TargetMode="External"/><Relationship Id="rId24" Type="http://schemas.openxmlformats.org/officeDocument/2006/relationships/hyperlink" Target="mailto:kronetoni@bluewin.ch" TargetMode="External"/><Relationship Id="rId40" Type="http://schemas.openxmlformats.org/officeDocument/2006/relationships/hyperlink" Target="mailto:kgut@hispeed.ch" TargetMode="External"/><Relationship Id="rId45" Type="http://schemas.openxmlformats.org/officeDocument/2006/relationships/hyperlink" Target="mailto:hrfelder@datazug.ch" TargetMode="External"/><Relationship Id="rId66" Type="http://schemas.openxmlformats.org/officeDocument/2006/relationships/hyperlink" Target="mailto:eggischwand@bluewin.ch" TargetMode="External"/><Relationship Id="rId87" Type="http://schemas.openxmlformats.org/officeDocument/2006/relationships/hyperlink" Target="mailto:wama.emmenegger@datazug.ch" TargetMode="External"/><Relationship Id="rId110" Type="http://schemas.openxmlformats.org/officeDocument/2006/relationships/hyperlink" Target="mailto:berti99@bluewin.ch" TargetMode="External"/><Relationship Id="rId115" Type="http://schemas.openxmlformats.org/officeDocument/2006/relationships/hyperlink" Target="mailto:ad.wigger48@gmail.com" TargetMode="External"/><Relationship Id="rId131" Type="http://schemas.openxmlformats.org/officeDocument/2006/relationships/hyperlink" Target="mailto:tm.neuenkirch@gmail.com" TargetMode="External"/><Relationship Id="rId136" Type="http://schemas.openxmlformats.org/officeDocument/2006/relationships/hyperlink" Target="mailto:tzflooratec@bluewin.ch" TargetMode="External"/><Relationship Id="rId61" Type="http://schemas.openxmlformats.org/officeDocument/2006/relationships/hyperlink" Target="mailto:baerisj@bluewin.ch" TargetMode="External"/><Relationship Id="rId82" Type="http://schemas.openxmlformats.org/officeDocument/2006/relationships/hyperlink" Target="mailto:daniel.bossert@bluewin.ch" TargetMode="External"/><Relationship Id="rId19" Type="http://schemas.openxmlformats.org/officeDocument/2006/relationships/hyperlink" Target="mailto:topo.schmitt@gmx.ch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5"/>
  <sheetViews>
    <sheetView topLeftCell="A4" workbookViewId="0">
      <selection activeCell="C4" sqref="C4"/>
    </sheetView>
  </sheetViews>
  <sheetFormatPr baseColWidth="10" defaultColWidth="11.42578125" defaultRowHeight="12.75" x14ac:dyDescent="0.2"/>
  <cols>
    <col min="1" max="1" width="17.85546875" bestFit="1" customWidth="1"/>
    <col min="2" max="2" width="6.140625" customWidth="1"/>
    <col min="3" max="3" width="109.140625" customWidth="1"/>
  </cols>
  <sheetData>
    <row r="1" spans="1:3" s="12" customFormat="1" ht="21" customHeight="1" x14ac:dyDescent="0.35">
      <c r="A1" s="13" t="s">
        <v>0</v>
      </c>
    </row>
    <row r="2" spans="1:3" ht="21" customHeight="1" x14ac:dyDescent="0.25">
      <c r="A2" s="14" t="s">
        <v>1</v>
      </c>
      <c r="B2" s="10" t="s">
        <v>2</v>
      </c>
      <c r="C2" s="11" t="s">
        <v>3</v>
      </c>
    </row>
    <row r="3" spans="1:3" ht="21" customHeight="1" x14ac:dyDescent="0.25">
      <c r="A3" s="14" t="s">
        <v>4</v>
      </c>
      <c r="B3" s="10" t="s">
        <v>2</v>
      </c>
      <c r="C3" s="11" t="s">
        <v>5</v>
      </c>
    </row>
    <row r="4" spans="1:3" ht="33" customHeight="1" x14ac:dyDescent="0.25">
      <c r="A4" s="18" t="s">
        <v>6</v>
      </c>
      <c r="B4" s="10" t="s">
        <v>2</v>
      </c>
      <c r="C4" s="40" t="s">
        <v>7</v>
      </c>
    </row>
    <row r="5" spans="1:3" ht="24.95" customHeight="1" x14ac:dyDescent="0.25">
      <c r="A5" s="14" t="s">
        <v>8</v>
      </c>
      <c r="B5" s="10" t="s">
        <v>2</v>
      </c>
      <c r="C5" s="11" t="s">
        <v>9</v>
      </c>
    </row>
    <row r="6" spans="1:3" ht="24.95" customHeight="1" x14ac:dyDescent="0.25">
      <c r="A6" s="14" t="s">
        <v>10</v>
      </c>
      <c r="B6" s="10" t="s">
        <v>2</v>
      </c>
      <c r="C6" s="11" t="s">
        <v>11</v>
      </c>
    </row>
    <row r="7" spans="1:3" ht="24.95" customHeight="1" x14ac:dyDescent="0.25">
      <c r="A7" s="14" t="s">
        <v>12</v>
      </c>
      <c r="B7" s="10" t="s">
        <v>2</v>
      </c>
      <c r="C7" s="11" t="s">
        <v>13</v>
      </c>
    </row>
    <row r="8" spans="1:3" ht="24.95" customHeight="1" x14ac:dyDescent="0.25">
      <c r="A8" s="14" t="s">
        <v>14</v>
      </c>
      <c r="B8" s="10" t="s">
        <v>2</v>
      </c>
      <c r="C8" s="11" t="s">
        <v>15</v>
      </c>
    </row>
    <row r="9" spans="1:3" ht="24.95" customHeight="1" x14ac:dyDescent="0.25">
      <c r="A9" s="14" t="s">
        <v>16</v>
      </c>
      <c r="B9" s="10" t="s">
        <v>2</v>
      </c>
      <c r="C9" s="11" t="s">
        <v>17</v>
      </c>
    </row>
    <row r="10" spans="1:3" ht="24.95" customHeight="1" x14ac:dyDescent="0.25">
      <c r="A10" s="14" t="s">
        <v>18</v>
      </c>
      <c r="B10" s="10" t="s">
        <v>2</v>
      </c>
      <c r="C10" s="11" t="s">
        <v>19</v>
      </c>
    </row>
    <row r="11" spans="1:3" ht="24.95" customHeight="1" x14ac:dyDescent="0.25">
      <c r="A11" s="14" t="s">
        <v>20</v>
      </c>
      <c r="B11" s="10" t="s">
        <v>2</v>
      </c>
      <c r="C11" s="11" t="s">
        <v>21</v>
      </c>
    </row>
    <row r="12" spans="1:3" ht="24.95" customHeight="1" x14ac:dyDescent="0.25">
      <c r="A12" s="14" t="s">
        <v>22</v>
      </c>
      <c r="B12" s="10" t="s">
        <v>2</v>
      </c>
      <c r="C12" s="11" t="s">
        <v>23</v>
      </c>
    </row>
    <row r="13" spans="1:3" ht="24.95" customHeight="1" x14ac:dyDescent="0.25">
      <c r="A13" s="14" t="s">
        <v>24</v>
      </c>
      <c r="B13" s="10" t="s">
        <v>2</v>
      </c>
      <c r="C13" s="11" t="s">
        <v>25</v>
      </c>
    </row>
    <row r="14" spans="1:3" ht="24.95" customHeight="1" x14ac:dyDescent="0.25">
      <c r="A14" s="14" t="s">
        <v>26</v>
      </c>
      <c r="B14" s="10" t="s">
        <v>2</v>
      </c>
      <c r="C14" s="11" t="s">
        <v>27</v>
      </c>
    </row>
    <row r="15" spans="1:3" ht="24.95" customHeight="1" x14ac:dyDescent="0.25">
      <c r="A15" s="14" t="s">
        <v>28</v>
      </c>
      <c r="B15" s="10" t="s">
        <v>2</v>
      </c>
      <c r="C15" s="11" t="s">
        <v>29</v>
      </c>
    </row>
    <row r="16" spans="1:3" ht="24.95" customHeight="1" x14ac:dyDescent="0.25">
      <c r="A16" s="14" t="s">
        <v>30</v>
      </c>
      <c r="B16" s="10" t="s">
        <v>2</v>
      </c>
      <c r="C16" s="11" t="s">
        <v>31</v>
      </c>
    </row>
    <row r="17" spans="1:3" ht="24.95" customHeight="1" x14ac:dyDescent="0.25">
      <c r="A17" s="14" t="s">
        <v>32</v>
      </c>
      <c r="B17" s="10" t="s">
        <v>2</v>
      </c>
      <c r="C17" s="11" t="s">
        <v>33</v>
      </c>
    </row>
    <row r="18" spans="1:3" ht="24.95" customHeight="1" x14ac:dyDescent="0.25">
      <c r="A18" s="14" t="s">
        <v>34</v>
      </c>
      <c r="B18" s="10" t="s">
        <v>2</v>
      </c>
      <c r="C18" s="11" t="s">
        <v>35</v>
      </c>
    </row>
    <row r="19" spans="1:3" ht="24.95" customHeight="1" x14ac:dyDescent="0.25">
      <c r="A19" s="14" t="s">
        <v>36</v>
      </c>
      <c r="B19" s="10" t="s">
        <v>2</v>
      </c>
      <c r="C19" s="11" t="s">
        <v>37</v>
      </c>
    </row>
    <row r="20" spans="1:3" ht="24.95" customHeight="1" x14ac:dyDescent="0.25">
      <c r="A20" s="14" t="s">
        <v>38</v>
      </c>
      <c r="B20" s="10" t="s">
        <v>2</v>
      </c>
      <c r="C20" s="11" t="s">
        <v>39</v>
      </c>
    </row>
    <row r="21" spans="1:3" ht="24.95" customHeight="1" x14ac:dyDescent="0.25">
      <c r="A21" s="14" t="s">
        <v>40</v>
      </c>
      <c r="B21" s="10" t="s">
        <v>2</v>
      </c>
      <c r="C21" s="11" t="s">
        <v>39</v>
      </c>
    </row>
    <row r="22" spans="1:3" ht="24.95" customHeight="1" x14ac:dyDescent="0.25">
      <c r="A22" s="14" t="s">
        <v>41</v>
      </c>
      <c r="B22" s="10" t="s">
        <v>2</v>
      </c>
      <c r="C22" s="11" t="s">
        <v>42</v>
      </c>
    </row>
    <row r="23" spans="1:3" ht="24.95" customHeight="1" x14ac:dyDescent="0.25">
      <c r="A23" s="14" t="s">
        <v>43</v>
      </c>
      <c r="B23" s="10" t="s">
        <v>2</v>
      </c>
      <c r="C23" s="11" t="s">
        <v>44</v>
      </c>
    </row>
    <row r="24" spans="1:3" ht="24.95" customHeight="1" x14ac:dyDescent="0.25">
      <c r="A24" s="14"/>
      <c r="B24" s="10"/>
      <c r="C24" s="11"/>
    </row>
    <row r="25" spans="1:3" ht="24.95" customHeight="1" x14ac:dyDescent="0.25">
      <c r="A25" s="14"/>
      <c r="B25" s="10"/>
      <c r="C25" s="11"/>
    </row>
  </sheetData>
  <sheetProtection password="CC70" sheet="1" objects="1" scenario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N1014"/>
  <sheetViews>
    <sheetView showZeros="0" topLeftCell="A64" workbookViewId="0">
      <selection activeCell="A73" sqref="A73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4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4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40" hidden="1" x14ac:dyDescent="0.2">
      <c r="A3" s="28">
        <f>'Mitgliederstammdatei (Original)'!A3</f>
        <v>2</v>
      </c>
      <c r="B3" s="28">
        <f>'Mitgliederstammdatei (Original)'!B3</f>
        <v>171</v>
      </c>
      <c r="C3" s="28" t="str">
        <f>'Mitgliederstammdatei (Original)'!C3</f>
        <v xml:space="preserve"> </v>
      </c>
      <c r="D3" s="28">
        <f>'Mitgliederstammdatei (Original)'!D3</f>
        <v>136055</v>
      </c>
      <c r="E3" s="31" t="str">
        <f>'Mitgliederstammdatei (Original)'!E3</f>
        <v>Achermann</v>
      </c>
      <c r="F3" s="31" t="str">
        <f>'Mitgliederstammdatei (Original)'!F3</f>
        <v>Adolf</v>
      </c>
      <c r="G3" s="28" t="str">
        <f>'Mitgliederstammdatei (Original)'!G3</f>
        <v>Achermann Adolf</v>
      </c>
      <c r="H3" s="34">
        <f>'Mitgliederstammdatei (Original)'!H3</f>
        <v>16345</v>
      </c>
      <c r="I3" s="28">
        <f>'Mitgliederstammdatei (Original)'!I3</f>
        <v>16345</v>
      </c>
      <c r="J3" s="28">
        <f>'Mitgliederstammdatei (Original)'!J3</f>
        <v>2004</v>
      </c>
      <c r="K3" s="31" t="str">
        <f>'Mitgliederstammdatei (Original)'!K3</f>
        <v>Grüneggstr. 36</v>
      </c>
      <c r="L3" s="28">
        <f>'Mitgliederstammdatei (Original)'!L3</f>
        <v>6005</v>
      </c>
      <c r="M3" s="31" t="str">
        <f>'Mitgliederstammdatei (Original)'!M3</f>
        <v>Luzern</v>
      </c>
      <c r="N3" s="28">
        <f>'Mitgliederstammdatei (Original)'!N3</f>
        <v>0</v>
      </c>
      <c r="O3" s="28" t="str">
        <f>'Mitgliederstammdatei (Original)'!O3</f>
        <v>Ja</v>
      </c>
      <c r="P3" s="28">
        <f>'Mitgliederstammdatei (Original)'!P3</f>
        <v>0</v>
      </c>
      <c r="Q3" s="17">
        <f>'Mitgliederstammdatei (Original)'!Q3</f>
        <v>0</v>
      </c>
      <c r="R3" s="31" t="str">
        <f>'Mitgliederstammdatei (Original)'!R3</f>
        <v>Herrn</v>
      </c>
      <c r="S3" s="28" t="str">
        <f>'Mitgliederstammdatei (Original)'!S3</f>
        <v>weiss</v>
      </c>
      <c r="T3" s="28" t="str">
        <f>'Mitgliederstammdatei (Original)'!T3</f>
        <v>RE</v>
      </c>
      <c r="U3" s="28">
        <f>'Mitgliederstammdatei (Original)'!U3</f>
        <v>25</v>
      </c>
      <c r="V3" s="28">
        <f>'Mitgliederstammdatei (Original)'!V3</f>
        <v>0</v>
      </c>
      <c r="W3" s="28">
        <f>'Mitgliederstammdatei (Original)'!W3</f>
        <v>0</v>
      </c>
      <c r="X3" s="28">
        <f>'Mitgliederstammdatei (Original)'!X3</f>
        <v>0</v>
      </c>
      <c r="Y3" s="28">
        <f>'Mitgliederstammdatei (Original)'!Y3</f>
        <v>0</v>
      </c>
      <c r="Z3" s="28">
        <f>'Mitgliederstammdatei (Original)'!Z3</f>
        <v>0</v>
      </c>
      <c r="AA3" s="28">
        <f>'Mitgliederstammdatei (Original)'!AA3</f>
        <v>0</v>
      </c>
      <c r="AB3" s="28">
        <f>'Mitgliederstammdatei (Original)'!AB3</f>
        <v>0</v>
      </c>
      <c r="AC3" s="28">
        <f>'Mitgliederstammdatei (Original)'!AC3</f>
        <v>0</v>
      </c>
      <c r="AD3" s="28">
        <f>'Mitgliederstammdatei (Original)'!AD3</f>
        <v>0</v>
      </c>
      <c r="AE3" s="28">
        <f>'Mitgliederstammdatei (Original)'!AE3</f>
        <v>0</v>
      </c>
      <c r="AF3" s="28">
        <f>'Mitgliederstammdatei (Original)'!AF3</f>
        <v>0</v>
      </c>
      <c r="AG3" s="28">
        <f>'Mitgliederstammdatei (Original)'!AG3</f>
        <v>0</v>
      </c>
      <c r="AH3" s="28">
        <f>'Mitgliederstammdatei (Original)'!AH3</f>
        <v>0</v>
      </c>
      <c r="AI3" s="28">
        <f>'Mitgliederstammdatei (Original)'!AI3</f>
        <v>0</v>
      </c>
      <c r="AJ3" s="28">
        <f>'Mitgliederstammdatei (Original)'!AJ3</f>
        <v>0</v>
      </c>
      <c r="AK3" s="28">
        <f>'Mitgliederstammdatei (Original)'!AK3</f>
        <v>0</v>
      </c>
      <c r="AL3" s="28">
        <f>'Mitgliederstammdatei (Original)'!AL3</f>
        <v>0</v>
      </c>
      <c r="AM3" s="28">
        <f>'Mitgliederstammdatei (Original)'!AM3</f>
        <v>0</v>
      </c>
      <c r="AN3" s="28">
        <f>'Mitgliederstammdatei (Original)'!AN3</f>
        <v>0</v>
      </c>
    </row>
    <row r="4" spans="1:40" x14ac:dyDescent="0.2">
      <c r="A4" s="28">
        <v>2</v>
      </c>
      <c r="B4" s="28">
        <v>171</v>
      </c>
      <c r="C4" s="65" t="s">
        <v>132</v>
      </c>
      <c r="D4" s="28">
        <v>136055</v>
      </c>
      <c r="E4" s="31" t="s">
        <v>133</v>
      </c>
      <c r="F4" s="31" t="s">
        <v>194</v>
      </c>
      <c r="G4" s="31" t="str">
        <f t="shared" ref="G4:G13" si="0">CONCATENATE(E4," ",F4)</f>
        <v>Achermann Adolf</v>
      </c>
      <c r="H4" s="34">
        <v>16345</v>
      </c>
      <c r="I4" s="33">
        <f t="shared" ref="I4:I17" si="1">H4</f>
        <v>16345</v>
      </c>
      <c r="J4" s="30">
        <v>2004</v>
      </c>
      <c r="K4" s="31" t="s">
        <v>1928</v>
      </c>
      <c r="L4" s="28">
        <v>6005</v>
      </c>
      <c r="M4" s="31" t="s">
        <v>95</v>
      </c>
      <c r="O4" s="28" t="str">
        <f t="shared" ref="O4:O13" si="2">IF(N4+P4&gt;0,"Nein","Ja")</f>
        <v>Ja</v>
      </c>
      <c r="P4"/>
      <c r="Q4" s="96"/>
      <c r="R4" s="31" t="s">
        <v>1929</v>
      </c>
      <c r="S4" s="66" t="s">
        <v>3860</v>
      </c>
      <c r="T4" s="28" t="s">
        <v>3546</v>
      </c>
      <c r="U4" s="88">
        <f t="shared" ref="U4:U61" si="3">IF(T4="RE",25,0)</f>
        <v>25</v>
      </c>
      <c r="AD4" s="25"/>
    </row>
    <row r="5" spans="1:40" x14ac:dyDescent="0.2">
      <c r="A5" s="28">
        <v>2</v>
      </c>
      <c r="B5" s="28">
        <v>171</v>
      </c>
      <c r="C5" s="65" t="s">
        <v>724</v>
      </c>
      <c r="D5" s="28">
        <v>100298</v>
      </c>
      <c r="E5" s="31" t="s">
        <v>166</v>
      </c>
      <c r="F5" s="31" t="s">
        <v>97</v>
      </c>
      <c r="G5" s="31" t="str">
        <f t="shared" si="0"/>
        <v>Bühler Robert</v>
      </c>
      <c r="H5" s="34">
        <v>10492</v>
      </c>
      <c r="I5" s="33">
        <f t="shared" si="1"/>
        <v>10492</v>
      </c>
      <c r="J5" s="30">
        <v>1988</v>
      </c>
      <c r="K5" s="31" t="s">
        <v>2216</v>
      </c>
      <c r="L5" s="28">
        <v>6006</v>
      </c>
      <c r="M5" s="31" t="s">
        <v>95</v>
      </c>
      <c r="O5" s="28" t="str">
        <f t="shared" si="2"/>
        <v>Ja</v>
      </c>
      <c r="Q5" s="96"/>
      <c r="R5" s="31" t="s">
        <v>1929</v>
      </c>
      <c r="S5" s="66" t="s">
        <v>3869</v>
      </c>
      <c r="U5" s="88">
        <f t="shared" si="3"/>
        <v>0</v>
      </c>
      <c r="AD5" s="25"/>
    </row>
    <row r="6" spans="1:40" x14ac:dyDescent="0.2">
      <c r="A6" s="28">
        <v>2</v>
      </c>
      <c r="B6" s="28">
        <v>171</v>
      </c>
      <c r="C6" s="65" t="s">
        <v>169</v>
      </c>
      <c r="D6" s="28">
        <v>136071</v>
      </c>
      <c r="E6" s="31" t="s">
        <v>2722</v>
      </c>
      <c r="F6" s="31" t="s">
        <v>105</v>
      </c>
      <c r="G6" s="31" t="str">
        <f t="shared" si="0"/>
        <v>Henseler Josef</v>
      </c>
      <c r="H6" s="34">
        <v>12193</v>
      </c>
      <c r="I6" s="33">
        <f t="shared" si="1"/>
        <v>12193</v>
      </c>
      <c r="J6" s="30">
        <v>1993</v>
      </c>
      <c r="K6" s="31" t="s">
        <v>4180</v>
      </c>
      <c r="L6" s="28">
        <v>6005</v>
      </c>
      <c r="M6" s="31" t="s">
        <v>95</v>
      </c>
      <c r="O6" s="28" t="str">
        <f t="shared" si="2"/>
        <v>Ja</v>
      </c>
      <c r="Q6" s="96"/>
      <c r="R6" s="31" t="s">
        <v>1929</v>
      </c>
      <c r="S6" s="66" t="s">
        <v>3860</v>
      </c>
      <c r="U6" s="88">
        <f t="shared" si="3"/>
        <v>0</v>
      </c>
      <c r="X6" s="28">
        <v>2002</v>
      </c>
      <c r="AB6" s="28">
        <v>1993</v>
      </c>
      <c r="AD6" s="25"/>
    </row>
    <row r="7" spans="1:40" x14ac:dyDescent="0.2">
      <c r="A7" s="28">
        <v>2</v>
      </c>
      <c r="B7" s="28">
        <v>171</v>
      </c>
      <c r="C7" s="65" t="s">
        <v>169</v>
      </c>
      <c r="D7" s="28">
        <v>647568</v>
      </c>
      <c r="E7" s="31" t="s">
        <v>4333</v>
      </c>
      <c r="F7" s="31" t="s">
        <v>191</v>
      </c>
      <c r="G7" s="31" t="str">
        <f t="shared" si="0"/>
        <v>Müller-Meyer Otto</v>
      </c>
      <c r="H7" s="34">
        <v>13695</v>
      </c>
      <c r="I7" s="33">
        <f t="shared" si="1"/>
        <v>13695</v>
      </c>
      <c r="J7" s="30">
        <v>1997</v>
      </c>
      <c r="K7" s="31" t="s">
        <v>3159</v>
      </c>
      <c r="L7" s="28">
        <v>6005</v>
      </c>
      <c r="M7" s="31" t="s">
        <v>95</v>
      </c>
      <c r="O7" s="28" t="str">
        <f t="shared" si="2"/>
        <v>Ja</v>
      </c>
      <c r="Q7" s="96"/>
      <c r="R7" s="31" t="s">
        <v>1929</v>
      </c>
      <c r="S7" s="66" t="s">
        <v>3860</v>
      </c>
      <c r="U7" s="88">
        <f t="shared" si="3"/>
        <v>0</v>
      </c>
      <c r="AD7" s="25"/>
    </row>
    <row r="8" spans="1:40" x14ac:dyDescent="0.2">
      <c r="A8" s="28">
        <v>2</v>
      </c>
      <c r="B8" s="28">
        <v>171</v>
      </c>
      <c r="C8" s="65" t="s">
        <v>169</v>
      </c>
      <c r="D8" s="28">
        <v>884854</v>
      </c>
      <c r="E8" s="31" t="s">
        <v>486</v>
      </c>
      <c r="F8" s="31" t="s">
        <v>105</v>
      </c>
      <c r="G8" s="31" t="str">
        <f t="shared" si="0"/>
        <v>Roos Josef</v>
      </c>
      <c r="H8" s="34">
        <v>12968</v>
      </c>
      <c r="I8" s="33">
        <f t="shared" si="1"/>
        <v>12968</v>
      </c>
      <c r="J8" s="30">
        <v>1995</v>
      </c>
      <c r="K8" s="31" t="s">
        <v>3332</v>
      </c>
      <c r="L8" s="28">
        <v>6030</v>
      </c>
      <c r="M8" s="31" t="s">
        <v>168</v>
      </c>
      <c r="O8" s="28" t="str">
        <f t="shared" si="2"/>
        <v>Ja</v>
      </c>
      <c r="Q8" s="96"/>
      <c r="R8" s="31" t="s">
        <v>1929</v>
      </c>
      <c r="S8" s="66" t="s">
        <v>3860</v>
      </c>
      <c r="U8" s="88">
        <f t="shared" si="3"/>
        <v>0</v>
      </c>
      <c r="AB8" s="28">
        <v>1995</v>
      </c>
      <c r="AD8" s="25"/>
    </row>
    <row r="9" spans="1:40" x14ac:dyDescent="0.2">
      <c r="A9" s="28">
        <v>2</v>
      </c>
      <c r="B9" s="28">
        <v>178</v>
      </c>
      <c r="C9" s="65" t="s">
        <v>132</v>
      </c>
      <c r="D9" s="28">
        <v>114750</v>
      </c>
      <c r="E9" s="31" t="s">
        <v>133</v>
      </c>
      <c r="F9" s="31" t="s">
        <v>1663</v>
      </c>
      <c r="G9" s="31" t="str">
        <f t="shared" si="0"/>
        <v>Achermann Ueli</v>
      </c>
      <c r="H9" s="34">
        <v>16719</v>
      </c>
      <c r="I9" s="33">
        <f t="shared" si="1"/>
        <v>16719</v>
      </c>
      <c r="J9" s="30">
        <v>2005</v>
      </c>
      <c r="K9" s="31" t="s">
        <v>1941</v>
      </c>
      <c r="L9" s="28">
        <v>6005</v>
      </c>
      <c r="M9" s="31" t="s">
        <v>95</v>
      </c>
      <c r="O9" s="28" t="str">
        <f t="shared" si="2"/>
        <v>Ja</v>
      </c>
      <c r="Q9" s="96"/>
      <c r="R9" s="31" t="s">
        <v>1929</v>
      </c>
      <c r="S9" s="66" t="s">
        <v>3860</v>
      </c>
      <c r="T9" s="28" t="s">
        <v>3546</v>
      </c>
      <c r="U9" s="88">
        <f t="shared" si="3"/>
        <v>25</v>
      </c>
      <c r="AB9" s="28">
        <v>2006</v>
      </c>
      <c r="AD9" s="25" t="s">
        <v>3872</v>
      </c>
    </row>
    <row r="10" spans="1:40" x14ac:dyDescent="0.2">
      <c r="A10" s="28">
        <v>2</v>
      </c>
      <c r="B10" s="28">
        <v>178</v>
      </c>
      <c r="C10" s="65" t="s">
        <v>169</v>
      </c>
      <c r="D10" s="28">
        <v>187703</v>
      </c>
      <c r="E10" s="31" t="s">
        <v>337</v>
      </c>
      <c r="F10" s="31" t="s">
        <v>634</v>
      </c>
      <c r="G10" s="31" t="str">
        <f t="shared" si="0"/>
        <v>Arnold Niklaus</v>
      </c>
      <c r="H10" s="34">
        <v>14955</v>
      </c>
      <c r="I10" s="33">
        <f t="shared" si="1"/>
        <v>14955</v>
      </c>
      <c r="J10" s="30">
        <v>2000</v>
      </c>
      <c r="K10" s="31" t="s">
        <v>1993</v>
      </c>
      <c r="L10" s="28">
        <v>6052</v>
      </c>
      <c r="M10" s="31" t="s">
        <v>1994</v>
      </c>
      <c r="O10" s="28" t="str">
        <f t="shared" si="2"/>
        <v>Ja</v>
      </c>
      <c r="Q10" s="96"/>
      <c r="R10" s="31" t="s">
        <v>1929</v>
      </c>
      <c r="S10" s="66" t="s">
        <v>3860</v>
      </c>
      <c r="U10" s="88">
        <f t="shared" si="3"/>
        <v>0</v>
      </c>
      <c r="AB10" s="28">
        <v>2015</v>
      </c>
      <c r="AD10" s="25" t="s">
        <v>3896</v>
      </c>
    </row>
    <row r="11" spans="1:40" x14ac:dyDescent="0.2">
      <c r="A11" s="28">
        <v>2</v>
      </c>
      <c r="B11" s="28">
        <v>178</v>
      </c>
      <c r="C11" s="65" t="s">
        <v>169</v>
      </c>
      <c r="D11" s="28">
        <v>187706</v>
      </c>
      <c r="E11" s="31" t="s">
        <v>2010</v>
      </c>
      <c r="F11" s="31" t="s">
        <v>65</v>
      </c>
      <c r="G11" s="31" t="str">
        <f t="shared" si="0"/>
        <v>Bächi Hans-Ueli</v>
      </c>
      <c r="H11" s="34">
        <v>13336</v>
      </c>
      <c r="I11" s="33">
        <f t="shared" si="1"/>
        <v>13336</v>
      </c>
      <c r="J11" s="30">
        <v>1996</v>
      </c>
      <c r="K11" s="31" t="s">
        <v>2012</v>
      </c>
      <c r="L11" s="28">
        <v>6045</v>
      </c>
      <c r="M11" s="31" t="s">
        <v>67</v>
      </c>
      <c r="O11" s="28" t="str">
        <f t="shared" si="2"/>
        <v>Ja</v>
      </c>
      <c r="Q11" s="96"/>
      <c r="R11" s="31" t="s">
        <v>1929</v>
      </c>
      <c r="S11" s="66" t="s">
        <v>3860</v>
      </c>
      <c r="U11" s="88">
        <f t="shared" si="3"/>
        <v>0</v>
      </c>
      <c r="AD11" s="25" t="s">
        <v>3904</v>
      </c>
    </row>
    <row r="12" spans="1:40" x14ac:dyDescent="0.2">
      <c r="A12" s="28">
        <v>2</v>
      </c>
      <c r="B12" s="28">
        <v>178</v>
      </c>
      <c r="C12" s="65" t="s">
        <v>132</v>
      </c>
      <c r="D12" s="28">
        <v>187713</v>
      </c>
      <c r="E12" s="31" t="s">
        <v>599</v>
      </c>
      <c r="F12" s="31" t="s">
        <v>260</v>
      </c>
      <c r="G12" s="31" t="str">
        <f t="shared" si="0"/>
        <v>Baumgartner Albin</v>
      </c>
      <c r="H12" s="34">
        <v>16963</v>
      </c>
      <c r="I12" s="33">
        <f t="shared" si="1"/>
        <v>16963</v>
      </c>
      <c r="J12" s="30">
        <v>2007</v>
      </c>
      <c r="K12" s="31" t="s">
        <v>2059</v>
      </c>
      <c r="L12" s="28">
        <v>6005</v>
      </c>
      <c r="M12" s="31" t="s">
        <v>95</v>
      </c>
      <c r="O12" s="28" t="str">
        <f t="shared" si="2"/>
        <v>Ja</v>
      </c>
      <c r="Q12" s="96"/>
      <c r="R12" s="31" t="s">
        <v>1929</v>
      </c>
      <c r="S12" s="66" t="s">
        <v>3860</v>
      </c>
      <c r="T12" s="28" t="s">
        <v>3546</v>
      </c>
      <c r="U12" s="88">
        <f t="shared" si="3"/>
        <v>25</v>
      </c>
      <c r="AB12" s="28">
        <v>2007</v>
      </c>
      <c r="AD12" s="25" t="s">
        <v>3921</v>
      </c>
    </row>
    <row r="13" spans="1:40" x14ac:dyDescent="0.2">
      <c r="A13" s="28">
        <v>2</v>
      </c>
      <c r="B13" s="28">
        <v>178</v>
      </c>
      <c r="C13" s="65" t="s">
        <v>132</v>
      </c>
      <c r="D13" s="28">
        <v>187716</v>
      </c>
      <c r="E13" s="31" t="s">
        <v>2071</v>
      </c>
      <c r="F13" s="31" t="s">
        <v>180</v>
      </c>
      <c r="G13" s="31" t="str">
        <f t="shared" si="0"/>
        <v>Beer Kurt</v>
      </c>
      <c r="H13" s="34">
        <v>16184</v>
      </c>
      <c r="I13" s="33">
        <f t="shared" si="1"/>
        <v>16184</v>
      </c>
      <c r="J13" s="30">
        <v>2008</v>
      </c>
      <c r="K13" s="31" t="s">
        <v>2073</v>
      </c>
      <c r="L13" s="28">
        <v>6362</v>
      </c>
      <c r="M13" s="31" t="s">
        <v>2074</v>
      </c>
      <c r="O13" s="28" t="str">
        <f t="shared" si="2"/>
        <v>Ja</v>
      </c>
      <c r="Q13" s="96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AB13" s="28">
        <v>2009</v>
      </c>
      <c r="AD13" s="25" t="s">
        <v>3928</v>
      </c>
    </row>
    <row r="14" spans="1:40" x14ac:dyDescent="0.2">
      <c r="A14" s="28">
        <v>2</v>
      </c>
      <c r="B14" s="28">
        <v>178</v>
      </c>
      <c r="C14" s="65" t="s">
        <v>132</v>
      </c>
      <c r="D14" s="28">
        <v>187733</v>
      </c>
      <c r="E14" s="31" t="s">
        <v>671</v>
      </c>
      <c r="F14" s="31" t="s">
        <v>226</v>
      </c>
      <c r="G14" s="31" t="s">
        <v>3955</v>
      </c>
      <c r="H14" s="34">
        <v>20692</v>
      </c>
      <c r="I14" s="33">
        <f t="shared" si="1"/>
        <v>20692</v>
      </c>
      <c r="J14" s="30">
        <v>2017</v>
      </c>
      <c r="K14" s="31" t="s">
        <v>1693</v>
      </c>
      <c r="L14" s="28">
        <v>6365</v>
      </c>
      <c r="M14" s="31" t="s">
        <v>1694</v>
      </c>
      <c r="O14" s="28" t="s">
        <v>1581</v>
      </c>
      <c r="Q14" s="96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B14" s="28">
        <v>2017</v>
      </c>
      <c r="AD14" s="25" t="s">
        <v>3956</v>
      </c>
    </row>
    <row r="15" spans="1:40" x14ac:dyDescent="0.2">
      <c r="A15" s="28">
        <v>2</v>
      </c>
      <c r="B15" s="28">
        <v>178</v>
      </c>
      <c r="C15" s="65" t="s">
        <v>169</v>
      </c>
      <c r="D15" s="28">
        <v>166203</v>
      </c>
      <c r="E15" s="31" t="s">
        <v>2197</v>
      </c>
      <c r="F15" s="31" t="s">
        <v>384</v>
      </c>
      <c r="G15" s="31" t="str">
        <f t="shared" ref="G15:G33" si="4">CONCATENATE(E15," ",F15)</f>
        <v>Büchler Fritz</v>
      </c>
      <c r="H15" s="34">
        <v>9331</v>
      </c>
      <c r="I15" s="33">
        <f t="shared" si="1"/>
        <v>9331</v>
      </c>
      <c r="J15" s="30">
        <v>1985</v>
      </c>
      <c r="K15" s="31" t="s">
        <v>2199</v>
      </c>
      <c r="L15" s="28">
        <v>6005</v>
      </c>
      <c r="M15" s="31" t="s">
        <v>95</v>
      </c>
      <c r="O15" s="28" t="s">
        <v>162</v>
      </c>
      <c r="Q15" s="96"/>
      <c r="R15" s="31" t="s">
        <v>1929</v>
      </c>
      <c r="S15" s="66" t="s">
        <v>3860</v>
      </c>
      <c r="U15" s="88">
        <f t="shared" si="3"/>
        <v>0</v>
      </c>
      <c r="AD15" s="25"/>
    </row>
    <row r="16" spans="1:40" x14ac:dyDescent="0.2">
      <c r="A16" s="28">
        <v>2</v>
      </c>
      <c r="B16" s="28">
        <v>178</v>
      </c>
      <c r="C16" s="65" t="s">
        <v>132</v>
      </c>
      <c r="D16" s="28">
        <v>114752</v>
      </c>
      <c r="E16" s="31" t="s">
        <v>1548</v>
      </c>
      <c r="F16" s="31" t="s">
        <v>432</v>
      </c>
      <c r="G16" s="31" t="str">
        <f t="shared" si="4"/>
        <v>Colpi Max</v>
      </c>
      <c r="H16" s="34">
        <v>20597</v>
      </c>
      <c r="I16" s="33">
        <f t="shared" si="1"/>
        <v>20597</v>
      </c>
      <c r="J16" s="30">
        <v>2016</v>
      </c>
      <c r="K16" s="31" t="s">
        <v>1549</v>
      </c>
      <c r="L16" s="28">
        <v>6340</v>
      </c>
      <c r="M16" s="31" t="s">
        <v>1451</v>
      </c>
      <c r="O16" s="28" t="str">
        <f t="shared" ref="O16:O24" si="5">IF(N16+P16&gt;0,"Nein","Ja")</f>
        <v>Ja</v>
      </c>
      <c r="Q16" s="96"/>
      <c r="R16" s="31" t="s">
        <v>1929</v>
      </c>
      <c r="S16" s="66" t="s">
        <v>3860</v>
      </c>
      <c r="T16" s="28" t="s">
        <v>3546</v>
      </c>
      <c r="U16" s="88">
        <f t="shared" si="3"/>
        <v>25</v>
      </c>
      <c r="AD16" s="25" t="s">
        <v>4008</v>
      </c>
    </row>
    <row r="17" spans="1:30" x14ac:dyDescent="0.2">
      <c r="A17" s="28">
        <v>2</v>
      </c>
      <c r="B17" s="28">
        <v>178</v>
      </c>
      <c r="C17" s="65" t="s">
        <v>169</v>
      </c>
      <c r="D17" s="28">
        <v>790356</v>
      </c>
      <c r="E17" s="31" t="s">
        <v>2287</v>
      </c>
      <c r="F17" s="31" t="s">
        <v>851</v>
      </c>
      <c r="G17" s="31" t="str">
        <f t="shared" si="4"/>
        <v>De Podesta Edy</v>
      </c>
      <c r="H17" s="34">
        <v>12793</v>
      </c>
      <c r="I17" s="33">
        <f t="shared" si="1"/>
        <v>12793</v>
      </c>
      <c r="J17" s="30">
        <v>1995</v>
      </c>
      <c r="K17" s="31" t="s">
        <v>2289</v>
      </c>
      <c r="L17" s="28">
        <v>6011</v>
      </c>
      <c r="M17" s="31" t="s">
        <v>55</v>
      </c>
      <c r="O17" s="28" t="str">
        <f t="shared" si="5"/>
        <v>Ja</v>
      </c>
      <c r="Q17" s="96"/>
      <c r="R17" s="31" t="s">
        <v>1929</v>
      </c>
      <c r="S17" s="66" t="s">
        <v>3860</v>
      </c>
      <c r="U17" s="88">
        <f t="shared" si="3"/>
        <v>0</v>
      </c>
      <c r="AD17" s="25"/>
    </row>
    <row r="18" spans="1:30" x14ac:dyDescent="0.2">
      <c r="A18" s="28">
        <v>2</v>
      </c>
      <c r="B18" s="28">
        <v>178</v>
      </c>
      <c r="C18" s="65"/>
      <c r="D18" s="28">
        <v>114075</v>
      </c>
      <c r="E18" s="31" t="s">
        <v>1742</v>
      </c>
      <c r="F18" s="31" t="s">
        <v>164</v>
      </c>
      <c r="G18" s="31" t="str">
        <f t="shared" si="4"/>
        <v>Dobmann Andreas</v>
      </c>
      <c r="H18" s="34">
        <v>21822</v>
      </c>
      <c r="I18" s="33">
        <v>21822</v>
      </c>
      <c r="J18" s="30">
        <v>2019</v>
      </c>
      <c r="K18" s="31" t="s">
        <v>1743</v>
      </c>
      <c r="L18" s="28">
        <v>6208</v>
      </c>
      <c r="M18" s="31" t="s">
        <v>478</v>
      </c>
      <c r="O18" s="28" t="str">
        <f t="shared" si="5"/>
        <v>Ja</v>
      </c>
      <c r="Q18" s="96"/>
      <c r="R18" s="31" t="s">
        <v>1929</v>
      </c>
      <c r="S18" s="66" t="s">
        <v>3860</v>
      </c>
      <c r="T18" s="28" t="s">
        <v>3546</v>
      </c>
      <c r="U18" s="88">
        <f t="shared" si="3"/>
        <v>25</v>
      </c>
      <c r="AD18" s="25" t="s">
        <v>4020</v>
      </c>
    </row>
    <row r="19" spans="1:30" x14ac:dyDescent="0.2">
      <c r="A19" s="28">
        <v>2</v>
      </c>
      <c r="B19" s="28">
        <v>178</v>
      </c>
      <c r="C19" s="65" t="s">
        <v>132</v>
      </c>
      <c r="D19" s="28">
        <v>100755</v>
      </c>
      <c r="E19" s="31" t="s">
        <v>207</v>
      </c>
      <c r="F19" s="31" t="s">
        <v>223</v>
      </c>
      <c r="G19" s="31" t="str">
        <f t="shared" si="4"/>
        <v>Hess Theo</v>
      </c>
      <c r="H19" s="34">
        <v>15837</v>
      </c>
      <c r="I19" s="33">
        <f t="shared" ref="I19:I24" si="6">H19</f>
        <v>15837</v>
      </c>
      <c r="J19" s="30">
        <v>2003</v>
      </c>
      <c r="K19" s="31" t="s">
        <v>2727</v>
      </c>
      <c r="L19" s="28">
        <v>6048</v>
      </c>
      <c r="M19" s="31" t="s">
        <v>178</v>
      </c>
      <c r="O19" s="28" t="str">
        <f t="shared" si="5"/>
        <v>Ja</v>
      </c>
      <c r="Q19" s="96"/>
      <c r="R19" s="31" t="s">
        <v>1929</v>
      </c>
      <c r="S19" s="66" t="s">
        <v>3860</v>
      </c>
      <c r="T19" s="28" t="s">
        <v>3546</v>
      </c>
      <c r="U19" s="88">
        <f t="shared" si="3"/>
        <v>25</v>
      </c>
      <c r="AB19" s="28">
        <v>2010</v>
      </c>
      <c r="AD19" s="25" t="s">
        <v>4181</v>
      </c>
    </row>
    <row r="20" spans="1:30" x14ac:dyDescent="0.2">
      <c r="A20" s="28">
        <v>2</v>
      </c>
      <c r="B20" s="28">
        <v>178</v>
      </c>
      <c r="C20" s="65" t="s">
        <v>593</v>
      </c>
      <c r="D20" s="28">
        <v>187995</v>
      </c>
      <c r="E20" s="31" t="s">
        <v>2943</v>
      </c>
      <c r="F20" s="31" t="s">
        <v>363</v>
      </c>
      <c r="G20" s="31" t="str">
        <f t="shared" si="4"/>
        <v>Kuratli Werner</v>
      </c>
      <c r="H20" s="34">
        <v>14392</v>
      </c>
      <c r="I20" s="33">
        <f t="shared" si="6"/>
        <v>14392</v>
      </c>
      <c r="J20" s="30">
        <v>1999</v>
      </c>
      <c r="K20" s="31" t="s">
        <v>2945</v>
      </c>
      <c r="L20" s="28">
        <v>6362</v>
      </c>
      <c r="M20" s="31" t="s">
        <v>2074</v>
      </c>
      <c r="O20" s="28" t="str">
        <f t="shared" si="5"/>
        <v>Ja</v>
      </c>
      <c r="Q20" s="96"/>
      <c r="R20" s="31" t="s">
        <v>1929</v>
      </c>
      <c r="S20" s="66" t="s">
        <v>3860</v>
      </c>
      <c r="U20" s="88">
        <f t="shared" si="3"/>
        <v>0</v>
      </c>
      <c r="AB20" s="28">
        <v>2005</v>
      </c>
      <c r="AD20" s="25" t="s">
        <v>4250</v>
      </c>
    </row>
    <row r="21" spans="1:30" x14ac:dyDescent="0.2">
      <c r="A21" s="28">
        <v>2</v>
      </c>
      <c r="B21" s="28">
        <v>178</v>
      </c>
      <c r="C21" s="65" t="s">
        <v>132</v>
      </c>
      <c r="D21" s="28">
        <v>458487</v>
      </c>
      <c r="E21" s="31" t="s">
        <v>3093</v>
      </c>
      <c r="F21" s="31" t="s">
        <v>3094</v>
      </c>
      <c r="G21" s="31" t="str">
        <f t="shared" si="4"/>
        <v>Melcher Jonin</v>
      </c>
      <c r="H21" s="34">
        <v>18883</v>
      </c>
      <c r="I21" s="33">
        <f t="shared" si="6"/>
        <v>18883</v>
      </c>
      <c r="J21" s="30">
        <v>2011</v>
      </c>
      <c r="K21" s="31" t="s">
        <v>3096</v>
      </c>
      <c r="L21" s="28">
        <v>6014</v>
      </c>
      <c r="M21" s="31" t="s">
        <v>95</v>
      </c>
      <c r="O21" s="28" t="str">
        <f t="shared" si="5"/>
        <v>Ja</v>
      </c>
      <c r="Q21" s="96"/>
      <c r="R21" s="31" t="s">
        <v>1929</v>
      </c>
      <c r="S21" s="66" t="s">
        <v>3860</v>
      </c>
      <c r="T21" s="28" t="s">
        <v>3546</v>
      </c>
      <c r="U21" s="88">
        <f t="shared" si="3"/>
        <v>25</v>
      </c>
      <c r="X21" s="28">
        <v>2021</v>
      </c>
      <c r="AB21" s="28">
        <v>2014</v>
      </c>
      <c r="AD21" s="25" t="s">
        <v>4301</v>
      </c>
    </row>
    <row r="22" spans="1:30" x14ac:dyDescent="0.2">
      <c r="A22" s="28">
        <v>2</v>
      </c>
      <c r="B22" s="28">
        <v>178</v>
      </c>
      <c r="C22" s="65" t="s">
        <v>132</v>
      </c>
      <c r="D22" s="28">
        <v>102622</v>
      </c>
      <c r="E22" s="31" t="s">
        <v>1382</v>
      </c>
      <c r="F22" s="31" t="s">
        <v>1383</v>
      </c>
      <c r="G22" s="31" t="str">
        <f t="shared" si="4"/>
        <v>Métry Magi</v>
      </c>
      <c r="H22" s="34">
        <v>19226</v>
      </c>
      <c r="I22" s="33">
        <f t="shared" si="6"/>
        <v>19226</v>
      </c>
      <c r="J22" s="30">
        <v>2012</v>
      </c>
      <c r="K22" s="31" t="s">
        <v>1384</v>
      </c>
      <c r="L22" s="28">
        <v>6003</v>
      </c>
      <c r="M22" s="31" t="s">
        <v>95</v>
      </c>
      <c r="O22" s="28" t="str">
        <f t="shared" si="5"/>
        <v>Ja</v>
      </c>
      <c r="Q22" s="96"/>
      <c r="R22" s="31" t="s">
        <v>1953</v>
      </c>
      <c r="S22" s="66" t="s">
        <v>3860</v>
      </c>
      <c r="T22" s="28" t="s">
        <v>3546</v>
      </c>
      <c r="U22" s="88">
        <f t="shared" si="3"/>
        <v>25</v>
      </c>
      <c r="AB22" s="28">
        <v>2015</v>
      </c>
      <c r="AD22" s="25" t="s">
        <v>4302</v>
      </c>
    </row>
    <row r="23" spans="1:30" x14ac:dyDescent="0.2">
      <c r="A23" s="28">
        <v>2</v>
      </c>
      <c r="B23" s="28">
        <v>178</v>
      </c>
      <c r="C23" s="65" t="s">
        <v>169</v>
      </c>
      <c r="D23" s="28">
        <v>188032</v>
      </c>
      <c r="E23" s="31" t="s">
        <v>144</v>
      </c>
      <c r="F23" s="31" t="s">
        <v>180</v>
      </c>
      <c r="G23" s="31" t="str">
        <f t="shared" si="4"/>
        <v>Müller Kurt</v>
      </c>
      <c r="H23" s="34">
        <v>12513</v>
      </c>
      <c r="I23" s="33">
        <f t="shared" si="6"/>
        <v>12513</v>
      </c>
      <c r="J23" s="30">
        <v>2003</v>
      </c>
      <c r="K23" s="31" t="s">
        <v>3393</v>
      </c>
      <c r="L23" s="28">
        <v>6048</v>
      </c>
      <c r="M23" s="31" t="s">
        <v>178</v>
      </c>
      <c r="O23" s="28" t="str">
        <f t="shared" si="5"/>
        <v>Ja</v>
      </c>
      <c r="Q23" s="96"/>
      <c r="R23" s="31" t="s">
        <v>1929</v>
      </c>
      <c r="S23" s="66" t="s">
        <v>3860</v>
      </c>
      <c r="U23" s="88">
        <f t="shared" si="3"/>
        <v>0</v>
      </c>
      <c r="AB23" s="28">
        <v>2005</v>
      </c>
      <c r="AD23" s="25"/>
    </row>
    <row r="24" spans="1:30" x14ac:dyDescent="0.2">
      <c r="A24" s="28">
        <v>2</v>
      </c>
      <c r="B24" s="28">
        <v>178</v>
      </c>
      <c r="C24" s="65" t="s">
        <v>132</v>
      </c>
      <c r="D24" s="28">
        <v>188040</v>
      </c>
      <c r="E24" s="31" t="s">
        <v>855</v>
      </c>
      <c r="F24" s="31" t="s">
        <v>151</v>
      </c>
      <c r="G24" s="31" t="str">
        <f t="shared" si="4"/>
        <v>Odermatt Paul</v>
      </c>
      <c r="H24" s="34">
        <v>19902</v>
      </c>
      <c r="I24" s="33">
        <f t="shared" si="6"/>
        <v>19902</v>
      </c>
      <c r="J24" s="30">
        <v>2015</v>
      </c>
      <c r="K24" s="31" t="s">
        <v>4345</v>
      </c>
      <c r="L24" s="28">
        <v>6010</v>
      </c>
      <c r="M24" s="31" t="s">
        <v>55</v>
      </c>
      <c r="O24" s="28" t="str">
        <f t="shared" si="5"/>
        <v>Ja</v>
      </c>
      <c r="Q24" s="96"/>
      <c r="R24" s="31" t="s">
        <v>1929</v>
      </c>
      <c r="S24" s="66" t="s">
        <v>3860</v>
      </c>
      <c r="T24" s="28" t="s">
        <v>3546</v>
      </c>
      <c r="U24" s="88">
        <f t="shared" si="3"/>
        <v>25</v>
      </c>
      <c r="AD24" s="25" t="s">
        <v>4346</v>
      </c>
    </row>
    <row r="25" spans="1:30" x14ac:dyDescent="0.2">
      <c r="A25" s="28">
        <v>2</v>
      </c>
      <c r="B25" s="28">
        <v>178</v>
      </c>
      <c r="C25" s="65"/>
      <c r="D25" s="28">
        <v>183153</v>
      </c>
      <c r="E25" s="31" t="s">
        <v>486</v>
      </c>
      <c r="F25" s="31" t="s">
        <v>180</v>
      </c>
      <c r="G25" s="31" t="str">
        <f t="shared" si="4"/>
        <v>Roos Kurt</v>
      </c>
      <c r="H25" s="34">
        <v>20871</v>
      </c>
      <c r="I25" s="33">
        <v>20871</v>
      </c>
      <c r="J25" s="30">
        <v>2019</v>
      </c>
      <c r="K25" s="31" t="s">
        <v>1780</v>
      </c>
      <c r="L25" s="28">
        <v>6005</v>
      </c>
      <c r="M25" s="31" t="s">
        <v>95</v>
      </c>
      <c r="O25" s="28" t="s">
        <v>1581</v>
      </c>
      <c r="Q25" s="96"/>
      <c r="R25" s="31" t="s">
        <v>1929</v>
      </c>
      <c r="S25" s="66" t="s">
        <v>3860</v>
      </c>
      <c r="T25" s="28" t="s">
        <v>3546</v>
      </c>
      <c r="U25" s="88">
        <f t="shared" si="3"/>
        <v>25</v>
      </c>
      <c r="AD25" s="25" t="s">
        <v>4401</v>
      </c>
    </row>
    <row r="26" spans="1:30" x14ac:dyDescent="0.2">
      <c r="A26" s="28">
        <v>2</v>
      </c>
      <c r="B26" s="28">
        <v>178</v>
      </c>
      <c r="C26" s="65" t="s">
        <v>132</v>
      </c>
      <c r="D26" s="28">
        <v>188085</v>
      </c>
      <c r="E26" s="31" t="s">
        <v>108</v>
      </c>
      <c r="F26" s="31" t="s">
        <v>343</v>
      </c>
      <c r="G26" s="31" t="str">
        <f t="shared" si="4"/>
        <v>Schärli Ferdinand</v>
      </c>
      <c r="H26" s="34">
        <v>16751</v>
      </c>
      <c r="I26" s="33">
        <f t="shared" ref="I26:I33" si="7">H26</f>
        <v>16751</v>
      </c>
      <c r="J26" s="30">
        <v>2005</v>
      </c>
      <c r="K26" s="31" t="s">
        <v>3383</v>
      </c>
      <c r="L26" s="28">
        <v>6003</v>
      </c>
      <c r="M26" s="31" t="s">
        <v>95</v>
      </c>
      <c r="O26" s="28" t="str">
        <f t="shared" ref="O26:O33" si="8">IF(N26+P26&gt;0,"Nein","Ja")</f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3"/>
        <v>25</v>
      </c>
      <c r="X26" s="28">
        <v>2000</v>
      </c>
      <c r="AB26" s="28">
        <v>2005</v>
      </c>
      <c r="AD26" s="25" t="s">
        <v>4415</v>
      </c>
    </row>
    <row r="27" spans="1:30" x14ac:dyDescent="0.2">
      <c r="A27" s="28">
        <v>2</v>
      </c>
      <c r="B27" s="28">
        <v>178</v>
      </c>
      <c r="C27" s="65" t="s">
        <v>1156</v>
      </c>
      <c r="D27" s="28">
        <v>179392</v>
      </c>
      <c r="E27" s="31" t="s">
        <v>300</v>
      </c>
      <c r="F27" s="31" t="s">
        <v>3455</v>
      </c>
      <c r="G27" s="31" t="str">
        <f t="shared" si="4"/>
        <v>Schnyder Sigisbert</v>
      </c>
      <c r="H27" s="34">
        <v>14830</v>
      </c>
      <c r="I27" s="33">
        <f t="shared" si="7"/>
        <v>14830</v>
      </c>
      <c r="J27" s="30">
        <v>2000</v>
      </c>
      <c r="K27" s="31" t="s">
        <v>3457</v>
      </c>
      <c r="L27" s="28">
        <v>6023</v>
      </c>
      <c r="M27" s="31" t="s">
        <v>182</v>
      </c>
      <c r="O27" s="28" t="str">
        <f t="shared" si="8"/>
        <v>Ja</v>
      </c>
      <c r="Q27" s="96"/>
      <c r="R27" s="31" t="s">
        <v>1929</v>
      </c>
      <c r="S27" s="66" t="s">
        <v>3860</v>
      </c>
      <c r="U27" s="88">
        <f t="shared" si="3"/>
        <v>0</v>
      </c>
      <c r="AB27" s="28">
        <v>2000</v>
      </c>
      <c r="AD27" s="25" t="s">
        <v>4442</v>
      </c>
    </row>
    <row r="28" spans="1:30" x14ac:dyDescent="0.2">
      <c r="A28" s="28">
        <v>2</v>
      </c>
      <c r="B28" s="28">
        <v>178</v>
      </c>
      <c r="C28" s="65" t="s">
        <v>169</v>
      </c>
      <c r="D28" s="28">
        <v>114759</v>
      </c>
      <c r="E28" s="31" t="s">
        <v>642</v>
      </c>
      <c r="F28" s="31" t="s">
        <v>363</v>
      </c>
      <c r="G28" s="31" t="str">
        <f t="shared" si="4"/>
        <v>Staub Werner</v>
      </c>
      <c r="H28" s="34">
        <v>13136</v>
      </c>
      <c r="I28" s="33">
        <f t="shared" si="7"/>
        <v>13136</v>
      </c>
      <c r="J28" s="30">
        <v>1995</v>
      </c>
      <c r="K28" s="31" t="s">
        <v>3567</v>
      </c>
      <c r="L28" s="28">
        <v>6048</v>
      </c>
      <c r="M28" s="31" t="s">
        <v>178</v>
      </c>
      <c r="O28" s="28" t="str">
        <f t="shared" si="8"/>
        <v>Ja</v>
      </c>
      <c r="Q28" s="96"/>
      <c r="R28" s="31" t="s">
        <v>1929</v>
      </c>
      <c r="S28" s="66" t="s">
        <v>3860</v>
      </c>
      <c r="U28" s="88">
        <f t="shared" si="3"/>
        <v>0</v>
      </c>
      <c r="AB28" s="28">
        <v>1995</v>
      </c>
      <c r="AD28" s="25"/>
    </row>
    <row r="29" spans="1:30" x14ac:dyDescent="0.2">
      <c r="A29" s="28">
        <v>2</v>
      </c>
      <c r="B29" s="28">
        <v>178</v>
      </c>
      <c r="C29" s="65" t="s">
        <v>169</v>
      </c>
      <c r="D29" s="28">
        <v>188141</v>
      </c>
      <c r="E29" s="31" t="s">
        <v>3682</v>
      </c>
      <c r="F29" s="31" t="s">
        <v>85</v>
      </c>
      <c r="G29" s="31" t="str">
        <f t="shared" si="4"/>
        <v>Waldis Peter</v>
      </c>
      <c r="H29" s="34">
        <v>13318</v>
      </c>
      <c r="I29" s="33">
        <f t="shared" si="7"/>
        <v>13318</v>
      </c>
      <c r="J29" s="30">
        <v>1996</v>
      </c>
      <c r="K29" s="31" t="s">
        <v>3684</v>
      </c>
      <c r="L29" s="28">
        <v>6010</v>
      </c>
      <c r="M29" s="31" t="s">
        <v>55</v>
      </c>
      <c r="O29" s="28" t="str">
        <f t="shared" si="8"/>
        <v>Ja</v>
      </c>
      <c r="Q29" s="96"/>
      <c r="R29" s="31" t="s">
        <v>1929</v>
      </c>
      <c r="S29" s="66" t="s">
        <v>3860</v>
      </c>
      <c r="U29" s="88">
        <f t="shared" si="3"/>
        <v>0</v>
      </c>
      <c r="AD29" s="25"/>
    </row>
    <row r="30" spans="1:30" x14ac:dyDescent="0.2">
      <c r="A30" s="28">
        <v>2</v>
      </c>
      <c r="B30" s="28">
        <v>178</v>
      </c>
      <c r="C30" s="65" t="s">
        <v>169</v>
      </c>
      <c r="D30" s="28">
        <v>100289</v>
      </c>
      <c r="E30" s="31" t="s">
        <v>3702</v>
      </c>
      <c r="F30" s="31" t="s">
        <v>105</v>
      </c>
      <c r="G30" s="31" t="str">
        <f t="shared" si="4"/>
        <v>Weltert Josef</v>
      </c>
      <c r="H30" s="34">
        <v>13835</v>
      </c>
      <c r="I30" s="33">
        <f t="shared" si="7"/>
        <v>13835</v>
      </c>
      <c r="J30" s="30">
        <v>1997</v>
      </c>
      <c r="K30" s="31" t="s">
        <v>3704</v>
      </c>
      <c r="L30" s="28">
        <v>7515</v>
      </c>
      <c r="M30" s="31" t="s">
        <v>3705</v>
      </c>
      <c r="O30" s="28" t="str">
        <f t="shared" si="8"/>
        <v>Ja</v>
      </c>
      <c r="Q30" s="96"/>
      <c r="R30" s="31" t="s">
        <v>1929</v>
      </c>
      <c r="S30" s="66" t="s">
        <v>3860</v>
      </c>
      <c r="U30" s="88">
        <f t="shared" si="3"/>
        <v>0</v>
      </c>
      <c r="AB30" s="28">
        <v>1998</v>
      </c>
      <c r="AD30" s="25" t="s">
        <v>4537</v>
      </c>
    </row>
    <row r="31" spans="1:30" x14ac:dyDescent="0.2">
      <c r="A31" s="28">
        <v>2</v>
      </c>
      <c r="B31" s="28">
        <v>178</v>
      </c>
      <c r="C31" s="65" t="s">
        <v>169</v>
      </c>
      <c r="D31" s="28">
        <v>188164</v>
      </c>
      <c r="E31" s="31" t="s">
        <v>1117</v>
      </c>
      <c r="F31" s="31" t="s">
        <v>194</v>
      </c>
      <c r="G31" s="31" t="str">
        <f t="shared" si="4"/>
        <v>Wyss Adolf</v>
      </c>
      <c r="H31" s="34">
        <v>13981</v>
      </c>
      <c r="I31" s="33">
        <f t="shared" si="7"/>
        <v>13981</v>
      </c>
      <c r="J31" s="30">
        <v>1998</v>
      </c>
      <c r="K31" s="31" t="s">
        <v>3775</v>
      </c>
      <c r="L31" s="28">
        <v>6045</v>
      </c>
      <c r="M31" s="31" t="s">
        <v>67</v>
      </c>
      <c r="O31" s="28" t="str">
        <f t="shared" si="8"/>
        <v>Ja</v>
      </c>
      <c r="Q31" s="96"/>
      <c r="R31" s="31" t="s">
        <v>1929</v>
      </c>
      <c r="S31" s="66" t="s">
        <v>3860</v>
      </c>
      <c r="U31" s="88">
        <f t="shared" si="3"/>
        <v>0</v>
      </c>
      <c r="X31" s="28">
        <v>2010</v>
      </c>
      <c r="AB31" s="28">
        <v>2001</v>
      </c>
      <c r="AD31" s="25" t="s">
        <v>4574</v>
      </c>
    </row>
    <row r="32" spans="1:30" x14ac:dyDescent="0.2">
      <c r="A32" s="28">
        <v>2</v>
      </c>
      <c r="B32" s="28">
        <v>178</v>
      </c>
      <c r="C32" s="65" t="s">
        <v>132</v>
      </c>
      <c r="D32" s="28">
        <v>188166</v>
      </c>
      <c r="E32" s="31" t="s">
        <v>3782</v>
      </c>
      <c r="F32" s="31" t="s">
        <v>1367</v>
      </c>
      <c r="G32" s="31" t="str">
        <f t="shared" si="4"/>
        <v>Zai Hans-Ruedi</v>
      </c>
      <c r="H32" s="34">
        <v>16202</v>
      </c>
      <c r="I32" s="33">
        <f t="shared" si="7"/>
        <v>16202</v>
      </c>
      <c r="J32" s="30">
        <v>2004</v>
      </c>
      <c r="K32" s="31" t="s">
        <v>3784</v>
      </c>
      <c r="L32" s="28">
        <v>6005</v>
      </c>
      <c r="M32" s="31" t="s">
        <v>95</v>
      </c>
      <c r="O32" s="28" t="str">
        <f t="shared" si="8"/>
        <v>Ja</v>
      </c>
      <c r="Q32" s="96"/>
      <c r="R32" s="31" t="s">
        <v>1929</v>
      </c>
      <c r="S32" s="66" t="s">
        <v>3860</v>
      </c>
      <c r="T32" s="28" t="s">
        <v>3546</v>
      </c>
      <c r="U32" s="88">
        <f t="shared" si="3"/>
        <v>25</v>
      </c>
      <c r="AB32" s="28">
        <v>2006</v>
      </c>
      <c r="AD32" s="25" t="s">
        <v>4578</v>
      </c>
    </row>
    <row r="33" spans="1:30" x14ac:dyDescent="0.2">
      <c r="A33" s="28">
        <v>2</v>
      </c>
      <c r="B33" s="28">
        <v>178</v>
      </c>
      <c r="C33" s="65" t="s">
        <v>169</v>
      </c>
      <c r="D33" s="28">
        <v>114762</v>
      </c>
      <c r="E33" s="31" t="s">
        <v>802</v>
      </c>
      <c r="F33" s="31" t="s">
        <v>113</v>
      </c>
      <c r="G33" s="31" t="str">
        <f t="shared" si="4"/>
        <v>Zemp Franz</v>
      </c>
      <c r="H33" s="34">
        <v>13934</v>
      </c>
      <c r="I33" s="33">
        <f t="shared" si="7"/>
        <v>13934</v>
      </c>
      <c r="J33" s="30">
        <v>1998</v>
      </c>
      <c r="K33" s="31" t="s">
        <v>3798</v>
      </c>
      <c r="L33" s="28">
        <v>6010</v>
      </c>
      <c r="M33" s="31" t="s">
        <v>55</v>
      </c>
      <c r="O33" s="28" t="str">
        <f t="shared" si="8"/>
        <v>Ja</v>
      </c>
      <c r="Q33" s="96"/>
      <c r="R33" s="31" t="s">
        <v>1929</v>
      </c>
      <c r="S33" s="66" t="s">
        <v>3860</v>
      </c>
      <c r="U33" s="88">
        <f t="shared" si="3"/>
        <v>0</v>
      </c>
      <c r="AB33" s="28">
        <v>1998</v>
      </c>
      <c r="AD33" s="25" t="s">
        <v>4588</v>
      </c>
    </row>
    <row r="34" spans="1:30" x14ac:dyDescent="0.2">
      <c r="A34" s="28">
        <v>2</v>
      </c>
      <c r="B34" s="28">
        <v>179</v>
      </c>
      <c r="C34" s="37"/>
      <c r="D34" s="28">
        <v>162204</v>
      </c>
      <c r="E34" s="31" t="s">
        <v>1540</v>
      </c>
      <c r="F34" s="31" t="s">
        <v>586</v>
      </c>
      <c r="G34" s="31" t="s">
        <v>3933</v>
      </c>
      <c r="H34" s="17">
        <v>22409</v>
      </c>
      <c r="I34" s="33">
        <v>22409</v>
      </c>
      <c r="J34" s="28">
        <v>2021</v>
      </c>
      <c r="K34" s="31" t="s">
        <v>1854</v>
      </c>
      <c r="L34" s="28">
        <v>6010</v>
      </c>
      <c r="M34" s="31" t="s">
        <v>55</v>
      </c>
      <c r="N34" s="28"/>
      <c r="O34" s="28" t="s">
        <v>1581</v>
      </c>
      <c r="P34" s="28"/>
      <c r="Q34" s="96"/>
      <c r="R34" s="31" t="s">
        <v>1929</v>
      </c>
      <c r="S34" s="66" t="s">
        <v>3860</v>
      </c>
      <c r="T34" s="28" t="s">
        <v>3546</v>
      </c>
      <c r="U34" s="88">
        <f t="shared" si="3"/>
        <v>25</v>
      </c>
      <c r="AB34" s="28">
        <v>2021</v>
      </c>
      <c r="AD34" s="25" t="s">
        <v>1855</v>
      </c>
    </row>
    <row r="35" spans="1:30" x14ac:dyDescent="0.2">
      <c r="A35" s="28">
        <v>2</v>
      </c>
      <c r="B35" s="28">
        <v>179</v>
      </c>
      <c r="C35" s="65"/>
      <c r="D35" s="28">
        <v>271827</v>
      </c>
      <c r="E35" s="31" t="s">
        <v>1738</v>
      </c>
      <c r="F35" s="31" t="s">
        <v>1739</v>
      </c>
      <c r="G35" s="31" t="str">
        <f>CONCATENATE(E35," ",F35)</f>
        <v>Brügger Heidi</v>
      </c>
      <c r="H35" s="34">
        <v>21619</v>
      </c>
      <c r="I35" s="33">
        <v>21619</v>
      </c>
      <c r="J35" s="30">
        <v>2019</v>
      </c>
      <c r="K35" s="31" t="s">
        <v>1740</v>
      </c>
      <c r="L35" s="28">
        <v>6045</v>
      </c>
      <c r="M35" s="31" t="s">
        <v>67</v>
      </c>
      <c r="O35" s="28" t="str">
        <f>IF(N35+P35&gt;0,"Nein","Ja")</f>
        <v>Ja</v>
      </c>
      <c r="Q35" s="96"/>
      <c r="R35" s="31" t="s">
        <v>1953</v>
      </c>
      <c r="S35" s="66" t="s">
        <v>3860</v>
      </c>
      <c r="T35" s="28" t="s">
        <v>3546</v>
      </c>
      <c r="U35" s="88">
        <f t="shared" si="3"/>
        <v>25</v>
      </c>
      <c r="AD35" s="25" t="s">
        <v>3965</v>
      </c>
    </row>
    <row r="36" spans="1:30" x14ac:dyDescent="0.2">
      <c r="A36" s="28">
        <v>2</v>
      </c>
      <c r="B36" s="28">
        <v>179</v>
      </c>
      <c r="C36" s="65"/>
      <c r="D36" s="28">
        <v>187885</v>
      </c>
      <c r="E36" s="31" t="s">
        <v>1744</v>
      </c>
      <c r="F36" s="31" t="s">
        <v>1745</v>
      </c>
      <c r="G36" s="31" t="str">
        <f>CONCATENATE(E36," ",F36)</f>
        <v>Egger Rony</v>
      </c>
      <c r="H36" s="34">
        <v>19707</v>
      </c>
      <c r="I36" s="33">
        <v>19707</v>
      </c>
      <c r="J36" s="30">
        <v>2019</v>
      </c>
      <c r="K36" s="31" t="s">
        <v>4723</v>
      </c>
      <c r="L36" s="28" t="s">
        <v>4724</v>
      </c>
      <c r="M36" s="31" t="s">
        <v>4725</v>
      </c>
      <c r="O36" s="28" t="str">
        <f>IF(N36+P36&gt;0,"Nein","Ja")</f>
        <v>Ja</v>
      </c>
      <c r="Q36" s="96"/>
      <c r="R36" s="31" t="s">
        <v>1929</v>
      </c>
      <c r="S36" s="66" t="s">
        <v>3860</v>
      </c>
      <c r="T36" s="28" t="s">
        <v>3546</v>
      </c>
      <c r="U36" s="88">
        <f t="shared" si="3"/>
        <v>25</v>
      </c>
      <c r="AD36" s="25"/>
    </row>
    <row r="37" spans="1:30" x14ac:dyDescent="0.2">
      <c r="A37" s="28">
        <v>2</v>
      </c>
      <c r="B37" s="28">
        <v>179</v>
      </c>
      <c r="C37" s="65" t="s">
        <v>169</v>
      </c>
      <c r="D37" s="28">
        <v>800695</v>
      </c>
      <c r="E37" s="31" t="s">
        <v>533</v>
      </c>
      <c r="F37" s="31" t="s">
        <v>360</v>
      </c>
      <c r="G37" s="31" t="str">
        <f>CONCATENATE(E37," ",F37)</f>
        <v>Hartmann  Alois</v>
      </c>
      <c r="H37" s="34">
        <v>13447</v>
      </c>
      <c r="I37" s="33">
        <f t="shared" ref="I37:I47" si="9">H37</f>
        <v>13447</v>
      </c>
      <c r="J37" s="30">
        <v>1996</v>
      </c>
      <c r="K37" s="31" t="s">
        <v>2697</v>
      </c>
      <c r="L37" s="28">
        <v>6023</v>
      </c>
      <c r="M37" s="31" t="s">
        <v>182</v>
      </c>
      <c r="O37" s="28" t="str">
        <f>IF(N37+P37&gt;0,"Nein","Ja")</f>
        <v>Ja</v>
      </c>
      <c r="Q37" s="96"/>
      <c r="R37" s="31" t="s">
        <v>1929</v>
      </c>
      <c r="S37" s="66" t="s">
        <v>3860</v>
      </c>
      <c r="U37" s="88">
        <f t="shared" si="3"/>
        <v>0</v>
      </c>
      <c r="AD37" s="25"/>
    </row>
    <row r="38" spans="1:30" x14ac:dyDescent="0.2">
      <c r="A38" s="28">
        <v>2</v>
      </c>
      <c r="B38" s="28">
        <v>179</v>
      </c>
      <c r="C38" s="65" t="s">
        <v>132</v>
      </c>
      <c r="D38" s="28">
        <v>819867</v>
      </c>
      <c r="E38" s="31" t="s">
        <v>905</v>
      </c>
      <c r="F38" s="31" t="s">
        <v>105</v>
      </c>
      <c r="G38" s="31" t="s">
        <v>4204</v>
      </c>
      <c r="H38" s="34">
        <v>21269</v>
      </c>
      <c r="I38" s="33">
        <f t="shared" si="9"/>
        <v>21269</v>
      </c>
      <c r="J38" s="30">
        <v>2018</v>
      </c>
      <c r="K38" s="31" t="s">
        <v>1700</v>
      </c>
      <c r="L38" s="28">
        <v>6048</v>
      </c>
      <c r="M38" s="31" t="s">
        <v>178</v>
      </c>
      <c r="O38" s="28" t="s">
        <v>1581</v>
      </c>
      <c r="Q38" s="96"/>
      <c r="R38" s="31" t="s">
        <v>1929</v>
      </c>
      <c r="S38" s="66" t="s">
        <v>3860</v>
      </c>
      <c r="T38" s="28" t="s">
        <v>3546</v>
      </c>
      <c r="U38" s="88">
        <f t="shared" si="3"/>
        <v>25</v>
      </c>
      <c r="AD38" s="25" t="s">
        <v>4205</v>
      </c>
    </row>
    <row r="39" spans="1:30" x14ac:dyDescent="0.2">
      <c r="A39" s="28">
        <v>2</v>
      </c>
      <c r="B39" s="28">
        <v>179</v>
      </c>
      <c r="C39" s="65" t="s">
        <v>132</v>
      </c>
      <c r="D39" s="28">
        <v>100762</v>
      </c>
      <c r="E39" s="31" t="s">
        <v>378</v>
      </c>
      <c r="F39" s="31" t="s">
        <v>634</v>
      </c>
      <c r="G39" s="31" t="str">
        <f t="shared" ref="G39:G52" si="10">CONCATENATE(E39," ",F39)</f>
        <v>Kunz Niklaus</v>
      </c>
      <c r="H39" s="34">
        <v>16662</v>
      </c>
      <c r="I39" s="33">
        <f t="shared" si="9"/>
        <v>16662</v>
      </c>
      <c r="J39" s="30">
        <v>2005</v>
      </c>
      <c r="K39" s="31" t="s">
        <v>2939</v>
      </c>
      <c r="L39" s="28">
        <v>6006</v>
      </c>
      <c r="M39" s="31" t="s">
        <v>95</v>
      </c>
      <c r="O39" s="28" t="str">
        <f t="shared" ref="O39:O51" si="11">IF(N39+P39&gt;0,"Nein","Ja")</f>
        <v>Ja</v>
      </c>
      <c r="Q39" s="96"/>
      <c r="R39" s="31" t="s">
        <v>1929</v>
      </c>
      <c r="S39" s="66" t="s">
        <v>3860</v>
      </c>
      <c r="T39" s="28" t="s">
        <v>3546</v>
      </c>
      <c r="U39" s="88">
        <f t="shared" si="3"/>
        <v>25</v>
      </c>
      <c r="Y39" s="28">
        <v>2021</v>
      </c>
      <c r="AB39" s="28">
        <v>2005</v>
      </c>
      <c r="AD39" s="25" t="s">
        <v>4249</v>
      </c>
    </row>
    <row r="40" spans="1:30" x14ac:dyDescent="0.2">
      <c r="A40" s="28">
        <v>2</v>
      </c>
      <c r="B40" s="28">
        <v>179</v>
      </c>
      <c r="C40" s="65" t="s">
        <v>1189</v>
      </c>
      <c r="D40" s="28">
        <v>162203</v>
      </c>
      <c r="E40" s="31" t="s">
        <v>1020</v>
      </c>
      <c r="F40" s="31" t="s">
        <v>1460</v>
      </c>
      <c r="G40" s="31" t="str">
        <f t="shared" si="10"/>
        <v>Küttel Armin</v>
      </c>
      <c r="H40" s="34">
        <v>15119</v>
      </c>
      <c r="I40" s="33">
        <f t="shared" si="9"/>
        <v>15119</v>
      </c>
      <c r="J40" s="30">
        <v>2001</v>
      </c>
      <c r="K40" s="31" t="s">
        <v>2955</v>
      </c>
      <c r="L40" s="28">
        <v>6010</v>
      </c>
      <c r="M40" s="31" t="s">
        <v>55</v>
      </c>
      <c r="O40" s="28" t="str">
        <f t="shared" si="11"/>
        <v>Ja</v>
      </c>
      <c r="Q40" s="96"/>
      <c r="R40" s="31" t="s">
        <v>1929</v>
      </c>
      <c r="S40" s="66" t="s">
        <v>3860</v>
      </c>
      <c r="U40" s="88">
        <f t="shared" si="3"/>
        <v>0</v>
      </c>
      <c r="AB40" s="28">
        <v>2002</v>
      </c>
      <c r="AD40" s="25" t="s">
        <v>4252</v>
      </c>
    </row>
    <row r="41" spans="1:30" x14ac:dyDescent="0.2">
      <c r="A41" s="28">
        <v>2</v>
      </c>
      <c r="B41" s="28">
        <v>179</v>
      </c>
      <c r="C41" s="65" t="s">
        <v>132</v>
      </c>
      <c r="D41" s="28">
        <v>100779</v>
      </c>
      <c r="E41" s="31" t="s">
        <v>3261</v>
      </c>
      <c r="F41" s="31" t="s">
        <v>73</v>
      </c>
      <c r="G41" s="31" t="str">
        <f t="shared" si="10"/>
        <v>Probst Albert</v>
      </c>
      <c r="H41" s="34">
        <v>16240</v>
      </c>
      <c r="I41" s="33">
        <f t="shared" si="9"/>
        <v>16240</v>
      </c>
      <c r="J41" s="30">
        <v>2004</v>
      </c>
      <c r="K41" s="31" t="s">
        <v>3263</v>
      </c>
      <c r="L41" s="28">
        <v>6020</v>
      </c>
      <c r="M41" s="31" t="s">
        <v>71</v>
      </c>
      <c r="O41" s="28" t="str">
        <f t="shared" si="11"/>
        <v>Ja</v>
      </c>
      <c r="Q41" s="96"/>
      <c r="R41" s="31" t="s">
        <v>1929</v>
      </c>
      <c r="S41" s="66" t="s">
        <v>3860</v>
      </c>
      <c r="T41" s="28" t="s">
        <v>3546</v>
      </c>
      <c r="U41" s="88">
        <f t="shared" si="3"/>
        <v>25</v>
      </c>
      <c r="X41" s="28">
        <v>2013</v>
      </c>
      <c r="Y41" s="28">
        <v>2020</v>
      </c>
      <c r="AB41" s="28">
        <v>2004</v>
      </c>
      <c r="AD41" s="25" t="s">
        <v>4373</v>
      </c>
    </row>
    <row r="42" spans="1:30" x14ac:dyDescent="0.2">
      <c r="A42" s="28">
        <v>2</v>
      </c>
      <c r="B42" s="28">
        <v>179</v>
      </c>
      <c r="C42" s="65" t="s">
        <v>169</v>
      </c>
      <c r="D42" s="28">
        <v>100791</v>
      </c>
      <c r="E42" s="31" t="s">
        <v>3391</v>
      </c>
      <c r="F42" s="31" t="s">
        <v>894</v>
      </c>
      <c r="G42" s="31" t="str">
        <f t="shared" si="10"/>
        <v>Schellenbaum Guido</v>
      </c>
      <c r="H42" s="34">
        <v>12055</v>
      </c>
      <c r="I42" s="33">
        <f t="shared" si="9"/>
        <v>12055</v>
      </c>
      <c r="J42" s="30">
        <v>1993</v>
      </c>
      <c r="K42" s="31" t="s">
        <v>3393</v>
      </c>
      <c r="L42" s="28">
        <v>6048</v>
      </c>
      <c r="M42" s="31" t="s">
        <v>178</v>
      </c>
      <c r="O42" s="28" t="str">
        <f t="shared" si="11"/>
        <v>Ja</v>
      </c>
      <c r="Q42" s="96"/>
      <c r="R42" s="31" t="s">
        <v>1929</v>
      </c>
      <c r="S42" s="66" t="s">
        <v>3860</v>
      </c>
      <c r="U42" s="88">
        <f t="shared" si="3"/>
        <v>0</v>
      </c>
      <c r="AD42" s="25"/>
    </row>
    <row r="43" spans="1:30" x14ac:dyDescent="0.2">
      <c r="A43" s="28">
        <v>2</v>
      </c>
      <c r="B43" s="28">
        <v>180</v>
      </c>
      <c r="C43" s="65" t="s">
        <v>132</v>
      </c>
      <c r="D43" s="28">
        <v>201613</v>
      </c>
      <c r="E43" s="31" t="s">
        <v>2037</v>
      </c>
      <c r="F43" s="31" t="s">
        <v>128</v>
      </c>
      <c r="G43" s="31" t="str">
        <f t="shared" si="10"/>
        <v>Banholzer Heinrich</v>
      </c>
      <c r="H43" s="34">
        <v>15840</v>
      </c>
      <c r="I43" s="33">
        <f t="shared" si="9"/>
        <v>15840</v>
      </c>
      <c r="J43" s="30">
        <v>2003</v>
      </c>
      <c r="K43" s="31" t="s">
        <v>2039</v>
      </c>
      <c r="L43" s="28">
        <v>6010</v>
      </c>
      <c r="M43" s="31" t="s">
        <v>55</v>
      </c>
      <c r="O43" s="28" t="str">
        <f t="shared" si="11"/>
        <v>Ja</v>
      </c>
      <c r="Q43" s="96"/>
      <c r="R43" s="31" t="s">
        <v>1929</v>
      </c>
      <c r="S43" s="66" t="s">
        <v>3860</v>
      </c>
      <c r="T43" s="28" t="s">
        <v>3546</v>
      </c>
      <c r="U43" s="88">
        <f t="shared" si="3"/>
        <v>25</v>
      </c>
      <c r="AB43" s="28">
        <v>2010</v>
      </c>
      <c r="AD43" s="25"/>
    </row>
    <row r="44" spans="1:30" x14ac:dyDescent="0.2">
      <c r="A44" s="28">
        <v>2</v>
      </c>
      <c r="B44" s="28">
        <v>180</v>
      </c>
      <c r="C44" s="65" t="s">
        <v>132</v>
      </c>
      <c r="D44" s="28">
        <v>201615</v>
      </c>
      <c r="E44" s="31" t="s">
        <v>2086</v>
      </c>
      <c r="F44" s="31" t="s">
        <v>312</v>
      </c>
      <c r="G44" s="31" t="str">
        <f t="shared" si="10"/>
        <v>Besse Marcel</v>
      </c>
      <c r="H44" s="34">
        <v>16593</v>
      </c>
      <c r="I44" s="33">
        <f t="shared" si="9"/>
        <v>16593</v>
      </c>
      <c r="J44" s="30">
        <v>2005</v>
      </c>
      <c r="K44" s="31" t="s">
        <v>2088</v>
      </c>
      <c r="L44" s="28">
        <v>6005</v>
      </c>
      <c r="M44" s="31" t="s">
        <v>95</v>
      </c>
      <c r="O44" s="28" t="str">
        <f t="shared" si="11"/>
        <v>Ja</v>
      </c>
      <c r="Q44" s="96"/>
      <c r="R44" s="31" t="s">
        <v>1929</v>
      </c>
      <c r="S44" s="66" t="s">
        <v>3860</v>
      </c>
      <c r="T44" s="28" t="s">
        <v>3546</v>
      </c>
      <c r="U44" s="88">
        <f t="shared" si="3"/>
        <v>25</v>
      </c>
      <c r="Y44" s="28">
        <v>2021</v>
      </c>
      <c r="AB44" s="28">
        <v>2006</v>
      </c>
      <c r="AD44" s="25" t="s">
        <v>3935</v>
      </c>
    </row>
    <row r="45" spans="1:30" x14ac:dyDescent="0.2">
      <c r="A45" s="28">
        <v>2</v>
      </c>
      <c r="B45" s="28">
        <v>180</v>
      </c>
      <c r="C45" s="65" t="s">
        <v>169</v>
      </c>
      <c r="D45" s="28">
        <v>201619</v>
      </c>
      <c r="E45" s="31" t="s">
        <v>2129</v>
      </c>
      <c r="F45" s="31" t="s">
        <v>89</v>
      </c>
      <c r="G45" s="31" t="str">
        <f t="shared" si="10"/>
        <v>Blanc Hans</v>
      </c>
      <c r="H45" s="34">
        <v>14455</v>
      </c>
      <c r="I45" s="33">
        <f t="shared" si="9"/>
        <v>14455</v>
      </c>
      <c r="J45" s="30">
        <v>1999</v>
      </c>
      <c r="K45" s="31" t="s">
        <v>2131</v>
      </c>
      <c r="L45" s="28">
        <v>6015</v>
      </c>
      <c r="M45" s="31" t="s">
        <v>95</v>
      </c>
      <c r="O45" s="28" t="str">
        <f t="shared" si="11"/>
        <v>Ja</v>
      </c>
      <c r="Q45" s="96"/>
      <c r="R45" s="31" t="s">
        <v>1929</v>
      </c>
      <c r="S45" s="66" t="s">
        <v>3860</v>
      </c>
      <c r="U45" s="88">
        <f t="shared" si="3"/>
        <v>0</v>
      </c>
      <c r="AB45" s="28">
        <v>2000</v>
      </c>
      <c r="AD45" s="25" t="s">
        <v>3952</v>
      </c>
    </row>
    <row r="46" spans="1:30" x14ac:dyDescent="0.2">
      <c r="A46" s="28">
        <v>2</v>
      </c>
      <c r="B46" s="28">
        <v>180</v>
      </c>
      <c r="C46" s="65" t="s">
        <v>169</v>
      </c>
      <c r="D46" s="28">
        <v>201624</v>
      </c>
      <c r="E46" s="31" t="s">
        <v>1545</v>
      </c>
      <c r="F46" s="31" t="s">
        <v>61</v>
      </c>
      <c r="G46" s="31" t="str">
        <f t="shared" si="10"/>
        <v>Brun Dominik</v>
      </c>
      <c r="H46" s="34">
        <v>10421</v>
      </c>
      <c r="I46" s="33">
        <f t="shared" si="9"/>
        <v>10421</v>
      </c>
      <c r="J46" s="30">
        <v>1988</v>
      </c>
      <c r="K46" s="31" t="s">
        <v>3966</v>
      </c>
      <c r="L46" s="28">
        <v>6010</v>
      </c>
      <c r="M46" s="31" t="s">
        <v>55</v>
      </c>
      <c r="O46" s="28" t="str">
        <f t="shared" si="11"/>
        <v>Ja</v>
      </c>
      <c r="Q46" s="96"/>
      <c r="R46" s="31" t="s">
        <v>1929</v>
      </c>
      <c r="S46" s="66" t="s">
        <v>3860</v>
      </c>
      <c r="U46" s="88">
        <f t="shared" si="3"/>
        <v>0</v>
      </c>
      <c r="X46" s="28">
        <v>1997</v>
      </c>
      <c r="AB46" s="28">
        <v>1991</v>
      </c>
      <c r="AD46" s="25"/>
    </row>
    <row r="47" spans="1:30" x14ac:dyDescent="0.2">
      <c r="A47" s="28">
        <v>2</v>
      </c>
      <c r="B47" s="28">
        <v>180</v>
      </c>
      <c r="C47" s="65" t="s">
        <v>169</v>
      </c>
      <c r="D47" s="28">
        <v>790353</v>
      </c>
      <c r="E47" s="31" t="s">
        <v>1545</v>
      </c>
      <c r="F47" s="31" t="s">
        <v>384</v>
      </c>
      <c r="G47" s="31" t="str">
        <f t="shared" si="10"/>
        <v>Brun Fritz</v>
      </c>
      <c r="H47" s="34">
        <v>10932</v>
      </c>
      <c r="I47" s="33">
        <f t="shared" si="9"/>
        <v>10932</v>
      </c>
      <c r="J47" s="30">
        <v>1989</v>
      </c>
      <c r="K47" s="31" t="s">
        <v>2169</v>
      </c>
      <c r="L47" s="28">
        <v>6003</v>
      </c>
      <c r="M47" s="31" t="s">
        <v>95</v>
      </c>
      <c r="O47" s="28" t="str">
        <f t="shared" si="11"/>
        <v>Ja</v>
      </c>
      <c r="Q47" s="96"/>
      <c r="R47" s="31" t="s">
        <v>1929</v>
      </c>
      <c r="S47" s="66" t="s">
        <v>3860</v>
      </c>
      <c r="U47" s="88">
        <f t="shared" si="3"/>
        <v>0</v>
      </c>
      <c r="X47" s="28">
        <v>1997</v>
      </c>
      <c r="AB47" s="28">
        <v>1992</v>
      </c>
      <c r="AD47" s="25"/>
    </row>
    <row r="48" spans="1:30" x14ac:dyDescent="0.2">
      <c r="A48" s="28">
        <v>2</v>
      </c>
      <c r="B48" s="28">
        <v>180</v>
      </c>
      <c r="C48" s="65"/>
      <c r="D48" s="28">
        <v>330725</v>
      </c>
      <c r="E48" s="31" t="s">
        <v>254</v>
      </c>
      <c r="F48" s="31" t="s">
        <v>363</v>
      </c>
      <c r="G48" s="31" t="str">
        <f t="shared" si="10"/>
        <v>Eich Werner</v>
      </c>
      <c r="H48" s="34">
        <v>21867</v>
      </c>
      <c r="I48" s="33">
        <v>21867</v>
      </c>
      <c r="J48" s="30">
        <v>2019</v>
      </c>
      <c r="K48" s="31" t="s">
        <v>1746</v>
      </c>
      <c r="L48" s="28">
        <v>6010</v>
      </c>
      <c r="M48" s="31" t="s">
        <v>55</v>
      </c>
      <c r="O48" s="28" t="str">
        <f t="shared" si="11"/>
        <v>Ja</v>
      </c>
      <c r="Q48" s="96"/>
      <c r="R48" s="31" t="s">
        <v>1929</v>
      </c>
      <c r="S48" s="66" t="s">
        <v>3860</v>
      </c>
      <c r="T48" s="28" t="s">
        <v>3546</v>
      </c>
      <c r="U48" s="88">
        <f t="shared" si="3"/>
        <v>25</v>
      </c>
      <c r="AD48" s="25" t="s">
        <v>4041</v>
      </c>
    </row>
    <row r="49" spans="1:30" x14ac:dyDescent="0.2">
      <c r="A49" s="28">
        <v>2</v>
      </c>
      <c r="B49" s="28">
        <v>180</v>
      </c>
      <c r="C49" s="65" t="s">
        <v>132</v>
      </c>
      <c r="D49" s="28">
        <v>100276</v>
      </c>
      <c r="E49" s="31" t="s">
        <v>186</v>
      </c>
      <c r="F49" s="31" t="s">
        <v>590</v>
      </c>
      <c r="G49" s="31" t="str">
        <f t="shared" si="10"/>
        <v>Fischer Beat</v>
      </c>
      <c r="H49" s="34">
        <v>15966</v>
      </c>
      <c r="I49" s="33">
        <f>H49</f>
        <v>15966</v>
      </c>
      <c r="J49" s="30">
        <v>2003</v>
      </c>
      <c r="K49" s="31" t="s">
        <v>2469</v>
      </c>
      <c r="L49" s="28">
        <v>6204</v>
      </c>
      <c r="M49" s="31" t="s">
        <v>59</v>
      </c>
      <c r="O49" s="28" t="str">
        <f t="shared" si="11"/>
        <v>Ja</v>
      </c>
      <c r="Q49" s="96"/>
      <c r="R49" s="31" t="s">
        <v>1929</v>
      </c>
      <c r="S49" s="66" t="s">
        <v>3869</v>
      </c>
      <c r="T49" s="28" t="s">
        <v>3867</v>
      </c>
      <c r="U49" s="88">
        <f t="shared" si="3"/>
        <v>0</v>
      </c>
      <c r="AD49" s="25" t="s">
        <v>4083</v>
      </c>
    </row>
    <row r="50" spans="1:30" x14ac:dyDescent="0.2">
      <c r="A50" s="28">
        <v>2</v>
      </c>
      <c r="B50" s="28">
        <v>180</v>
      </c>
      <c r="C50" s="65" t="s">
        <v>132</v>
      </c>
      <c r="D50" s="28">
        <v>171828</v>
      </c>
      <c r="E50" s="31" t="s">
        <v>1002</v>
      </c>
      <c r="F50" s="31" t="s">
        <v>85</v>
      </c>
      <c r="G50" s="31" t="str">
        <f t="shared" si="10"/>
        <v>Gloor Peter</v>
      </c>
      <c r="H50" s="34">
        <v>20251</v>
      </c>
      <c r="I50" s="33">
        <f>H50</f>
        <v>20251</v>
      </c>
      <c r="J50" s="30">
        <v>2015</v>
      </c>
      <c r="K50" s="31" t="s">
        <v>2611</v>
      </c>
      <c r="L50" s="28">
        <v>6030</v>
      </c>
      <c r="M50" s="31" t="s">
        <v>168</v>
      </c>
      <c r="O50" s="28" t="str">
        <f t="shared" si="11"/>
        <v>Ja</v>
      </c>
      <c r="Q50" s="96"/>
      <c r="R50" s="31" t="s">
        <v>1929</v>
      </c>
      <c r="S50" s="66" t="s">
        <v>3860</v>
      </c>
      <c r="T50" s="28" t="s">
        <v>3546</v>
      </c>
      <c r="U50" s="88">
        <f t="shared" si="3"/>
        <v>25</v>
      </c>
      <c r="AB50" s="28">
        <v>2015</v>
      </c>
      <c r="AD50" s="25" t="s">
        <v>4133</v>
      </c>
    </row>
    <row r="51" spans="1:30" x14ac:dyDescent="0.2">
      <c r="A51" s="28">
        <v>2</v>
      </c>
      <c r="B51" s="28">
        <v>180</v>
      </c>
      <c r="C51" s="65" t="s">
        <v>132</v>
      </c>
      <c r="D51" s="28">
        <v>201646</v>
      </c>
      <c r="E51" s="31" t="s">
        <v>213</v>
      </c>
      <c r="F51" s="31" t="s">
        <v>191</v>
      </c>
      <c r="G51" s="31" t="str">
        <f t="shared" si="10"/>
        <v>Hofmann Otto</v>
      </c>
      <c r="H51" s="34">
        <v>17137</v>
      </c>
      <c r="I51" s="33">
        <f>H51</f>
        <v>17137</v>
      </c>
      <c r="J51" s="30">
        <v>2006</v>
      </c>
      <c r="K51" s="31" t="s">
        <v>4191</v>
      </c>
      <c r="L51" s="28">
        <v>6048</v>
      </c>
      <c r="M51" s="31" t="s">
        <v>178</v>
      </c>
      <c r="O51" s="28" t="str">
        <f t="shared" si="11"/>
        <v>Ja</v>
      </c>
      <c r="Q51" s="96"/>
      <c r="R51" s="31" t="s">
        <v>1929</v>
      </c>
      <c r="S51" s="66" t="s">
        <v>3860</v>
      </c>
      <c r="T51" s="28" t="s">
        <v>3546</v>
      </c>
      <c r="U51" s="88">
        <f t="shared" si="3"/>
        <v>25</v>
      </c>
      <c r="AB51" s="28">
        <v>2010</v>
      </c>
      <c r="AD51" s="25" t="s">
        <v>4192</v>
      </c>
    </row>
    <row r="52" spans="1:30" x14ac:dyDescent="0.2">
      <c r="A52" s="28">
        <v>2</v>
      </c>
      <c r="B52" s="28">
        <v>180</v>
      </c>
      <c r="C52" s="65" t="s">
        <v>169</v>
      </c>
      <c r="D52" s="28">
        <v>201665</v>
      </c>
      <c r="E52" s="31" t="s">
        <v>3178</v>
      </c>
      <c r="F52" s="31" t="s">
        <v>2119</v>
      </c>
      <c r="G52" s="31" t="str">
        <f t="shared" si="10"/>
        <v>Näf Theodor</v>
      </c>
      <c r="H52" s="34">
        <v>13201</v>
      </c>
      <c r="I52" s="33">
        <f>H52</f>
        <v>13201</v>
      </c>
      <c r="J52" s="30">
        <v>1996</v>
      </c>
      <c r="K52" s="31" t="s">
        <v>1134</v>
      </c>
      <c r="L52" s="28">
        <v>6030</v>
      </c>
      <c r="M52" s="31" t="s">
        <v>168</v>
      </c>
      <c r="O52" s="28" t="s">
        <v>162</v>
      </c>
      <c r="Q52" s="96"/>
      <c r="R52" s="31" t="s">
        <v>1929</v>
      </c>
      <c r="S52" s="66" t="s">
        <v>3860</v>
      </c>
      <c r="U52" s="88">
        <f t="shared" si="3"/>
        <v>0</v>
      </c>
      <c r="AB52" s="28">
        <v>2005</v>
      </c>
      <c r="AD52" s="25"/>
    </row>
    <row r="53" spans="1:30" x14ac:dyDescent="0.2">
      <c r="A53" s="28">
        <v>2</v>
      </c>
      <c r="B53" s="28">
        <v>180</v>
      </c>
      <c r="C53" s="65" t="s">
        <v>132</v>
      </c>
      <c r="D53" s="28">
        <v>201670</v>
      </c>
      <c r="E53" s="31" t="s">
        <v>1718</v>
      </c>
      <c r="F53" s="31" t="s">
        <v>356</v>
      </c>
      <c r="G53" s="31" t="s">
        <v>4390</v>
      </c>
      <c r="H53" s="34">
        <v>20972</v>
      </c>
      <c r="I53" s="33">
        <f>H53</f>
        <v>20972</v>
      </c>
      <c r="J53" s="30">
        <v>2018</v>
      </c>
      <c r="K53" s="31" t="s">
        <v>1719</v>
      </c>
      <c r="L53" s="28">
        <v>6006</v>
      </c>
      <c r="M53" s="31" t="s">
        <v>95</v>
      </c>
      <c r="O53" s="28" t="s">
        <v>1581</v>
      </c>
      <c r="Q53" s="96"/>
      <c r="R53" s="31" t="s">
        <v>1929</v>
      </c>
      <c r="S53" s="66" t="s">
        <v>3860</v>
      </c>
      <c r="T53" s="28" t="s">
        <v>3867</v>
      </c>
      <c r="U53" s="88">
        <f t="shared" si="3"/>
        <v>0</v>
      </c>
      <c r="AD53" s="25" t="s">
        <v>4391</v>
      </c>
    </row>
    <row r="54" spans="1:30" x14ac:dyDescent="0.2">
      <c r="A54" s="28">
        <v>2</v>
      </c>
      <c r="B54" s="28">
        <v>180</v>
      </c>
      <c r="C54" s="65"/>
      <c r="D54" s="28">
        <v>100191</v>
      </c>
      <c r="E54" s="31" t="s">
        <v>282</v>
      </c>
      <c r="F54" s="31" t="s">
        <v>1834</v>
      </c>
      <c r="G54" s="31" t="str">
        <f>CONCATENATE(E54," ",F54)</f>
        <v>Ryser Beatrice</v>
      </c>
      <c r="H54" s="34">
        <v>21768</v>
      </c>
      <c r="I54" s="33">
        <v>21768</v>
      </c>
      <c r="J54" s="30">
        <v>2019</v>
      </c>
      <c r="K54" s="31" t="s">
        <v>1835</v>
      </c>
      <c r="L54" s="28">
        <v>6403</v>
      </c>
      <c r="M54" s="31" t="s">
        <v>1836</v>
      </c>
      <c r="O54" s="28" t="s">
        <v>1581</v>
      </c>
      <c r="Q54" s="96"/>
      <c r="R54" s="31" t="s">
        <v>1953</v>
      </c>
      <c r="S54" s="66" t="s">
        <v>3860</v>
      </c>
      <c r="T54" s="28" t="s">
        <v>3546</v>
      </c>
      <c r="U54" s="88">
        <f t="shared" si="3"/>
        <v>25</v>
      </c>
      <c r="AD54" s="25" t="s">
        <v>4409</v>
      </c>
    </row>
    <row r="55" spans="1:30" x14ac:dyDescent="0.2">
      <c r="A55" s="28">
        <v>2</v>
      </c>
      <c r="B55" s="28">
        <v>180</v>
      </c>
      <c r="C55" s="65" t="s">
        <v>169</v>
      </c>
      <c r="D55" s="28">
        <v>112398</v>
      </c>
      <c r="E55" s="31" t="s">
        <v>720</v>
      </c>
      <c r="F55" s="31" t="s">
        <v>134</v>
      </c>
      <c r="G55" s="31" t="str">
        <f>CONCATENATE(E55," ",F55)</f>
        <v>Schmidli Walter</v>
      </c>
      <c r="H55" s="34">
        <v>12002</v>
      </c>
      <c r="I55" s="33">
        <f>H55</f>
        <v>12002</v>
      </c>
      <c r="J55" s="30">
        <v>1992</v>
      </c>
      <c r="K55" s="31" t="s">
        <v>3438</v>
      </c>
      <c r="L55" s="28">
        <v>6004</v>
      </c>
      <c r="M55" s="31" t="s">
        <v>95</v>
      </c>
      <c r="O55" s="28" t="str">
        <f>IF(N55+P55&gt;0,"Nein","Ja")</f>
        <v>Ja</v>
      </c>
      <c r="Q55" s="96"/>
      <c r="R55" s="31" t="s">
        <v>1929</v>
      </c>
      <c r="S55" s="66" t="s">
        <v>3860</v>
      </c>
      <c r="U55" s="88">
        <f t="shared" si="3"/>
        <v>0</v>
      </c>
      <c r="X55" s="28">
        <v>2001</v>
      </c>
      <c r="Y55" s="28">
        <v>2009</v>
      </c>
      <c r="AB55" s="28">
        <v>1992</v>
      </c>
      <c r="AD55" s="25" t="s">
        <v>1361</v>
      </c>
    </row>
    <row r="56" spans="1:30" x14ac:dyDescent="0.2">
      <c r="A56" s="28">
        <v>2</v>
      </c>
      <c r="B56" s="28">
        <v>180</v>
      </c>
      <c r="C56" s="65" t="s">
        <v>43</v>
      </c>
      <c r="D56" s="28">
        <v>201684</v>
      </c>
      <c r="E56" s="31" t="s">
        <v>1722</v>
      </c>
      <c r="F56" s="31" t="s">
        <v>469</v>
      </c>
      <c r="G56" s="31" t="s">
        <v>4505</v>
      </c>
      <c r="H56" s="34">
        <v>20856</v>
      </c>
      <c r="I56" s="33">
        <f>H56</f>
        <v>20856</v>
      </c>
      <c r="J56" s="30">
        <v>2017</v>
      </c>
      <c r="K56" s="31" t="s">
        <v>1723</v>
      </c>
      <c r="L56" s="28">
        <v>6003</v>
      </c>
      <c r="M56" s="31" t="s">
        <v>95</v>
      </c>
      <c r="O56" s="28" t="s">
        <v>1581</v>
      </c>
      <c r="Q56" s="96"/>
      <c r="R56" s="31" t="s">
        <v>1953</v>
      </c>
      <c r="S56" s="66" t="s">
        <v>3860</v>
      </c>
      <c r="T56" s="28" t="s">
        <v>3546</v>
      </c>
      <c r="U56" s="88">
        <f t="shared" si="3"/>
        <v>25</v>
      </c>
      <c r="AB56" s="28">
        <v>2017</v>
      </c>
      <c r="AD56" s="25" t="s">
        <v>4506</v>
      </c>
    </row>
    <row r="57" spans="1:30" x14ac:dyDescent="0.2">
      <c r="A57" s="28">
        <v>2</v>
      </c>
      <c r="B57" s="28">
        <v>180</v>
      </c>
      <c r="C57" s="65" t="s">
        <v>132</v>
      </c>
      <c r="D57" s="28">
        <v>100281</v>
      </c>
      <c r="E57" s="31" t="s">
        <v>728</v>
      </c>
      <c r="F57" s="31" t="s">
        <v>924</v>
      </c>
      <c r="G57" s="31" t="str">
        <f>CONCATENATE(E57," ",F57)</f>
        <v>Thalmann Georg</v>
      </c>
      <c r="H57" s="34">
        <v>16401</v>
      </c>
      <c r="I57" s="33">
        <f>H57</f>
        <v>16401</v>
      </c>
      <c r="J57" s="30">
        <v>2004</v>
      </c>
      <c r="K57" s="31" t="s">
        <v>3330</v>
      </c>
      <c r="L57" s="28">
        <v>6033</v>
      </c>
      <c r="M57" s="31" t="s">
        <v>1048</v>
      </c>
      <c r="O57" s="28" t="str">
        <f>IF(N57+P57&gt;0,"Nein","Ja")</f>
        <v>Ja</v>
      </c>
      <c r="Q57" s="96"/>
      <c r="R57" s="31" t="s">
        <v>1929</v>
      </c>
      <c r="S57" s="66" t="s">
        <v>3860</v>
      </c>
      <c r="T57" s="28" t="s">
        <v>3546</v>
      </c>
      <c r="U57" s="88">
        <f t="shared" si="3"/>
        <v>25</v>
      </c>
      <c r="AD57" s="25" t="s">
        <v>4512</v>
      </c>
    </row>
    <row r="58" spans="1:30" x14ac:dyDescent="0.2">
      <c r="A58" s="28">
        <v>2</v>
      </c>
      <c r="B58" s="28">
        <v>180</v>
      </c>
      <c r="C58" s="65" t="s">
        <v>132</v>
      </c>
      <c r="D58" s="28">
        <v>201689</v>
      </c>
      <c r="E58" s="31" t="s">
        <v>3679</v>
      </c>
      <c r="F58" s="31" t="s">
        <v>343</v>
      </c>
      <c r="G58" s="31" t="str">
        <f>CONCATENATE(E58," ",F58)</f>
        <v>Wälchli Ferdinand</v>
      </c>
      <c r="H58" s="34">
        <v>15522</v>
      </c>
      <c r="I58" s="33">
        <f>H58</f>
        <v>15522</v>
      </c>
      <c r="J58" s="30">
        <v>2003</v>
      </c>
      <c r="K58" s="31" t="s">
        <v>3681</v>
      </c>
      <c r="L58" s="28">
        <v>6004</v>
      </c>
      <c r="M58" s="31" t="s">
        <v>95</v>
      </c>
      <c r="O58" s="28" t="str">
        <f>IF(N58+P58&gt;0,"Nein","Ja")</f>
        <v>Ja</v>
      </c>
      <c r="Q58" s="96"/>
      <c r="R58" s="31" t="s">
        <v>1929</v>
      </c>
      <c r="S58" s="66" t="s">
        <v>3860</v>
      </c>
      <c r="U58" s="88">
        <f t="shared" si="3"/>
        <v>0</v>
      </c>
      <c r="AD58" s="25" t="s">
        <v>4527</v>
      </c>
    </row>
    <row r="59" spans="1:30" x14ac:dyDescent="0.2">
      <c r="A59" s="28">
        <v>2</v>
      </c>
      <c r="B59" s="28">
        <v>180</v>
      </c>
      <c r="C59" s="65"/>
      <c r="D59" s="28">
        <v>201686</v>
      </c>
      <c r="E59" s="31" t="s">
        <v>450</v>
      </c>
      <c r="F59" s="31" t="s">
        <v>198</v>
      </c>
      <c r="G59" s="31" t="str">
        <f>CONCATENATE(E59," ",F59)</f>
        <v>Wiederkehr Bruno</v>
      </c>
      <c r="H59" s="34">
        <v>21585</v>
      </c>
      <c r="I59" s="33">
        <v>21585</v>
      </c>
      <c r="J59" s="30">
        <v>2019</v>
      </c>
      <c r="K59" s="31" t="s">
        <v>4549</v>
      </c>
      <c r="L59" s="28">
        <v>6232</v>
      </c>
      <c r="M59" s="31" t="s">
        <v>1297</v>
      </c>
      <c r="O59" s="28" t="str">
        <f>IF(N59+P59&gt;0,"Nein","Ja")</f>
        <v>Ja</v>
      </c>
      <c r="Q59" s="96"/>
      <c r="R59" s="31" t="s">
        <v>1929</v>
      </c>
      <c r="S59" s="66" t="s">
        <v>3860</v>
      </c>
      <c r="T59" s="28" t="s">
        <v>3546</v>
      </c>
      <c r="U59" s="88">
        <f t="shared" si="3"/>
        <v>25</v>
      </c>
      <c r="X59" s="28">
        <v>2009</v>
      </c>
      <c r="AD59" s="25" t="s">
        <v>4550</v>
      </c>
    </row>
    <row r="60" spans="1:30" x14ac:dyDescent="0.2">
      <c r="A60" s="28">
        <v>2</v>
      </c>
      <c r="B60" s="28">
        <v>180</v>
      </c>
      <c r="C60" s="65" t="s">
        <v>132</v>
      </c>
      <c r="D60" s="28">
        <v>201688</v>
      </c>
      <c r="E60" s="31" t="s">
        <v>1287</v>
      </c>
      <c r="F60" s="31" t="s">
        <v>1542</v>
      </c>
      <c r="G60" s="31" t="s">
        <v>4564</v>
      </c>
      <c r="H60" s="34">
        <v>21364</v>
      </c>
      <c r="I60" s="33">
        <f>H60</f>
        <v>21364</v>
      </c>
      <c r="J60" s="30">
        <v>2018</v>
      </c>
      <c r="K60" s="31" t="s">
        <v>1728</v>
      </c>
      <c r="L60" s="28">
        <v>6043</v>
      </c>
      <c r="M60" s="31" t="s">
        <v>268</v>
      </c>
      <c r="O60" s="28" t="s">
        <v>1581</v>
      </c>
      <c r="Q60" s="96"/>
      <c r="R60" s="31" t="s">
        <v>1929</v>
      </c>
      <c r="S60" s="66" t="s">
        <v>3860</v>
      </c>
      <c r="T60" s="28" t="s">
        <v>3546</v>
      </c>
      <c r="U60" s="88">
        <f t="shared" si="3"/>
        <v>25</v>
      </c>
      <c r="AB60" s="28">
        <v>2018</v>
      </c>
      <c r="AD60" s="25" t="s">
        <v>4565</v>
      </c>
    </row>
    <row r="61" spans="1:30" x14ac:dyDescent="0.2">
      <c r="A61" s="28">
        <v>2</v>
      </c>
      <c r="B61" s="28">
        <v>180</v>
      </c>
      <c r="C61" s="37"/>
      <c r="D61" s="28">
        <v>279025</v>
      </c>
      <c r="E61" s="31" t="s">
        <v>1287</v>
      </c>
      <c r="F61" s="31" t="s">
        <v>1900</v>
      </c>
      <c r="G61" s="31" t="s">
        <v>4566</v>
      </c>
      <c r="H61" s="17">
        <v>22340</v>
      </c>
      <c r="I61" s="33">
        <v>22340</v>
      </c>
      <c r="J61" s="28">
        <v>2021</v>
      </c>
      <c r="K61" s="31" t="s">
        <v>1728</v>
      </c>
      <c r="L61" s="28">
        <v>6043</v>
      </c>
      <c r="M61" s="31" t="s">
        <v>268</v>
      </c>
      <c r="N61" s="28"/>
      <c r="O61" s="28" t="s">
        <v>1581</v>
      </c>
      <c r="P61" s="28"/>
      <c r="Q61" s="96"/>
      <c r="R61" s="31" t="s">
        <v>1953</v>
      </c>
      <c r="S61" s="66" t="s">
        <v>3860</v>
      </c>
      <c r="T61" s="28" t="s">
        <v>3546</v>
      </c>
      <c r="U61" s="88">
        <f t="shared" si="3"/>
        <v>25</v>
      </c>
      <c r="AD61" s="25" t="s">
        <v>1901</v>
      </c>
    </row>
    <row r="62" spans="1:30" x14ac:dyDescent="0.2">
      <c r="A62" s="28">
        <v>2</v>
      </c>
      <c r="B62" s="28">
        <v>186</v>
      </c>
      <c r="C62" s="65" t="s">
        <v>3892</v>
      </c>
      <c r="D62" s="28">
        <v>100321</v>
      </c>
      <c r="E62" s="31" t="s">
        <v>337</v>
      </c>
      <c r="F62" s="31" t="s">
        <v>321</v>
      </c>
      <c r="G62" s="31" t="str">
        <f t="shared" ref="G62:G72" si="12">CONCATENATE(E62," ",F62)</f>
        <v>Arnold Karl</v>
      </c>
      <c r="H62" s="34">
        <v>12859</v>
      </c>
      <c r="I62" s="33">
        <f>H62</f>
        <v>12859</v>
      </c>
      <c r="J62" s="30">
        <v>1995</v>
      </c>
      <c r="K62" s="31" t="s">
        <v>3893</v>
      </c>
      <c r="L62" s="28">
        <v>6005</v>
      </c>
      <c r="M62" s="31" t="s">
        <v>95</v>
      </c>
      <c r="O62" s="28" t="str">
        <f t="shared" ref="O62:O68" si="13">IF(N62+P62&gt;0,"Nein","Ja")</f>
        <v>Ja</v>
      </c>
      <c r="Q62" s="96"/>
      <c r="R62" s="31" t="s">
        <v>1929</v>
      </c>
      <c r="S62" s="66" t="s">
        <v>3865</v>
      </c>
      <c r="U62" s="88">
        <f t="shared" ref="U62:U72" si="14">IF(T62="RE",25,0)</f>
        <v>0</v>
      </c>
      <c r="X62" s="28">
        <v>2004</v>
      </c>
      <c r="Y62" s="28">
        <v>2010</v>
      </c>
      <c r="AB62" s="28">
        <v>1995</v>
      </c>
      <c r="AD62" s="25" t="s">
        <v>3894</v>
      </c>
    </row>
    <row r="63" spans="1:30" x14ac:dyDescent="0.2">
      <c r="A63" s="28">
        <v>2</v>
      </c>
      <c r="B63" s="28">
        <v>186</v>
      </c>
      <c r="C63" s="65"/>
      <c r="D63" s="28">
        <v>114737</v>
      </c>
      <c r="E63" s="31" t="s">
        <v>418</v>
      </c>
      <c r="F63" s="31" t="s">
        <v>1735</v>
      </c>
      <c r="G63" s="31" t="str">
        <f t="shared" si="12"/>
        <v>Bieri Christa</v>
      </c>
      <c r="H63" s="34">
        <v>20695</v>
      </c>
      <c r="I63" s="33">
        <v>21118</v>
      </c>
      <c r="J63" s="30">
        <v>2018</v>
      </c>
      <c r="K63" s="31" t="s">
        <v>1736</v>
      </c>
      <c r="L63" s="28">
        <v>6343</v>
      </c>
      <c r="M63" s="31" t="s">
        <v>136</v>
      </c>
      <c r="O63" s="28" t="str">
        <f t="shared" si="13"/>
        <v>Ja</v>
      </c>
      <c r="Q63" s="96"/>
      <c r="R63" s="31" t="s">
        <v>1953</v>
      </c>
      <c r="S63" s="66" t="s">
        <v>3860</v>
      </c>
      <c r="T63" s="28" t="s">
        <v>3546</v>
      </c>
      <c r="U63" s="88">
        <f t="shared" si="14"/>
        <v>25</v>
      </c>
      <c r="AB63" s="28">
        <v>2019</v>
      </c>
      <c r="AD63" s="25"/>
    </row>
    <row r="64" spans="1:30" x14ac:dyDescent="0.2">
      <c r="A64" s="28">
        <v>2</v>
      </c>
      <c r="B64" s="28">
        <v>186</v>
      </c>
      <c r="C64" s="65" t="s">
        <v>132</v>
      </c>
      <c r="D64" s="28">
        <v>183140</v>
      </c>
      <c r="E64" s="31" t="s">
        <v>2430</v>
      </c>
      <c r="F64" s="31" t="s">
        <v>2431</v>
      </c>
      <c r="G64" s="31" t="str">
        <f t="shared" si="12"/>
        <v>Feierabend Cornelius</v>
      </c>
      <c r="H64" s="34">
        <v>15525</v>
      </c>
      <c r="I64" s="33">
        <f t="shared" ref="I64:I72" si="15">H64</f>
        <v>15525</v>
      </c>
      <c r="J64" s="30">
        <v>2002</v>
      </c>
      <c r="K64" s="31" t="s">
        <v>2433</v>
      </c>
      <c r="L64" s="28">
        <v>6006</v>
      </c>
      <c r="M64" s="31" t="s">
        <v>95</v>
      </c>
      <c r="O64" s="28" t="str">
        <f t="shared" si="13"/>
        <v>Ja</v>
      </c>
      <c r="Q64" s="96"/>
      <c r="R64" s="31" t="s">
        <v>1929</v>
      </c>
      <c r="S64" s="66" t="s">
        <v>3860</v>
      </c>
      <c r="U64" s="88">
        <f t="shared" si="14"/>
        <v>0</v>
      </c>
      <c r="AB64" s="28">
        <v>2002</v>
      </c>
      <c r="AD64" s="25" t="s">
        <v>4068</v>
      </c>
    </row>
    <row r="65" spans="1:30" x14ac:dyDescent="0.2">
      <c r="A65" s="28">
        <v>2</v>
      </c>
      <c r="B65" s="28">
        <v>186</v>
      </c>
      <c r="C65" s="65" t="s">
        <v>132</v>
      </c>
      <c r="D65" s="28">
        <v>114756</v>
      </c>
      <c r="E65" s="31" t="s">
        <v>1424</v>
      </c>
      <c r="F65" s="31" t="s">
        <v>248</v>
      </c>
      <c r="G65" s="31" t="str">
        <f t="shared" si="12"/>
        <v>Godic Anton</v>
      </c>
      <c r="H65" s="34">
        <v>19732</v>
      </c>
      <c r="I65" s="33">
        <f t="shared" si="15"/>
        <v>19732</v>
      </c>
      <c r="J65" s="30">
        <v>2014</v>
      </c>
      <c r="K65" s="31" t="s">
        <v>1425</v>
      </c>
      <c r="L65" s="28">
        <v>6048</v>
      </c>
      <c r="M65" s="31" t="s">
        <v>178</v>
      </c>
      <c r="O65" s="28" t="str">
        <f t="shared" si="13"/>
        <v>Ja</v>
      </c>
      <c r="Q65" s="96"/>
      <c r="R65" s="31" t="s">
        <v>1929</v>
      </c>
      <c r="S65" s="66" t="s">
        <v>3860</v>
      </c>
      <c r="T65" s="28" t="s">
        <v>3546</v>
      </c>
      <c r="U65" s="88">
        <f t="shared" si="14"/>
        <v>25</v>
      </c>
      <c r="AB65" s="28">
        <v>2015</v>
      </c>
      <c r="AD65" s="25"/>
    </row>
    <row r="66" spans="1:30" x14ac:dyDescent="0.2">
      <c r="A66" s="28">
        <v>2</v>
      </c>
      <c r="B66" s="28">
        <v>186</v>
      </c>
      <c r="C66" s="65" t="s">
        <v>132</v>
      </c>
      <c r="D66" s="28">
        <v>114744</v>
      </c>
      <c r="E66" s="31" t="s">
        <v>2968</v>
      </c>
      <c r="F66" s="31" t="s">
        <v>164</v>
      </c>
      <c r="G66" s="31" t="str">
        <f t="shared" si="12"/>
        <v>Leibundgut Andreas</v>
      </c>
      <c r="H66" s="34">
        <v>17576</v>
      </c>
      <c r="I66" s="33">
        <f t="shared" si="15"/>
        <v>17576</v>
      </c>
      <c r="J66" s="30">
        <v>2008</v>
      </c>
      <c r="K66" s="31" t="s">
        <v>2970</v>
      </c>
      <c r="L66" s="28">
        <v>6006</v>
      </c>
      <c r="M66" s="31" t="s">
        <v>95</v>
      </c>
      <c r="O66" s="28" t="str">
        <f t="shared" si="13"/>
        <v>Ja</v>
      </c>
      <c r="Q66" s="96"/>
      <c r="R66" s="31" t="s">
        <v>1929</v>
      </c>
      <c r="S66" s="66" t="s">
        <v>3860</v>
      </c>
      <c r="T66" s="28" t="s">
        <v>3867</v>
      </c>
      <c r="U66" s="88">
        <f t="shared" si="14"/>
        <v>0</v>
      </c>
      <c r="AB66" s="28">
        <v>2008</v>
      </c>
      <c r="AD66" s="25" t="s">
        <v>4254</v>
      </c>
    </row>
    <row r="67" spans="1:30" x14ac:dyDescent="0.2">
      <c r="A67" s="28">
        <v>2</v>
      </c>
      <c r="B67" s="28">
        <v>186</v>
      </c>
      <c r="C67" s="65" t="s">
        <v>169</v>
      </c>
      <c r="D67" s="28">
        <v>183150</v>
      </c>
      <c r="E67" s="31" t="s">
        <v>273</v>
      </c>
      <c r="F67" s="31" t="s">
        <v>3299</v>
      </c>
      <c r="G67" s="31" t="str">
        <f t="shared" si="12"/>
        <v>Rigoni Carletto</v>
      </c>
      <c r="H67" s="34">
        <v>11447</v>
      </c>
      <c r="I67" s="33">
        <f t="shared" si="15"/>
        <v>11447</v>
      </c>
      <c r="J67" s="30">
        <v>1991</v>
      </c>
      <c r="K67" s="31" t="s">
        <v>3301</v>
      </c>
      <c r="L67" s="28">
        <v>6004</v>
      </c>
      <c r="M67" s="31" t="s">
        <v>95</v>
      </c>
      <c r="O67" s="28" t="str">
        <f t="shared" si="13"/>
        <v>Ja</v>
      </c>
      <c r="Q67" s="96"/>
      <c r="R67" s="31" t="s">
        <v>1929</v>
      </c>
      <c r="S67" s="66" t="s">
        <v>3860</v>
      </c>
      <c r="U67" s="88">
        <f t="shared" si="14"/>
        <v>0</v>
      </c>
      <c r="Y67" s="28">
        <v>2009</v>
      </c>
      <c r="AB67" s="28">
        <v>1994</v>
      </c>
      <c r="AD67" s="25"/>
    </row>
    <row r="68" spans="1:30" x14ac:dyDescent="0.2">
      <c r="A68" s="28">
        <v>2</v>
      </c>
      <c r="B68" s="28">
        <v>186</v>
      </c>
      <c r="C68" s="65" t="s">
        <v>169</v>
      </c>
      <c r="D68" s="28">
        <v>178309</v>
      </c>
      <c r="E68" s="31" t="s">
        <v>3685</v>
      </c>
      <c r="F68" s="31" t="s">
        <v>124</v>
      </c>
      <c r="G68" s="31" t="str">
        <f t="shared" si="12"/>
        <v>Walther Willy</v>
      </c>
      <c r="H68" s="34">
        <v>10465</v>
      </c>
      <c r="I68" s="33">
        <f t="shared" si="15"/>
        <v>10465</v>
      </c>
      <c r="J68" s="30">
        <v>1988</v>
      </c>
      <c r="K68" s="31" t="s">
        <v>3687</v>
      </c>
      <c r="L68" s="28">
        <v>6005</v>
      </c>
      <c r="M68" s="31" t="s">
        <v>95</v>
      </c>
      <c r="O68" s="28" t="str">
        <f t="shared" si="13"/>
        <v>Ja</v>
      </c>
      <c r="Q68" s="96"/>
      <c r="R68" s="31" t="s">
        <v>1929</v>
      </c>
      <c r="S68" s="66" t="s">
        <v>3860</v>
      </c>
      <c r="U68" s="88">
        <f t="shared" si="14"/>
        <v>0</v>
      </c>
      <c r="X68" s="28">
        <v>1993</v>
      </c>
      <c r="AB68" s="28">
        <v>1988</v>
      </c>
      <c r="AD68" s="25"/>
    </row>
    <row r="69" spans="1:30" x14ac:dyDescent="0.2">
      <c r="A69" s="25">
        <v>2</v>
      </c>
      <c r="B69" s="25">
        <v>186</v>
      </c>
      <c r="C69" s="46"/>
      <c r="D69" s="28">
        <v>157376</v>
      </c>
      <c r="E69" s="36" t="s">
        <v>552</v>
      </c>
      <c r="F69" s="36" t="s">
        <v>164</v>
      </c>
      <c r="G69" s="31" t="str">
        <f t="shared" si="12"/>
        <v>Weber Andreas</v>
      </c>
      <c r="H69" s="34">
        <v>22098</v>
      </c>
      <c r="I69" s="68">
        <f t="shared" si="15"/>
        <v>22098</v>
      </c>
      <c r="J69" s="36">
        <v>2020</v>
      </c>
      <c r="K69" s="36" t="s">
        <v>1843</v>
      </c>
      <c r="L69" s="28">
        <v>4426</v>
      </c>
      <c r="M69" s="45" t="s">
        <v>1844</v>
      </c>
      <c r="N69"/>
      <c r="O69" s="28" t="s">
        <v>1581</v>
      </c>
      <c r="P69"/>
      <c r="Q69" s="96"/>
      <c r="R69" s="32" t="s">
        <v>1929</v>
      </c>
      <c r="S69" s="66" t="s">
        <v>3860</v>
      </c>
      <c r="T69" s="28" t="s">
        <v>3546</v>
      </c>
      <c r="U69" s="88">
        <f t="shared" si="14"/>
        <v>25</v>
      </c>
      <c r="AD69" s="25"/>
    </row>
    <row r="70" spans="1:30" x14ac:dyDescent="0.2">
      <c r="A70" s="28">
        <v>2</v>
      </c>
      <c r="B70" s="28">
        <v>204</v>
      </c>
      <c r="C70" s="65" t="s">
        <v>132</v>
      </c>
      <c r="D70" s="28">
        <v>115580</v>
      </c>
      <c r="E70" s="31" t="s">
        <v>1300</v>
      </c>
      <c r="F70" s="31" t="s">
        <v>85</v>
      </c>
      <c r="G70" s="31" t="str">
        <f t="shared" si="12"/>
        <v>Bründler Peter</v>
      </c>
      <c r="H70" s="34">
        <v>19074</v>
      </c>
      <c r="I70" s="33">
        <f t="shared" si="15"/>
        <v>19074</v>
      </c>
      <c r="J70" s="30">
        <v>2012</v>
      </c>
      <c r="K70" s="31" t="s">
        <v>1301</v>
      </c>
      <c r="L70" s="28">
        <v>6012</v>
      </c>
      <c r="M70" s="31" t="s">
        <v>620</v>
      </c>
      <c r="O70" s="28" t="str">
        <f t="shared" ref="O70:O72" si="16">IF(N70+P70&gt;0,"Nein","Ja")</f>
        <v>Ja</v>
      </c>
      <c r="Q70" s="96"/>
      <c r="R70" s="31" t="s">
        <v>1929</v>
      </c>
      <c r="S70" s="66" t="s">
        <v>3860</v>
      </c>
      <c r="T70" s="28" t="s">
        <v>3546</v>
      </c>
      <c r="U70" s="88">
        <f t="shared" si="14"/>
        <v>25</v>
      </c>
      <c r="AB70" s="28">
        <v>2012</v>
      </c>
      <c r="AD70" s="25" t="s">
        <v>3969</v>
      </c>
    </row>
    <row r="71" spans="1:30" x14ac:dyDescent="0.2">
      <c r="A71" s="28">
        <v>2</v>
      </c>
      <c r="B71" s="28">
        <v>204</v>
      </c>
      <c r="C71" s="65" t="s">
        <v>169</v>
      </c>
      <c r="D71" s="28">
        <v>148537</v>
      </c>
      <c r="E71" s="31" t="s">
        <v>355</v>
      </c>
      <c r="F71" s="31" t="s">
        <v>360</v>
      </c>
      <c r="G71" s="31" t="str">
        <f t="shared" si="12"/>
        <v>Fuchs Alois</v>
      </c>
      <c r="H71" s="34">
        <v>13250</v>
      </c>
      <c r="I71" s="33">
        <f t="shared" si="15"/>
        <v>13250</v>
      </c>
      <c r="J71" s="30">
        <v>1996</v>
      </c>
      <c r="K71" s="31" t="s">
        <v>2524</v>
      </c>
      <c r="L71" s="28">
        <v>6010</v>
      </c>
      <c r="M71" s="31" t="s">
        <v>55</v>
      </c>
      <c r="O71" s="28" t="str">
        <f t="shared" si="16"/>
        <v>Ja</v>
      </c>
      <c r="Q71" s="96"/>
      <c r="R71" s="31" t="s">
        <v>1929</v>
      </c>
      <c r="S71" s="66" t="s">
        <v>3860</v>
      </c>
      <c r="U71" s="88">
        <f t="shared" si="14"/>
        <v>0</v>
      </c>
      <c r="AB71" s="28">
        <v>2000</v>
      </c>
      <c r="AD71" s="25"/>
    </row>
    <row r="72" spans="1:30" x14ac:dyDescent="0.2">
      <c r="A72" s="28">
        <v>2</v>
      </c>
      <c r="B72" s="28">
        <v>204</v>
      </c>
      <c r="C72" s="65" t="s">
        <v>132</v>
      </c>
      <c r="D72" s="28">
        <v>148184</v>
      </c>
      <c r="E72" s="31" t="s">
        <v>1391</v>
      </c>
      <c r="F72" s="31" t="s">
        <v>356</v>
      </c>
      <c r="G72" s="31" t="str">
        <f t="shared" si="12"/>
        <v>Röthlin Heinz</v>
      </c>
      <c r="H72" s="34">
        <v>18803</v>
      </c>
      <c r="I72" s="33">
        <f t="shared" si="15"/>
        <v>18803</v>
      </c>
      <c r="J72" s="30">
        <v>2011</v>
      </c>
      <c r="K72" s="31" t="s">
        <v>3339</v>
      </c>
      <c r="L72" s="28">
        <v>6012</v>
      </c>
      <c r="M72" s="31" t="s">
        <v>620</v>
      </c>
      <c r="O72" s="28" t="str">
        <f t="shared" si="16"/>
        <v>Ja</v>
      </c>
      <c r="Q72" s="96"/>
      <c r="R72" s="31" t="s">
        <v>1929</v>
      </c>
      <c r="S72" s="66" t="s">
        <v>3860</v>
      </c>
      <c r="T72" s="28" t="s">
        <v>3546</v>
      </c>
      <c r="U72" s="88">
        <f t="shared" si="14"/>
        <v>25</v>
      </c>
      <c r="AB72" s="28">
        <v>2011</v>
      </c>
      <c r="AD72" s="25" t="s">
        <v>4404</v>
      </c>
    </row>
    <row r="73" spans="1:30" x14ac:dyDescent="0.2">
      <c r="C73" s="65"/>
      <c r="I73" s="33"/>
      <c r="Q73" s="96"/>
      <c r="R73" s="31"/>
      <c r="U73" s="88"/>
      <c r="AD73" s="25"/>
    </row>
    <row r="74" spans="1:30" x14ac:dyDescent="0.2">
      <c r="C74" s="65"/>
      <c r="I74" s="33"/>
      <c r="Q74" s="96"/>
      <c r="R74" s="31"/>
      <c r="U74" s="88"/>
      <c r="AD74" s="25"/>
    </row>
    <row r="75" spans="1:30" x14ac:dyDescent="0.2">
      <c r="C75" s="65"/>
      <c r="I75" s="33"/>
      <c r="Q75" s="96"/>
      <c r="R75" s="31"/>
      <c r="U75" s="88"/>
      <c r="AD75" s="25"/>
    </row>
    <row r="76" spans="1:30" x14ac:dyDescent="0.2">
      <c r="C76" s="65"/>
      <c r="I76" s="33"/>
      <c r="Q76" s="96"/>
      <c r="R76" s="31"/>
      <c r="U76" s="88"/>
      <c r="AD76" s="25"/>
    </row>
    <row r="77" spans="1:30" x14ac:dyDescent="0.2">
      <c r="C77" s="65"/>
      <c r="I77" s="33"/>
      <c r="Q77" s="96"/>
      <c r="R77" s="31"/>
      <c r="U77" s="88"/>
      <c r="AD77" s="25"/>
    </row>
    <row r="78" spans="1:30" x14ac:dyDescent="0.2">
      <c r="C78" s="65"/>
      <c r="I78" s="33"/>
      <c r="Q78" s="96"/>
      <c r="R78" s="31"/>
      <c r="U78" s="88"/>
      <c r="AD78" s="25"/>
    </row>
    <row r="79" spans="1:30" x14ac:dyDescent="0.2">
      <c r="C79" s="65"/>
      <c r="I79" s="33"/>
      <c r="Q79" s="96"/>
      <c r="R79" s="31"/>
      <c r="U79" s="88"/>
      <c r="AD79" s="25"/>
    </row>
    <row r="80" spans="1:30" x14ac:dyDescent="0.2">
      <c r="C80" s="65"/>
      <c r="I80" s="33"/>
      <c r="Q80" s="96"/>
      <c r="R80" s="31"/>
      <c r="U80" s="88"/>
      <c r="AD80" s="25"/>
    </row>
    <row r="81" spans="1:30" x14ac:dyDescent="0.2">
      <c r="C81" s="65"/>
      <c r="I81" s="33"/>
      <c r="Q81" s="96"/>
      <c r="R81" s="31"/>
      <c r="U81" s="88"/>
      <c r="AD81" s="25"/>
    </row>
    <row r="82" spans="1:30" x14ac:dyDescent="0.2">
      <c r="C82" s="65"/>
      <c r="I82" s="33"/>
      <c r="Q82" s="96"/>
      <c r="R82" s="31"/>
      <c r="U82" s="88"/>
      <c r="AD82" s="25"/>
    </row>
    <row r="83" spans="1:30" x14ac:dyDescent="0.2">
      <c r="C83" s="65"/>
      <c r="I83" s="33"/>
      <c r="Q83" s="96"/>
      <c r="R83" s="31"/>
      <c r="U83" s="88"/>
      <c r="AD83" s="25"/>
    </row>
    <row r="84" spans="1:30" x14ac:dyDescent="0.2">
      <c r="A84" s="25"/>
      <c r="B84" s="25"/>
      <c r="C84" s="46"/>
      <c r="E84" s="36"/>
      <c r="F84" s="36"/>
      <c r="I84" s="68"/>
      <c r="J84" s="36"/>
      <c r="K84" s="36"/>
      <c r="M84" s="45"/>
      <c r="N84"/>
      <c r="P84"/>
      <c r="Q84" s="96"/>
      <c r="R84" s="31"/>
      <c r="U84" s="88"/>
      <c r="AD84" s="25"/>
    </row>
    <row r="85" spans="1:30" x14ac:dyDescent="0.2">
      <c r="C85" s="65"/>
      <c r="I85" s="33"/>
      <c r="Q85" s="96"/>
      <c r="R85" s="31"/>
      <c r="U85" s="88"/>
      <c r="AD85" s="25"/>
    </row>
    <row r="86" spans="1:30" x14ac:dyDescent="0.2">
      <c r="C86" s="65"/>
      <c r="I86" s="33"/>
      <c r="Q86" s="96"/>
      <c r="R86" s="31"/>
      <c r="U86" s="88"/>
      <c r="AD86" s="25"/>
    </row>
    <row r="87" spans="1:30" x14ac:dyDescent="0.2">
      <c r="C87" s="65"/>
      <c r="I87" s="33"/>
      <c r="Q87" s="96"/>
      <c r="R87" s="31"/>
      <c r="U87" s="88"/>
      <c r="AD87" s="25"/>
    </row>
    <row r="88" spans="1:30" x14ac:dyDescent="0.2">
      <c r="C88" s="65"/>
      <c r="I88" s="33"/>
      <c r="Q88" s="96"/>
      <c r="R88" s="31"/>
      <c r="U88" s="88"/>
      <c r="AD88" s="25"/>
    </row>
    <row r="89" spans="1:30" x14ac:dyDescent="0.2">
      <c r="C89" s="65"/>
      <c r="I89" s="33"/>
      <c r="Q89" s="96"/>
      <c r="R89" s="31"/>
      <c r="U89" s="88"/>
      <c r="AD89" s="25"/>
    </row>
    <row r="90" spans="1:30" x14ac:dyDescent="0.2">
      <c r="C90" s="65"/>
      <c r="I90" s="33"/>
      <c r="Q90" s="96"/>
      <c r="R90" s="31"/>
      <c r="U90" s="88"/>
      <c r="AD90" s="25"/>
    </row>
    <row r="91" spans="1:30" x14ac:dyDescent="0.2">
      <c r="C91" s="65"/>
      <c r="I91" s="33"/>
      <c r="Q91" s="96"/>
      <c r="R91" s="31"/>
      <c r="U91" s="88"/>
      <c r="AD91" s="25"/>
    </row>
    <row r="92" spans="1:30" x14ac:dyDescent="0.2">
      <c r="C92" s="65"/>
      <c r="I92" s="33"/>
      <c r="Q92" s="96"/>
      <c r="R92" s="31"/>
      <c r="U92" s="88"/>
      <c r="AD92" s="25"/>
    </row>
    <row r="93" spans="1:30" x14ac:dyDescent="0.2">
      <c r="C93" s="65"/>
      <c r="I93" s="33"/>
      <c r="Q93" s="96"/>
      <c r="R93" s="31"/>
      <c r="U93" s="88"/>
      <c r="AD93" s="25"/>
    </row>
    <row r="94" spans="1:30" x14ac:dyDescent="0.2">
      <c r="C94" s="65"/>
      <c r="I94" s="33"/>
      <c r="Q94" s="96"/>
      <c r="R94" s="31"/>
      <c r="U94" s="88"/>
      <c r="AD94" s="25"/>
    </row>
    <row r="95" spans="1:30" x14ac:dyDescent="0.2">
      <c r="H95" s="17"/>
      <c r="I95" s="33"/>
      <c r="J95" s="28"/>
      <c r="Q95" s="96"/>
      <c r="R95" s="31"/>
      <c r="U95" s="88"/>
      <c r="AD95" s="25"/>
    </row>
    <row r="96" spans="1:30" x14ac:dyDescent="0.2">
      <c r="C96" s="65"/>
      <c r="I96" s="33"/>
      <c r="Q96" s="96"/>
      <c r="R96" s="31"/>
      <c r="U96" s="88"/>
      <c r="AD96" s="25"/>
    </row>
    <row r="97" spans="3:30" x14ac:dyDescent="0.2">
      <c r="C97" s="65"/>
      <c r="I97" s="33"/>
      <c r="Q97" s="96"/>
      <c r="R97" s="31"/>
      <c r="U97" s="88"/>
      <c r="AD97" s="25"/>
    </row>
    <row r="98" spans="3:30" x14ac:dyDescent="0.2">
      <c r="C98" s="65"/>
      <c r="I98" s="33"/>
      <c r="Q98" s="96"/>
      <c r="R98" s="31"/>
      <c r="U98" s="88"/>
      <c r="AD98" s="25"/>
    </row>
    <row r="99" spans="3:30" x14ac:dyDescent="0.2">
      <c r="C99" s="65"/>
      <c r="I99" s="33"/>
      <c r="Q99" s="96"/>
      <c r="R99" s="31"/>
      <c r="U99" s="88"/>
      <c r="AD99" s="25"/>
    </row>
    <row r="100" spans="3:30" x14ac:dyDescent="0.2">
      <c r="C100" s="65"/>
      <c r="I100" s="33"/>
      <c r="Q100" s="96"/>
      <c r="R100" s="31"/>
      <c r="U100" s="88"/>
      <c r="AD100" s="25"/>
    </row>
    <row r="101" spans="3:30" x14ac:dyDescent="0.2">
      <c r="C101" s="65"/>
      <c r="I101" s="33"/>
      <c r="Q101" s="96"/>
      <c r="R101" s="31"/>
      <c r="U101" s="88"/>
      <c r="AD101" s="25"/>
    </row>
    <row r="102" spans="3:30" x14ac:dyDescent="0.2">
      <c r="C102" s="65"/>
      <c r="I102" s="33"/>
      <c r="Q102" s="96"/>
      <c r="R102" s="31"/>
      <c r="U102" s="88"/>
      <c r="AD102" s="25"/>
    </row>
    <row r="103" spans="3:30" x14ac:dyDescent="0.2">
      <c r="C103" s="65"/>
      <c r="I103" s="33"/>
      <c r="Q103" s="96"/>
      <c r="R103" s="31"/>
      <c r="U103" s="88"/>
      <c r="AD103" s="25"/>
    </row>
    <row r="104" spans="3:30" x14ac:dyDescent="0.2">
      <c r="C104" s="65"/>
      <c r="I104" s="33"/>
      <c r="Q104" s="96"/>
      <c r="R104" s="31"/>
      <c r="U104" s="88"/>
      <c r="AD104" s="25"/>
    </row>
    <row r="105" spans="3:30" x14ac:dyDescent="0.2">
      <c r="C105" s="65"/>
      <c r="I105" s="33"/>
      <c r="Q105" s="96"/>
      <c r="R105" s="31"/>
      <c r="U105" s="88"/>
      <c r="AD105" s="25"/>
    </row>
    <row r="106" spans="3:30" x14ac:dyDescent="0.2">
      <c r="C106" s="65"/>
      <c r="I106" s="33"/>
      <c r="Q106" s="96"/>
      <c r="R106" s="31"/>
      <c r="U106" s="88"/>
      <c r="AD106" s="25"/>
    </row>
    <row r="107" spans="3:30" x14ac:dyDescent="0.2">
      <c r="C107" s="65"/>
      <c r="I107" s="33"/>
      <c r="Q107" s="96"/>
      <c r="R107" s="31"/>
      <c r="U107" s="88"/>
      <c r="AD107" s="25"/>
    </row>
    <row r="108" spans="3:30" x14ac:dyDescent="0.2">
      <c r="C108" s="65"/>
      <c r="I108" s="33"/>
      <c r="Q108" s="96"/>
      <c r="R108" s="31"/>
      <c r="U108" s="88"/>
      <c r="AD108" s="25"/>
    </row>
    <row r="109" spans="3:30" x14ac:dyDescent="0.2">
      <c r="C109" s="65"/>
      <c r="I109" s="33"/>
      <c r="Q109" s="96"/>
      <c r="R109" s="31"/>
      <c r="U109" s="88"/>
      <c r="AD109" s="25"/>
    </row>
    <row r="110" spans="3:30" x14ac:dyDescent="0.2">
      <c r="C110" s="65"/>
      <c r="I110" s="33"/>
      <c r="Q110" s="96"/>
      <c r="R110" s="31"/>
      <c r="U110" s="88"/>
      <c r="AD110" s="25"/>
    </row>
    <row r="111" spans="3:30" x14ac:dyDescent="0.2">
      <c r="C111" s="65"/>
      <c r="I111" s="33"/>
      <c r="Q111" s="96"/>
      <c r="R111" s="31"/>
      <c r="U111" s="88"/>
      <c r="AD111" s="25"/>
    </row>
    <row r="112" spans="3:30" x14ac:dyDescent="0.2">
      <c r="C112" s="65"/>
      <c r="I112" s="33"/>
      <c r="Q112" s="96"/>
      <c r="R112" s="31"/>
      <c r="U112" s="88"/>
      <c r="AD112" s="25"/>
    </row>
    <row r="113" spans="3:30" x14ac:dyDescent="0.2">
      <c r="C113" s="65"/>
      <c r="I113" s="33"/>
      <c r="Q113" s="96"/>
      <c r="R113" s="31"/>
      <c r="U113" s="88"/>
      <c r="AD113" s="25"/>
    </row>
    <row r="114" spans="3:30" x14ac:dyDescent="0.2">
      <c r="C114" s="65"/>
      <c r="I114" s="33"/>
      <c r="Q114" s="96"/>
      <c r="R114" s="31"/>
      <c r="U114" s="88"/>
      <c r="AD114" s="25"/>
    </row>
    <row r="115" spans="3:30" x14ac:dyDescent="0.2">
      <c r="C115" s="65"/>
      <c r="I115" s="33"/>
      <c r="Q115" s="96"/>
      <c r="R115" s="31"/>
      <c r="U115" s="88"/>
      <c r="AD115" s="25"/>
    </row>
    <row r="116" spans="3:30" x14ac:dyDescent="0.2">
      <c r="C116" s="65"/>
      <c r="I116" s="33"/>
      <c r="Q116" s="96"/>
      <c r="R116" s="31"/>
      <c r="U116" s="88"/>
      <c r="AD116" s="25"/>
    </row>
    <row r="117" spans="3:30" x14ac:dyDescent="0.2">
      <c r="C117" s="65"/>
      <c r="I117" s="33"/>
      <c r="Q117" s="96"/>
      <c r="R117" s="31"/>
      <c r="U117" s="88"/>
      <c r="AD117" s="25"/>
    </row>
    <row r="118" spans="3:30" x14ac:dyDescent="0.2">
      <c r="C118" s="65"/>
      <c r="I118" s="33"/>
      <c r="Q118" s="96"/>
      <c r="R118" s="31"/>
      <c r="U118" s="88"/>
      <c r="AD118" s="25"/>
    </row>
    <row r="119" spans="3:30" x14ac:dyDescent="0.2">
      <c r="C119" s="65"/>
      <c r="I119" s="33"/>
      <c r="Q119" s="96"/>
      <c r="R119" s="31"/>
      <c r="U119" s="88"/>
      <c r="AD119" s="25"/>
    </row>
    <row r="120" spans="3:30" x14ac:dyDescent="0.2">
      <c r="C120" s="65"/>
      <c r="I120" s="33"/>
      <c r="Q120" s="96"/>
      <c r="R120" s="31"/>
      <c r="U120" s="88"/>
      <c r="AD120" s="25"/>
    </row>
    <row r="121" spans="3:30" x14ac:dyDescent="0.2">
      <c r="C121" s="65"/>
      <c r="I121" s="33"/>
      <c r="Q121" s="96"/>
      <c r="R121" s="31"/>
      <c r="U121" s="88"/>
      <c r="AD121" s="25"/>
    </row>
    <row r="122" spans="3:30" x14ac:dyDescent="0.2">
      <c r="C122" s="65"/>
      <c r="I122" s="33"/>
      <c r="Q122" s="96"/>
      <c r="R122" s="31"/>
      <c r="U122" s="88"/>
      <c r="AD122" s="25"/>
    </row>
    <row r="123" spans="3:30" x14ac:dyDescent="0.2">
      <c r="C123" s="65"/>
      <c r="I123" s="33"/>
      <c r="Q123" s="96"/>
      <c r="R123" s="31"/>
      <c r="U123" s="88"/>
      <c r="AD123" s="25"/>
    </row>
    <row r="124" spans="3:30" x14ac:dyDescent="0.2">
      <c r="C124" s="65"/>
      <c r="I124" s="33"/>
      <c r="Q124" s="96"/>
      <c r="R124" s="31"/>
      <c r="U124" s="88"/>
      <c r="AD124" s="25"/>
    </row>
    <row r="125" spans="3:30" x14ac:dyDescent="0.2">
      <c r="C125" s="65"/>
      <c r="I125" s="33"/>
      <c r="Q125" s="96"/>
      <c r="R125" s="31"/>
      <c r="U125" s="88"/>
      <c r="AD125" s="25"/>
    </row>
    <row r="126" spans="3:30" x14ac:dyDescent="0.2">
      <c r="C126" s="65"/>
      <c r="I126" s="33"/>
      <c r="Q126" s="96"/>
      <c r="R126" s="31"/>
      <c r="U126" s="88"/>
      <c r="AD126" s="25"/>
    </row>
    <row r="127" spans="3:30" x14ac:dyDescent="0.2">
      <c r="C127" s="65"/>
      <c r="I127" s="33"/>
      <c r="Q127" s="96"/>
      <c r="R127" s="31"/>
      <c r="U127" s="88"/>
      <c r="AD127" s="25"/>
    </row>
    <row r="128" spans="3:30" x14ac:dyDescent="0.2">
      <c r="C128" s="65"/>
      <c r="I128" s="33"/>
      <c r="Q128" s="96"/>
      <c r="R128" s="31"/>
      <c r="U128" s="88"/>
      <c r="AD128" s="25"/>
    </row>
    <row r="129" spans="1:30" x14ac:dyDescent="0.2">
      <c r="C129" s="65"/>
      <c r="I129" s="33"/>
      <c r="Q129" s="96"/>
      <c r="R129" s="31"/>
      <c r="U129" s="88"/>
      <c r="AD129" s="25"/>
    </row>
    <row r="130" spans="1:30" x14ac:dyDescent="0.2">
      <c r="C130" s="65"/>
      <c r="I130" s="33"/>
      <c r="Q130" s="96"/>
      <c r="R130" s="31"/>
      <c r="U130" s="88"/>
      <c r="AD130" s="25"/>
    </row>
    <row r="131" spans="1:30" x14ac:dyDescent="0.2">
      <c r="C131" s="65"/>
      <c r="I131" s="33"/>
      <c r="Q131" s="96"/>
      <c r="R131" s="31"/>
      <c r="U131" s="88"/>
      <c r="AD131" s="25"/>
    </row>
    <row r="132" spans="1:30" x14ac:dyDescent="0.2">
      <c r="C132" s="65"/>
      <c r="I132" s="33"/>
      <c r="Q132" s="96"/>
      <c r="R132" s="31"/>
      <c r="U132" s="88"/>
      <c r="AD132" s="25"/>
    </row>
    <row r="133" spans="1:30" x14ac:dyDescent="0.2">
      <c r="C133" s="65"/>
      <c r="I133" s="33"/>
      <c r="Q133" s="96"/>
      <c r="R133" s="31"/>
      <c r="U133" s="88"/>
      <c r="AD133" s="25"/>
    </row>
    <row r="134" spans="1:30" x14ac:dyDescent="0.2">
      <c r="C134" s="65"/>
      <c r="I134" s="33"/>
      <c r="Q134" s="96"/>
      <c r="R134" s="31"/>
      <c r="U134" s="88"/>
      <c r="AD134" s="25"/>
    </row>
    <row r="135" spans="1:30" x14ac:dyDescent="0.2">
      <c r="C135" s="65"/>
      <c r="I135" s="33"/>
      <c r="Q135" s="96"/>
      <c r="R135" s="31"/>
      <c r="U135" s="88"/>
      <c r="AD135" s="25"/>
    </row>
    <row r="136" spans="1:30" x14ac:dyDescent="0.2">
      <c r="C136" s="65"/>
      <c r="I136" s="33"/>
      <c r="Q136" s="96"/>
      <c r="R136" s="31"/>
      <c r="U136" s="88"/>
      <c r="AD136" s="25"/>
    </row>
    <row r="137" spans="1:30" x14ac:dyDescent="0.2">
      <c r="C137" s="65"/>
      <c r="I137" s="33"/>
      <c r="Q137" s="96"/>
      <c r="R137" s="31"/>
      <c r="U137" s="88"/>
      <c r="AD137" s="25"/>
    </row>
    <row r="138" spans="1:30" x14ac:dyDescent="0.2">
      <c r="C138" s="65"/>
      <c r="I138" s="33"/>
      <c r="Q138" s="96"/>
      <c r="R138" s="31"/>
      <c r="U138" s="88"/>
      <c r="AD138" s="25"/>
    </row>
    <row r="139" spans="1:30" x14ac:dyDescent="0.2">
      <c r="C139" s="65"/>
      <c r="I139" s="33"/>
      <c r="Q139" s="96"/>
      <c r="R139" s="31"/>
      <c r="U139" s="88"/>
      <c r="AD139" s="25"/>
    </row>
    <row r="140" spans="1:30" x14ac:dyDescent="0.2">
      <c r="C140" s="65"/>
      <c r="I140" s="33"/>
      <c r="Q140" s="96"/>
      <c r="R140" s="31"/>
      <c r="U140" s="88"/>
      <c r="AD140" s="25"/>
    </row>
    <row r="141" spans="1:30" x14ac:dyDescent="0.2">
      <c r="C141" s="65"/>
      <c r="I141" s="33"/>
      <c r="Q141" s="96"/>
      <c r="R141" s="31"/>
      <c r="U141" s="88"/>
      <c r="AD141" s="25"/>
    </row>
    <row r="142" spans="1:30" x14ac:dyDescent="0.2">
      <c r="C142" s="65"/>
      <c r="I142" s="33"/>
      <c r="Q142" s="96"/>
      <c r="R142" s="31"/>
      <c r="U142" s="88"/>
      <c r="AD142" s="25"/>
    </row>
    <row r="143" spans="1:30" x14ac:dyDescent="0.2">
      <c r="C143" s="65"/>
      <c r="I143" s="33"/>
      <c r="Q143" s="96"/>
      <c r="R143" s="31"/>
      <c r="U143" s="88"/>
      <c r="AD143" s="25"/>
    </row>
    <row r="144" spans="1:30" x14ac:dyDescent="0.2">
      <c r="A144" s="24"/>
      <c r="B144" s="24"/>
      <c r="C144" s="46"/>
      <c r="E144" s="36"/>
      <c r="F144" s="36"/>
      <c r="I144" s="68"/>
      <c r="J144" s="36"/>
      <c r="K144" s="36"/>
      <c r="M144" s="45"/>
      <c r="Q144" s="96"/>
      <c r="R144" s="31"/>
      <c r="U144" s="88"/>
      <c r="AD144" s="25"/>
    </row>
    <row r="145" spans="1:30" x14ac:dyDescent="0.2">
      <c r="A145" s="25"/>
      <c r="B145" s="25"/>
      <c r="C145" s="43"/>
      <c r="E145" s="36"/>
      <c r="F145" s="36"/>
      <c r="G145" s="36"/>
      <c r="H145" s="42"/>
      <c r="I145" s="68"/>
      <c r="J145" s="36"/>
      <c r="K145" s="36"/>
      <c r="M145" s="36"/>
      <c r="N145" s="36"/>
      <c r="P145" s="36"/>
      <c r="Q145" s="96"/>
      <c r="R145" s="31"/>
      <c r="U145" s="88"/>
      <c r="AD145" s="25"/>
    </row>
    <row r="146" spans="1:30" x14ac:dyDescent="0.2">
      <c r="C146" s="65"/>
      <c r="I146" s="33"/>
      <c r="Q146" s="96"/>
      <c r="R146" s="31"/>
      <c r="U146" s="88"/>
      <c r="AD146" s="25"/>
    </row>
    <row r="147" spans="1:30" x14ac:dyDescent="0.2">
      <c r="C147" s="65"/>
      <c r="I147" s="33"/>
      <c r="Q147" s="96"/>
      <c r="R147" s="31"/>
      <c r="U147" s="88"/>
      <c r="AD147" s="25"/>
    </row>
    <row r="148" spans="1:30" x14ac:dyDescent="0.2">
      <c r="C148" s="65"/>
      <c r="I148" s="33"/>
      <c r="Q148" s="96"/>
      <c r="R148" s="31"/>
      <c r="U148" s="88"/>
      <c r="AD148" s="25"/>
    </row>
    <row r="149" spans="1:30" x14ac:dyDescent="0.2">
      <c r="C149" s="65"/>
      <c r="I149" s="33"/>
      <c r="Q149" s="96"/>
      <c r="R149" s="31"/>
      <c r="U149" s="88"/>
      <c r="AD149" s="25"/>
    </row>
    <row r="150" spans="1:30" x14ac:dyDescent="0.2">
      <c r="C150" s="65"/>
      <c r="I150" s="33"/>
      <c r="Q150" s="96"/>
      <c r="R150" s="31"/>
      <c r="U150" s="88"/>
      <c r="AD150" s="25"/>
    </row>
    <row r="151" spans="1:30" x14ac:dyDescent="0.2">
      <c r="C151" s="65"/>
      <c r="I151" s="33"/>
      <c r="Q151" s="96"/>
      <c r="R151" s="31"/>
      <c r="U151" s="88"/>
      <c r="AD151" s="25"/>
    </row>
    <row r="152" spans="1:30" x14ac:dyDescent="0.2">
      <c r="C152" s="65"/>
      <c r="I152" s="33"/>
      <c r="Q152" s="96"/>
      <c r="R152" s="31"/>
      <c r="U152" s="88"/>
      <c r="AD152" s="25"/>
    </row>
    <row r="153" spans="1:30" x14ac:dyDescent="0.2">
      <c r="C153" s="65"/>
      <c r="I153" s="33"/>
      <c r="Q153" s="96"/>
      <c r="R153" s="31"/>
      <c r="U153" s="88"/>
      <c r="AD153" s="25"/>
    </row>
    <row r="154" spans="1:30" x14ac:dyDescent="0.2">
      <c r="C154" s="37"/>
      <c r="H154" s="17"/>
      <c r="I154" s="33"/>
      <c r="J154" s="28"/>
      <c r="N154" s="28"/>
      <c r="P154" s="28"/>
      <c r="Q154" s="96"/>
      <c r="R154" s="31"/>
      <c r="U154" s="88"/>
      <c r="AD154" s="25"/>
    </row>
    <row r="155" spans="1:30" x14ac:dyDescent="0.2">
      <c r="A155" s="25"/>
      <c r="B155" s="25"/>
      <c r="C155" s="65"/>
      <c r="D155" s="100"/>
      <c r="E155" s="36"/>
      <c r="F155" s="36"/>
      <c r="H155" s="42"/>
      <c r="I155" s="68"/>
      <c r="J155" s="36"/>
      <c r="K155" s="36"/>
      <c r="M155" s="36"/>
      <c r="N155" s="36"/>
      <c r="P155" s="36"/>
      <c r="Q155" s="96"/>
      <c r="R155" s="31"/>
      <c r="T155" s="36"/>
      <c r="U155" s="88"/>
      <c r="AD155" s="25"/>
    </row>
    <row r="156" spans="1:30" x14ac:dyDescent="0.2">
      <c r="C156" s="65"/>
      <c r="I156" s="33"/>
      <c r="Q156" s="96"/>
      <c r="R156" s="31"/>
      <c r="U156" s="88"/>
      <c r="AD156" s="25"/>
    </row>
    <row r="157" spans="1:30" x14ac:dyDescent="0.2">
      <c r="C157" s="37"/>
      <c r="H157" s="17"/>
      <c r="I157" s="33"/>
      <c r="J157" s="28"/>
      <c r="N157" s="28"/>
      <c r="P157" s="28"/>
      <c r="Q157" s="96"/>
      <c r="R157" s="31"/>
      <c r="U157" s="88"/>
      <c r="AD157" s="25"/>
    </row>
    <row r="158" spans="1:30" x14ac:dyDescent="0.2">
      <c r="C158" s="65"/>
      <c r="I158" s="33"/>
      <c r="Q158" s="96"/>
      <c r="R158" s="31"/>
      <c r="U158" s="88"/>
      <c r="AD158" s="25"/>
    </row>
    <row r="159" spans="1:30" x14ac:dyDescent="0.2">
      <c r="C159" s="37"/>
      <c r="H159" s="17"/>
      <c r="I159" s="33"/>
      <c r="J159" s="28"/>
      <c r="N159" s="28"/>
      <c r="P159" s="28"/>
      <c r="Q159" s="96"/>
      <c r="R159" s="31"/>
      <c r="U159" s="88"/>
      <c r="AD159" s="25"/>
    </row>
    <row r="160" spans="1:30" x14ac:dyDescent="0.2">
      <c r="C160" s="65"/>
      <c r="I160" s="33"/>
      <c r="Q160" s="96"/>
      <c r="R160" s="31"/>
      <c r="U160" s="88"/>
      <c r="AD160" s="25"/>
    </row>
    <row r="161" spans="1:31" x14ac:dyDescent="0.2">
      <c r="C161" s="65"/>
      <c r="I161" s="33"/>
      <c r="Q161" s="96"/>
      <c r="R161" s="31"/>
      <c r="U161" s="88"/>
      <c r="AD161" s="25"/>
    </row>
    <row r="162" spans="1:31" x14ac:dyDescent="0.2">
      <c r="C162" s="65"/>
      <c r="I162" s="33"/>
      <c r="Q162" s="96"/>
      <c r="R162" s="31"/>
      <c r="U162" s="88"/>
      <c r="AD162" s="25"/>
    </row>
    <row r="163" spans="1:31" x14ac:dyDescent="0.2">
      <c r="C163" s="65"/>
      <c r="I163" s="33"/>
      <c r="Q163" s="96"/>
      <c r="R163" s="31"/>
      <c r="U163" s="88"/>
      <c r="AD163" s="25"/>
      <c r="AE163" s="26"/>
    </row>
    <row r="164" spans="1:31" x14ac:dyDescent="0.2">
      <c r="C164" s="65"/>
      <c r="I164" s="33"/>
      <c r="Q164" s="96"/>
      <c r="R164" s="31"/>
      <c r="U164" s="88"/>
      <c r="AD164" s="25"/>
    </row>
    <row r="165" spans="1:31" x14ac:dyDescent="0.2">
      <c r="C165" s="65"/>
      <c r="I165" s="33"/>
      <c r="Q165" s="96"/>
      <c r="R165" s="31"/>
      <c r="U165" s="88"/>
      <c r="AD165" s="25"/>
    </row>
    <row r="166" spans="1:31" x14ac:dyDescent="0.2">
      <c r="C166" s="65"/>
      <c r="I166" s="33"/>
      <c r="Q166" s="96"/>
      <c r="R166" s="31"/>
      <c r="U166" s="88"/>
      <c r="AD166" s="25"/>
    </row>
    <row r="167" spans="1:31" x14ac:dyDescent="0.2">
      <c r="C167" s="65"/>
      <c r="I167" s="33"/>
      <c r="Q167" s="96"/>
      <c r="R167" s="31"/>
      <c r="U167" s="88"/>
      <c r="AD167" s="25"/>
    </row>
    <row r="168" spans="1:31" x14ac:dyDescent="0.2">
      <c r="C168" s="65"/>
      <c r="I168" s="33"/>
      <c r="Q168" s="96"/>
      <c r="R168" s="31"/>
      <c r="U168" s="88"/>
      <c r="AD168" s="25"/>
    </row>
    <row r="169" spans="1:31" x14ac:dyDescent="0.2">
      <c r="C169" s="65"/>
      <c r="I169" s="33"/>
      <c r="Q169" s="96"/>
      <c r="R169" s="31"/>
      <c r="U169" s="88"/>
      <c r="AD169" s="25"/>
    </row>
    <row r="170" spans="1:31" x14ac:dyDescent="0.2">
      <c r="C170" s="65"/>
      <c r="I170" s="33"/>
      <c r="Q170" s="96"/>
      <c r="R170" s="31"/>
      <c r="U170" s="88"/>
      <c r="AD170" s="25"/>
    </row>
    <row r="171" spans="1:31" x14ac:dyDescent="0.2">
      <c r="C171" s="65"/>
      <c r="I171" s="33"/>
      <c r="Q171" s="96"/>
      <c r="R171" s="31"/>
      <c r="U171" s="88"/>
      <c r="AD171" s="25"/>
    </row>
    <row r="172" spans="1:31" x14ac:dyDescent="0.2">
      <c r="A172" s="52"/>
      <c r="B172" s="52"/>
      <c r="C172" s="101"/>
      <c r="D172" s="52"/>
      <c r="E172" s="49"/>
      <c r="F172" s="49"/>
      <c r="G172" s="49"/>
      <c r="H172" s="54"/>
      <c r="I172" s="74"/>
      <c r="J172" s="60"/>
      <c r="K172" s="49"/>
      <c r="L172" s="52"/>
      <c r="M172" s="49"/>
      <c r="N172" s="55"/>
      <c r="O172" s="102"/>
      <c r="Q172" s="96"/>
      <c r="R172" s="31"/>
      <c r="U172" s="88"/>
      <c r="AD172" s="25"/>
    </row>
    <row r="173" spans="1:31" x14ac:dyDescent="0.2">
      <c r="C173" s="65"/>
      <c r="I173" s="33"/>
      <c r="Q173" s="96"/>
      <c r="R173" s="31"/>
      <c r="U173" s="88"/>
      <c r="AD173" s="25"/>
    </row>
    <row r="174" spans="1:31" x14ac:dyDescent="0.2">
      <c r="C174" s="65"/>
      <c r="I174" s="33"/>
      <c r="Q174" s="96"/>
      <c r="R174" s="31"/>
      <c r="U174" s="88"/>
      <c r="AD174" s="25"/>
    </row>
    <row r="175" spans="1:31" x14ac:dyDescent="0.2">
      <c r="C175" s="65"/>
      <c r="I175" s="33"/>
      <c r="Q175" s="96"/>
      <c r="R175" s="31"/>
      <c r="U175" s="88"/>
      <c r="AD175" s="25"/>
    </row>
    <row r="176" spans="1:31" x14ac:dyDescent="0.2">
      <c r="C176" s="65"/>
      <c r="I176" s="33"/>
      <c r="Q176" s="96"/>
      <c r="R176" s="31"/>
      <c r="U176" s="88"/>
      <c r="AD176" s="25"/>
    </row>
    <row r="177" spans="3:30" x14ac:dyDescent="0.2">
      <c r="C177" s="65"/>
      <c r="I177" s="33"/>
      <c r="Q177" s="96"/>
      <c r="R177" s="31"/>
      <c r="U177" s="88"/>
      <c r="AD177" s="25"/>
    </row>
    <row r="178" spans="3:30" x14ac:dyDescent="0.2">
      <c r="C178" s="65"/>
      <c r="I178" s="33"/>
      <c r="Q178" s="96"/>
      <c r="R178" s="31"/>
      <c r="U178" s="88"/>
      <c r="AD178" s="25"/>
    </row>
    <row r="179" spans="3:30" x14ac:dyDescent="0.2">
      <c r="C179" s="65"/>
      <c r="I179" s="33"/>
      <c r="Q179" s="96"/>
      <c r="R179" s="31"/>
      <c r="U179" s="88"/>
      <c r="AD179" s="25"/>
    </row>
    <row r="180" spans="3:30" x14ac:dyDescent="0.2">
      <c r="C180" s="65"/>
      <c r="I180" s="33"/>
      <c r="Q180" s="96"/>
      <c r="R180" s="31"/>
      <c r="U180" s="88"/>
      <c r="AD180" s="25"/>
    </row>
    <row r="181" spans="3:30" x14ac:dyDescent="0.2">
      <c r="C181" s="65"/>
      <c r="I181" s="33"/>
      <c r="Q181" s="96"/>
      <c r="R181" s="31"/>
      <c r="U181" s="88"/>
      <c r="AD181" s="25"/>
    </row>
    <row r="182" spans="3:30" x14ac:dyDescent="0.2">
      <c r="C182" s="65"/>
      <c r="I182" s="33"/>
      <c r="Q182" s="96"/>
      <c r="R182" s="31"/>
      <c r="U182" s="88"/>
      <c r="AD182" s="25"/>
    </row>
    <row r="183" spans="3:30" x14ac:dyDescent="0.2">
      <c r="C183" s="65"/>
      <c r="I183" s="33"/>
      <c r="Q183" s="96"/>
      <c r="R183" s="31"/>
      <c r="U183" s="88"/>
      <c r="AD183" s="25"/>
    </row>
    <row r="184" spans="3:30" x14ac:dyDescent="0.2">
      <c r="C184" s="65"/>
      <c r="I184" s="33"/>
      <c r="Q184" s="96"/>
      <c r="R184" s="31"/>
      <c r="U184" s="88"/>
      <c r="AD184" s="25"/>
    </row>
    <row r="185" spans="3:30" x14ac:dyDescent="0.2">
      <c r="C185" s="65"/>
      <c r="I185" s="33"/>
      <c r="Q185" s="96"/>
      <c r="R185" s="31"/>
      <c r="U185" s="88"/>
      <c r="AD185" s="25"/>
    </row>
    <row r="186" spans="3:30" x14ac:dyDescent="0.2">
      <c r="C186" s="65"/>
      <c r="I186" s="33"/>
      <c r="Q186" s="96"/>
      <c r="R186" s="31"/>
      <c r="U186" s="88"/>
      <c r="AD186" s="25"/>
    </row>
    <row r="187" spans="3:30" x14ac:dyDescent="0.2">
      <c r="C187" s="65"/>
      <c r="I187" s="33"/>
      <c r="Q187" s="96"/>
      <c r="R187" s="31"/>
      <c r="U187" s="88"/>
      <c r="AD187" s="25"/>
    </row>
    <row r="188" spans="3:30" x14ac:dyDescent="0.2">
      <c r="C188" s="65"/>
      <c r="I188" s="33"/>
      <c r="Q188" s="96"/>
      <c r="R188" s="31"/>
      <c r="U188" s="88"/>
      <c r="AD188" s="25"/>
    </row>
    <row r="189" spans="3:30" x14ac:dyDescent="0.2">
      <c r="C189" s="65"/>
      <c r="I189" s="33"/>
      <c r="Q189" s="96"/>
      <c r="R189" s="31"/>
      <c r="U189" s="88"/>
      <c r="AD189" s="25"/>
    </row>
    <row r="190" spans="3:30" x14ac:dyDescent="0.2">
      <c r="C190" s="65"/>
      <c r="I190" s="33"/>
      <c r="Q190" s="96"/>
      <c r="R190" s="31"/>
      <c r="U190" s="88"/>
      <c r="AD190" s="25"/>
    </row>
    <row r="191" spans="3:30" x14ac:dyDescent="0.2">
      <c r="C191" s="65"/>
      <c r="I191" s="33"/>
      <c r="Q191" s="96"/>
      <c r="R191" s="31"/>
      <c r="U191" s="88"/>
      <c r="AD191" s="25"/>
    </row>
    <row r="192" spans="3:30" x14ac:dyDescent="0.2">
      <c r="C192" s="65"/>
      <c r="I192" s="33"/>
      <c r="Q192" s="96"/>
      <c r="R192" s="31"/>
      <c r="U192" s="88"/>
      <c r="AD192" s="25"/>
    </row>
    <row r="193" spans="1:30" x14ac:dyDescent="0.2">
      <c r="C193" s="65"/>
      <c r="I193" s="33"/>
      <c r="Q193" s="96"/>
      <c r="R193" s="31"/>
      <c r="U193" s="88"/>
      <c r="AD193" s="25"/>
    </row>
    <row r="194" spans="1:30" x14ac:dyDescent="0.2">
      <c r="C194" s="37"/>
      <c r="H194" s="17"/>
      <c r="I194" s="33"/>
      <c r="J194" s="28"/>
      <c r="N194" s="28"/>
      <c r="P194" s="28"/>
      <c r="Q194" s="96"/>
      <c r="R194" s="31"/>
      <c r="U194" s="88"/>
      <c r="AD194" s="25"/>
    </row>
    <row r="195" spans="1:30" x14ac:dyDescent="0.2">
      <c r="C195" s="65"/>
      <c r="I195" s="33"/>
      <c r="Q195" s="96"/>
      <c r="R195" s="31"/>
      <c r="U195" s="88"/>
      <c r="AD195" s="25"/>
    </row>
    <row r="196" spans="1:30" x14ac:dyDescent="0.2">
      <c r="A196" s="25"/>
      <c r="B196" s="25"/>
      <c r="C196" s="46"/>
      <c r="E196" s="36"/>
      <c r="F196" s="36"/>
      <c r="I196" s="68"/>
      <c r="J196" s="36"/>
      <c r="K196" s="36"/>
      <c r="M196" s="45"/>
      <c r="N196"/>
      <c r="P196"/>
      <c r="Q196" s="96"/>
      <c r="R196" s="31"/>
      <c r="U196" s="88"/>
      <c r="AD196" s="25"/>
    </row>
    <row r="197" spans="1:30" x14ac:dyDescent="0.2">
      <c r="C197" s="65"/>
      <c r="I197" s="33"/>
      <c r="Q197" s="96"/>
      <c r="R197" s="31"/>
      <c r="U197" s="88"/>
      <c r="AD197" s="25"/>
    </row>
    <row r="198" spans="1:30" x14ac:dyDescent="0.2">
      <c r="H198" s="17"/>
      <c r="I198" s="33"/>
      <c r="J198" s="28"/>
      <c r="Q198" s="96"/>
      <c r="R198" s="31"/>
      <c r="U198" s="88"/>
      <c r="AD198" s="97"/>
    </row>
    <row r="199" spans="1:30" x14ac:dyDescent="0.2">
      <c r="C199" s="65"/>
      <c r="I199" s="33"/>
      <c r="Q199" s="96"/>
      <c r="R199" s="31"/>
      <c r="U199" s="88"/>
      <c r="AD199" s="25"/>
    </row>
    <row r="200" spans="1:30" x14ac:dyDescent="0.2">
      <c r="C200" s="65"/>
      <c r="I200" s="33"/>
      <c r="Q200" s="96"/>
      <c r="R200" s="31"/>
      <c r="U200" s="88"/>
      <c r="AD200" s="25"/>
    </row>
    <row r="201" spans="1:30" x14ac:dyDescent="0.2">
      <c r="C201" s="65"/>
      <c r="I201" s="33"/>
      <c r="Q201" s="96"/>
      <c r="R201" s="31"/>
      <c r="U201" s="88"/>
      <c r="AD201" s="25"/>
    </row>
    <row r="202" spans="1:30" x14ac:dyDescent="0.2">
      <c r="C202" s="65"/>
      <c r="I202" s="33"/>
      <c r="Q202" s="96"/>
      <c r="R202" s="31"/>
      <c r="U202" s="88"/>
      <c r="AD202" s="25"/>
    </row>
    <row r="203" spans="1:30" x14ac:dyDescent="0.2">
      <c r="C203" s="65"/>
      <c r="I203" s="33"/>
      <c r="Q203" s="96"/>
      <c r="R203" s="31"/>
      <c r="U203" s="88"/>
      <c r="AD203" s="25"/>
    </row>
    <row r="204" spans="1:30" x14ac:dyDescent="0.2">
      <c r="C204" s="65"/>
      <c r="I204" s="33"/>
      <c r="Q204" s="96"/>
      <c r="R204" s="31"/>
      <c r="U204" s="88"/>
      <c r="AD204" s="25"/>
    </row>
    <row r="205" spans="1:30" x14ac:dyDescent="0.2">
      <c r="C205" s="65"/>
      <c r="I205" s="33"/>
      <c r="Q205" s="96"/>
      <c r="R205" s="31"/>
      <c r="U205" s="88"/>
      <c r="AD205" s="25"/>
    </row>
    <row r="206" spans="1:30" x14ac:dyDescent="0.2">
      <c r="C206" s="65"/>
      <c r="I206" s="33"/>
      <c r="Q206" s="96"/>
      <c r="R206" s="31"/>
      <c r="U206" s="88"/>
      <c r="AD206" s="25"/>
    </row>
    <row r="207" spans="1:30" x14ac:dyDescent="0.2">
      <c r="C207" s="65"/>
      <c r="I207" s="33"/>
      <c r="Q207" s="96"/>
      <c r="R207" s="31"/>
      <c r="U207" s="88"/>
      <c r="AD207" s="25"/>
    </row>
    <row r="208" spans="1:30" x14ac:dyDescent="0.2">
      <c r="C208" s="65"/>
      <c r="I208" s="33"/>
      <c r="Q208" s="96"/>
      <c r="R208" s="31"/>
      <c r="U208" s="88"/>
      <c r="AD208" s="25"/>
    </row>
    <row r="209" spans="1:30" x14ac:dyDescent="0.2">
      <c r="C209" s="65"/>
      <c r="I209" s="33"/>
      <c r="Q209" s="96"/>
      <c r="R209" s="31"/>
      <c r="U209" s="88"/>
      <c r="AD209" s="25"/>
    </row>
    <row r="210" spans="1:30" x14ac:dyDescent="0.2">
      <c r="C210" s="65"/>
      <c r="I210" s="33"/>
      <c r="Q210" s="96"/>
      <c r="R210" s="31"/>
      <c r="U210" s="88"/>
      <c r="AD210" s="25"/>
    </row>
    <row r="211" spans="1:30" x14ac:dyDescent="0.2">
      <c r="C211" s="65"/>
      <c r="I211" s="33"/>
      <c r="Q211" s="96"/>
      <c r="R211" s="31"/>
      <c r="U211" s="88"/>
      <c r="AD211" s="25"/>
    </row>
    <row r="212" spans="1:30" x14ac:dyDescent="0.2">
      <c r="C212" s="65"/>
      <c r="I212" s="33"/>
      <c r="Q212" s="96"/>
      <c r="R212" s="31"/>
      <c r="U212" s="88"/>
      <c r="AD212" s="25"/>
    </row>
    <row r="213" spans="1:30" x14ac:dyDescent="0.2">
      <c r="C213" s="65"/>
      <c r="I213" s="33"/>
      <c r="Q213" s="96"/>
      <c r="R213" s="31"/>
      <c r="U213" s="88"/>
      <c r="AD213" s="25"/>
    </row>
    <row r="214" spans="1:30" x14ac:dyDescent="0.2">
      <c r="C214" s="65"/>
      <c r="I214" s="33"/>
      <c r="Q214" s="96"/>
      <c r="R214" s="31"/>
      <c r="U214" s="88"/>
      <c r="AD214" s="25"/>
    </row>
    <row r="215" spans="1:30" x14ac:dyDescent="0.2">
      <c r="C215" s="65"/>
      <c r="I215" s="33"/>
      <c r="Q215" s="96"/>
      <c r="R215" s="31"/>
      <c r="U215" s="88"/>
      <c r="AD215" s="25"/>
    </row>
    <row r="216" spans="1:30" x14ac:dyDescent="0.2">
      <c r="C216" s="65"/>
      <c r="I216" s="33"/>
      <c r="Q216" s="96"/>
      <c r="R216" s="31"/>
      <c r="U216" s="88"/>
      <c r="AD216" s="25"/>
    </row>
    <row r="217" spans="1:30" x14ac:dyDescent="0.2">
      <c r="C217" s="65"/>
      <c r="I217" s="33"/>
      <c r="Q217" s="96"/>
      <c r="R217" s="31"/>
      <c r="U217" s="88"/>
      <c r="AD217" s="25"/>
    </row>
    <row r="218" spans="1:30" x14ac:dyDescent="0.2">
      <c r="C218" s="65"/>
      <c r="I218" s="33"/>
      <c r="Q218" s="96"/>
      <c r="R218" s="31"/>
      <c r="U218" s="88"/>
      <c r="AD218" s="25"/>
    </row>
    <row r="219" spans="1:30" x14ac:dyDescent="0.2">
      <c r="C219" s="65"/>
      <c r="I219" s="33"/>
      <c r="Q219" s="96"/>
      <c r="R219" s="31"/>
      <c r="U219" s="88"/>
      <c r="AD219" s="25"/>
    </row>
    <row r="220" spans="1:30" x14ac:dyDescent="0.2">
      <c r="C220" s="65"/>
      <c r="I220" s="33"/>
      <c r="Q220" s="96"/>
      <c r="R220" s="31"/>
      <c r="U220" s="88"/>
      <c r="AD220" s="25"/>
    </row>
    <row r="221" spans="1:30" x14ac:dyDescent="0.2">
      <c r="C221" s="65"/>
      <c r="I221" s="33"/>
      <c r="Q221" s="96"/>
      <c r="R221" s="31"/>
      <c r="U221" s="88"/>
      <c r="AD221" s="25"/>
    </row>
    <row r="222" spans="1:30" x14ac:dyDescent="0.2">
      <c r="C222" s="65"/>
      <c r="I222" s="33"/>
      <c r="Q222" s="96"/>
      <c r="R222" s="31"/>
      <c r="U222" s="88"/>
      <c r="AD222" s="25"/>
    </row>
    <row r="223" spans="1:30" x14ac:dyDescent="0.2">
      <c r="C223" s="65"/>
      <c r="I223" s="33"/>
      <c r="Q223" s="96"/>
      <c r="R223" s="31"/>
      <c r="U223" s="88"/>
      <c r="AD223" s="25"/>
    </row>
    <row r="224" spans="1:30" x14ac:dyDescent="0.2">
      <c r="A224" s="25"/>
      <c r="B224" s="25"/>
      <c r="C224" s="46"/>
      <c r="E224" s="36"/>
      <c r="F224" s="36"/>
      <c r="I224" s="68"/>
      <c r="J224" s="36"/>
      <c r="K224" s="36"/>
      <c r="M224" s="45"/>
      <c r="N224"/>
      <c r="P224"/>
      <c r="Q224" s="96"/>
      <c r="U224" s="88"/>
      <c r="AD224" s="25"/>
    </row>
    <row r="225" spans="1:30" x14ac:dyDescent="0.2">
      <c r="C225" s="65"/>
      <c r="I225" s="33"/>
      <c r="Q225" s="96"/>
      <c r="R225" s="31"/>
      <c r="U225" s="88"/>
      <c r="AD225" s="25"/>
    </row>
    <row r="226" spans="1:30" x14ac:dyDescent="0.2">
      <c r="C226" s="65"/>
      <c r="I226" s="33"/>
      <c r="Q226" s="96"/>
      <c r="R226" s="31"/>
      <c r="U226" s="88"/>
      <c r="AD226" s="25"/>
    </row>
    <row r="227" spans="1:30" x14ac:dyDescent="0.2">
      <c r="C227" s="65"/>
      <c r="I227" s="33"/>
      <c r="Q227" s="96"/>
      <c r="R227" s="31"/>
      <c r="U227" s="88"/>
      <c r="AD227" s="25"/>
    </row>
    <row r="228" spans="1:30" x14ac:dyDescent="0.2">
      <c r="C228" s="65"/>
      <c r="I228" s="33"/>
      <c r="Q228" s="96"/>
      <c r="R228" s="31"/>
      <c r="U228" s="88"/>
      <c r="AD228" s="25"/>
    </row>
    <row r="229" spans="1:30" x14ac:dyDescent="0.2">
      <c r="C229" s="65"/>
      <c r="I229" s="33"/>
      <c r="Q229" s="96"/>
      <c r="R229" s="31"/>
      <c r="U229" s="88"/>
      <c r="AD229" s="25"/>
    </row>
    <row r="230" spans="1:30" x14ac:dyDescent="0.2">
      <c r="C230" s="65"/>
      <c r="I230" s="33"/>
      <c r="Q230" s="96"/>
      <c r="R230" s="31"/>
      <c r="U230" s="88"/>
      <c r="AD230" s="25"/>
    </row>
    <row r="231" spans="1:30" x14ac:dyDescent="0.2">
      <c r="C231" s="65"/>
      <c r="I231" s="33"/>
      <c r="Q231" s="96"/>
      <c r="R231" s="31"/>
      <c r="U231" s="88"/>
      <c r="AD231" s="25"/>
    </row>
    <row r="232" spans="1:30" x14ac:dyDescent="0.2">
      <c r="C232" s="65"/>
      <c r="I232" s="33"/>
      <c r="Q232" s="96"/>
      <c r="R232" s="31"/>
      <c r="U232" s="88"/>
      <c r="AD232" s="25"/>
    </row>
    <row r="233" spans="1:30" x14ac:dyDescent="0.2">
      <c r="C233" s="65"/>
      <c r="I233" s="33"/>
      <c r="Q233" s="96"/>
      <c r="R233" s="31"/>
      <c r="U233" s="88"/>
      <c r="AD233" s="25"/>
    </row>
    <row r="234" spans="1:30" x14ac:dyDescent="0.2">
      <c r="C234" s="65"/>
      <c r="I234" s="33"/>
      <c r="Q234" s="96"/>
      <c r="R234" s="31"/>
      <c r="U234" s="88"/>
      <c r="AD234" s="25"/>
    </row>
    <row r="235" spans="1:30" x14ac:dyDescent="0.2">
      <c r="A235" s="25"/>
      <c r="B235" s="25"/>
      <c r="C235" s="43"/>
      <c r="E235" s="36"/>
      <c r="F235" s="36"/>
      <c r="G235" s="36"/>
      <c r="H235" s="42"/>
      <c r="I235" s="68"/>
      <c r="J235" s="36"/>
      <c r="K235" s="36"/>
      <c r="M235" s="36"/>
      <c r="N235" s="36"/>
      <c r="P235" s="36"/>
      <c r="Q235" s="96"/>
      <c r="R235" s="31"/>
      <c r="U235" s="88"/>
      <c r="AD235" s="25"/>
    </row>
    <row r="236" spans="1:30" x14ac:dyDescent="0.2">
      <c r="C236" s="65"/>
      <c r="I236" s="33"/>
      <c r="Q236" s="96"/>
      <c r="R236" s="31"/>
      <c r="U236" s="88"/>
      <c r="AD236" s="25"/>
    </row>
    <row r="237" spans="1:30" x14ac:dyDescent="0.2">
      <c r="C237" s="65"/>
      <c r="I237" s="33"/>
      <c r="Q237" s="96"/>
      <c r="R237" s="31"/>
      <c r="U237" s="88"/>
      <c r="AD237" s="25"/>
    </row>
    <row r="238" spans="1:30" x14ac:dyDescent="0.2">
      <c r="C238" s="65"/>
      <c r="I238" s="33"/>
      <c r="Q238" s="96"/>
      <c r="R238" s="31"/>
      <c r="U238" s="88"/>
      <c r="AD238" s="25"/>
    </row>
    <row r="239" spans="1:30" x14ac:dyDescent="0.2">
      <c r="C239" s="37"/>
      <c r="H239" s="17"/>
      <c r="I239" s="33"/>
      <c r="J239" s="28"/>
      <c r="N239" s="28"/>
      <c r="P239" s="28"/>
      <c r="Q239" s="96"/>
      <c r="R239" s="31"/>
      <c r="U239" s="88"/>
      <c r="AD239" s="25"/>
    </row>
    <row r="240" spans="1:30" x14ac:dyDescent="0.2">
      <c r="C240" s="65"/>
      <c r="I240" s="33"/>
      <c r="Q240" s="96"/>
      <c r="R240" s="31"/>
      <c r="U240" s="88"/>
      <c r="AD240" s="25"/>
    </row>
    <row r="241" spans="3:30" x14ac:dyDescent="0.2">
      <c r="C241" s="65"/>
      <c r="I241" s="33"/>
      <c r="Q241" s="96"/>
      <c r="R241" s="31"/>
      <c r="U241" s="88"/>
      <c r="AD241" s="25"/>
    </row>
    <row r="242" spans="3:30" x14ac:dyDescent="0.2">
      <c r="C242" s="65"/>
      <c r="I242" s="33"/>
      <c r="Q242" s="96"/>
      <c r="R242" s="31"/>
      <c r="U242" s="88"/>
      <c r="AD242" s="25"/>
    </row>
    <row r="243" spans="3:30" x14ac:dyDescent="0.2">
      <c r="C243" s="65"/>
      <c r="I243" s="33"/>
      <c r="Q243" s="96"/>
      <c r="R243" s="31"/>
      <c r="U243" s="88"/>
      <c r="AD243" s="25"/>
    </row>
    <row r="244" spans="3:30" x14ac:dyDescent="0.2">
      <c r="C244" s="65"/>
      <c r="I244" s="33"/>
      <c r="Q244" s="96"/>
      <c r="R244" s="31"/>
      <c r="U244" s="88"/>
      <c r="AD244" s="25"/>
    </row>
    <row r="245" spans="3:30" x14ac:dyDescent="0.2">
      <c r="C245" s="65"/>
      <c r="I245" s="33"/>
      <c r="Q245" s="96"/>
      <c r="R245" s="31"/>
      <c r="U245" s="88"/>
      <c r="AD245" s="25"/>
    </row>
    <row r="246" spans="3:30" x14ac:dyDescent="0.2">
      <c r="C246" s="65"/>
      <c r="I246" s="33"/>
      <c r="Q246" s="96"/>
      <c r="R246" s="31"/>
      <c r="U246" s="88"/>
      <c r="AD246" s="25"/>
    </row>
    <row r="247" spans="3:30" x14ac:dyDescent="0.2">
      <c r="C247" s="65"/>
      <c r="I247" s="33"/>
      <c r="Q247" s="96"/>
      <c r="R247" s="31"/>
      <c r="U247" s="88"/>
      <c r="AD247" s="25"/>
    </row>
    <row r="248" spans="3:30" x14ac:dyDescent="0.2">
      <c r="C248" s="65"/>
      <c r="I248" s="33"/>
      <c r="Q248" s="96"/>
      <c r="R248" s="31"/>
      <c r="U248" s="88"/>
      <c r="AD248" s="25"/>
    </row>
    <row r="249" spans="3:30" x14ac:dyDescent="0.2">
      <c r="C249" s="65"/>
      <c r="I249" s="33"/>
      <c r="Q249" s="96"/>
      <c r="R249" s="31"/>
      <c r="U249" s="88"/>
      <c r="AD249" s="25"/>
    </row>
    <row r="250" spans="3:30" x14ac:dyDescent="0.2">
      <c r="C250" s="65"/>
      <c r="I250" s="33"/>
      <c r="Q250" s="96"/>
      <c r="R250" s="31"/>
      <c r="U250" s="88"/>
      <c r="AD250" s="25"/>
    </row>
    <row r="251" spans="3:30" x14ac:dyDescent="0.2">
      <c r="C251" s="65"/>
      <c r="I251" s="33"/>
      <c r="Q251" s="96"/>
      <c r="R251" s="31"/>
      <c r="U251" s="88"/>
      <c r="AD251" s="25"/>
    </row>
    <row r="252" spans="3:30" x14ac:dyDescent="0.2">
      <c r="C252" s="65"/>
      <c r="I252" s="33"/>
      <c r="Q252" s="96"/>
      <c r="R252" s="31"/>
      <c r="U252" s="88"/>
      <c r="AD252" s="25"/>
    </row>
    <row r="253" spans="3:30" x14ac:dyDescent="0.2">
      <c r="C253" s="65"/>
      <c r="I253" s="33"/>
      <c r="Q253" s="96"/>
      <c r="R253" s="31"/>
      <c r="U253" s="88"/>
      <c r="AD253" s="25"/>
    </row>
    <row r="254" spans="3:30" x14ac:dyDescent="0.2">
      <c r="C254" s="65"/>
      <c r="I254" s="33"/>
      <c r="Q254" s="96"/>
      <c r="R254" s="31"/>
      <c r="U254" s="88"/>
      <c r="AD254" s="25"/>
    </row>
    <row r="255" spans="3:30" x14ac:dyDescent="0.2">
      <c r="C255" s="65"/>
      <c r="I255" s="33"/>
      <c r="Q255" s="96"/>
      <c r="R255" s="31"/>
      <c r="U255" s="88"/>
      <c r="AD255" s="25"/>
    </row>
    <row r="256" spans="3:30" x14ac:dyDescent="0.2">
      <c r="C256" s="65"/>
      <c r="I256" s="33"/>
      <c r="Q256" s="96"/>
      <c r="R256" s="31"/>
      <c r="U256" s="88"/>
      <c r="AD256" s="25"/>
    </row>
    <row r="257" spans="1:30" x14ac:dyDescent="0.2">
      <c r="C257" s="65"/>
      <c r="I257" s="33"/>
      <c r="Q257" s="96"/>
      <c r="R257" s="31"/>
      <c r="U257" s="88"/>
      <c r="AD257" s="25"/>
    </row>
    <row r="258" spans="1:30" x14ac:dyDescent="0.2">
      <c r="C258" s="65"/>
      <c r="I258" s="33"/>
      <c r="Q258" s="96"/>
      <c r="R258" s="31"/>
      <c r="U258" s="88"/>
      <c r="AD258" s="25"/>
    </row>
    <row r="259" spans="1:30" x14ac:dyDescent="0.2">
      <c r="C259" s="65"/>
      <c r="I259" s="33"/>
      <c r="Q259" s="96"/>
      <c r="R259" s="31"/>
      <c r="U259" s="88"/>
      <c r="AD259" s="25"/>
    </row>
    <row r="260" spans="1:30" x14ac:dyDescent="0.2">
      <c r="A260" s="25"/>
      <c r="B260" s="25"/>
      <c r="C260" s="46"/>
      <c r="E260" s="36"/>
      <c r="F260" s="36"/>
      <c r="I260" s="68"/>
      <c r="J260" s="36"/>
      <c r="K260" s="36"/>
      <c r="M260" s="45"/>
      <c r="N260"/>
      <c r="P260"/>
      <c r="Q260" s="96"/>
      <c r="R260" s="31"/>
      <c r="U260" s="88"/>
      <c r="AD260" s="25"/>
    </row>
    <row r="261" spans="1:30" x14ac:dyDescent="0.2">
      <c r="C261" s="65"/>
      <c r="I261" s="33"/>
      <c r="Q261" s="96"/>
      <c r="R261" s="31"/>
      <c r="U261" s="88"/>
      <c r="AD261" s="25"/>
    </row>
    <row r="262" spans="1:30" x14ac:dyDescent="0.2">
      <c r="C262" s="65"/>
      <c r="I262" s="33"/>
      <c r="Q262" s="96"/>
      <c r="R262" s="31"/>
      <c r="U262" s="88"/>
      <c r="AD262" s="25"/>
    </row>
    <row r="263" spans="1:30" x14ac:dyDescent="0.2">
      <c r="C263" s="65"/>
      <c r="I263" s="33"/>
      <c r="Q263" s="96"/>
      <c r="R263" s="31"/>
      <c r="U263" s="88"/>
      <c r="AD263" s="25"/>
    </row>
    <row r="264" spans="1:30" x14ac:dyDescent="0.2">
      <c r="C264" s="65"/>
      <c r="I264" s="33"/>
      <c r="Q264" s="96"/>
      <c r="R264" s="31"/>
      <c r="U264" s="88"/>
      <c r="AD264" s="25"/>
    </row>
    <row r="265" spans="1:30" x14ac:dyDescent="0.2">
      <c r="C265" s="65"/>
      <c r="I265" s="33"/>
      <c r="Q265" s="96"/>
      <c r="R265" s="31"/>
      <c r="U265" s="88"/>
      <c r="AD265" s="25"/>
    </row>
    <row r="266" spans="1:30" x14ac:dyDescent="0.2">
      <c r="C266" s="65"/>
      <c r="I266" s="33"/>
      <c r="Q266" s="96"/>
      <c r="R266" s="31"/>
      <c r="U266" s="88"/>
      <c r="AD266" s="25"/>
    </row>
    <row r="267" spans="1:30" x14ac:dyDescent="0.2">
      <c r="C267" s="65"/>
      <c r="I267" s="33"/>
      <c r="Q267" s="96"/>
      <c r="R267" s="31"/>
      <c r="U267" s="88"/>
      <c r="AD267" s="25"/>
    </row>
    <row r="268" spans="1:30" x14ac:dyDescent="0.2">
      <c r="H268" s="17"/>
      <c r="I268" s="33"/>
      <c r="J268" s="28"/>
      <c r="Q268" s="96"/>
      <c r="R268" s="31"/>
      <c r="U268" s="88"/>
      <c r="AD268" s="25"/>
    </row>
    <row r="269" spans="1:30" x14ac:dyDescent="0.2">
      <c r="C269" s="65"/>
      <c r="I269" s="33"/>
      <c r="Q269" s="96"/>
      <c r="R269" s="31"/>
      <c r="U269" s="88"/>
      <c r="AD269" s="25"/>
    </row>
    <row r="270" spans="1:30" x14ac:dyDescent="0.2">
      <c r="C270" s="65"/>
      <c r="I270" s="33"/>
      <c r="Q270" s="96"/>
      <c r="R270" s="31"/>
      <c r="U270" s="88"/>
      <c r="AD270" s="25"/>
    </row>
    <row r="271" spans="1:30" x14ac:dyDescent="0.2">
      <c r="C271" s="65"/>
      <c r="I271" s="33"/>
      <c r="Q271" s="96"/>
      <c r="R271" s="31"/>
      <c r="U271" s="88"/>
      <c r="AD271" s="25"/>
    </row>
    <row r="272" spans="1:30" x14ac:dyDescent="0.2">
      <c r="C272" s="65"/>
      <c r="I272" s="33"/>
      <c r="Q272" s="96"/>
      <c r="R272" s="31"/>
      <c r="U272" s="88"/>
      <c r="AD272" s="25"/>
    </row>
    <row r="273" spans="1:30" x14ac:dyDescent="0.2">
      <c r="H273" s="17"/>
      <c r="I273" s="33"/>
      <c r="J273" s="28"/>
      <c r="Q273" s="96"/>
      <c r="R273" s="31"/>
      <c r="U273" s="88"/>
      <c r="AD273" s="25"/>
    </row>
    <row r="274" spans="1:30" x14ac:dyDescent="0.2">
      <c r="C274" s="65"/>
      <c r="I274" s="33"/>
      <c r="Q274" s="96"/>
      <c r="R274" s="31"/>
      <c r="U274" s="88"/>
      <c r="AD274" s="25"/>
    </row>
    <row r="275" spans="1:30" x14ac:dyDescent="0.2">
      <c r="C275" s="65"/>
      <c r="I275" s="33"/>
      <c r="Q275" s="96"/>
      <c r="R275" s="31"/>
      <c r="U275" s="88"/>
      <c r="AD275" s="25"/>
    </row>
    <row r="276" spans="1:30" x14ac:dyDescent="0.2">
      <c r="C276" s="37"/>
      <c r="H276" s="17"/>
      <c r="I276" s="33"/>
      <c r="J276" s="28"/>
      <c r="N276" s="28"/>
      <c r="P276" s="28"/>
      <c r="Q276" s="96"/>
      <c r="R276" s="31"/>
      <c r="U276" s="88"/>
      <c r="AD276" s="25"/>
    </row>
    <row r="277" spans="1:30" x14ac:dyDescent="0.2">
      <c r="C277" s="37"/>
      <c r="H277" s="17"/>
      <c r="I277" s="33"/>
      <c r="J277" s="28"/>
      <c r="N277" s="28"/>
      <c r="P277" s="28"/>
      <c r="Q277" s="96"/>
      <c r="R277" s="31"/>
      <c r="U277" s="88"/>
      <c r="AD277" s="25"/>
    </row>
    <row r="278" spans="1:30" x14ac:dyDescent="0.2">
      <c r="C278" s="65"/>
      <c r="I278" s="33"/>
      <c r="Q278" s="96"/>
      <c r="R278" s="31"/>
      <c r="U278" s="88"/>
      <c r="AD278" s="25"/>
    </row>
    <row r="279" spans="1:30" x14ac:dyDescent="0.2">
      <c r="C279" s="65"/>
      <c r="I279" s="33"/>
      <c r="Q279" s="96"/>
      <c r="R279" s="31"/>
      <c r="U279" s="88"/>
      <c r="AD279" s="25"/>
    </row>
    <row r="280" spans="1:30" x14ac:dyDescent="0.2">
      <c r="A280" s="25"/>
      <c r="B280" s="25"/>
      <c r="C280" s="46"/>
      <c r="E280" s="36"/>
      <c r="F280" s="36"/>
      <c r="I280" s="68"/>
      <c r="J280" s="36"/>
      <c r="K280" s="36"/>
      <c r="M280" s="45"/>
      <c r="N280"/>
      <c r="P280"/>
      <c r="Q280" s="96"/>
      <c r="R280" s="31"/>
      <c r="U280" s="88"/>
      <c r="AD280" s="25"/>
    </row>
    <row r="281" spans="1:30" x14ac:dyDescent="0.2">
      <c r="C281" s="65"/>
      <c r="I281" s="33"/>
      <c r="Q281" s="96"/>
      <c r="R281" s="31"/>
      <c r="U281" s="88"/>
      <c r="AD281" s="25"/>
    </row>
    <row r="282" spans="1:30" x14ac:dyDescent="0.2">
      <c r="C282" s="65"/>
      <c r="I282" s="33"/>
      <c r="Q282" s="96"/>
      <c r="R282" s="31"/>
      <c r="U282" s="88"/>
      <c r="AD282" s="25"/>
    </row>
    <row r="283" spans="1:30" x14ac:dyDescent="0.2">
      <c r="C283" s="65"/>
      <c r="I283" s="33"/>
      <c r="Q283" s="96"/>
      <c r="R283" s="31"/>
      <c r="U283" s="88"/>
      <c r="AD283" s="25"/>
    </row>
    <row r="284" spans="1:30" x14ac:dyDescent="0.2">
      <c r="C284" s="65"/>
      <c r="I284" s="33"/>
      <c r="Q284" s="96"/>
      <c r="R284" s="31"/>
      <c r="U284" s="88"/>
      <c r="AD284" s="25"/>
    </row>
    <row r="285" spans="1:30" x14ac:dyDescent="0.2">
      <c r="C285" s="65"/>
      <c r="I285" s="33"/>
      <c r="Q285" s="96"/>
      <c r="R285" s="31"/>
      <c r="U285" s="88"/>
      <c r="AD285" s="25"/>
    </row>
    <row r="286" spans="1:30" x14ac:dyDescent="0.2">
      <c r="C286" s="65"/>
      <c r="I286" s="33"/>
      <c r="Q286" s="96"/>
      <c r="R286" s="31"/>
      <c r="U286" s="88"/>
      <c r="AD286" s="25"/>
    </row>
    <row r="287" spans="1:30" x14ac:dyDescent="0.2">
      <c r="C287" s="65"/>
      <c r="I287" s="33"/>
      <c r="Q287" s="96"/>
      <c r="R287" s="31"/>
      <c r="U287" s="88"/>
      <c r="AD287" s="25"/>
    </row>
    <row r="288" spans="1:30" x14ac:dyDescent="0.2">
      <c r="A288" s="25"/>
      <c r="B288" s="25"/>
      <c r="C288" s="65"/>
      <c r="I288" s="33"/>
      <c r="Q288" s="96"/>
      <c r="R288" s="31"/>
      <c r="U288" s="88"/>
      <c r="V288" s="31"/>
      <c r="W288" s="31"/>
      <c r="X288" s="31"/>
      <c r="Y288" s="31"/>
      <c r="Z288" s="31"/>
      <c r="AA288" s="31"/>
      <c r="AB288" s="31"/>
      <c r="AC288" s="31"/>
      <c r="AD288" s="25"/>
    </row>
    <row r="289" spans="3:30" x14ac:dyDescent="0.2">
      <c r="C289" s="65"/>
      <c r="I289" s="33"/>
      <c r="Q289" s="96"/>
      <c r="R289" s="31"/>
      <c r="U289" s="88"/>
      <c r="AD289" s="25"/>
    </row>
    <row r="290" spans="3:30" x14ac:dyDescent="0.2">
      <c r="C290" s="65"/>
      <c r="I290" s="33"/>
      <c r="Q290" s="96"/>
      <c r="R290" s="31"/>
      <c r="U290" s="88"/>
      <c r="AD290" s="25"/>
    </row>
    <row r="291" spans="3:30" x14ac:dyDescent="0.2">
      <c r="C291" s="65"/>
      <c r="I291" s="33"/>
      <c r="Q291" s="96"/>
      <c r="R291" s="31"/>
      <c r="U291" s="88"/>
      <c r="AD291" s="25"/>
    </row>
    <row r="292" spans="3:30" x14ac:dyDescent="0.2">
      <c r="C292" s="65"/>
      <c r="I292" s="33"/>
      <c r="Q292" s="96"/>
      <c r="R292" s="31"/>
      <c r="U292" s="88"/>
      <c r="AD292" s="25"/>
    </row>
    <row r="293" spans="3:30" x14ac:dyDescent="0.2">
      <c r="C293" s="65"/>
      <c r="I293" s="33"/>
      <c r="Q293" s="96"/>
      <c r="R293" s="31"/>
      <c r="U293" s="88"/>
      <c r="AD293" s="25"/>
    </row>
    <row r="294" spans="3:30" x14ac:dyDescent="0.2">
      <c r="C294" s="65"/>
      <c r="I294" s="33"/>
      <c r="Q294" s="96"/>
      <c r="R294" s="31"/>
      <c r="U294" s="88"/>
      <c r="AD294" s="25"/>
    </row>
    <row r="295" spans="3:30" x14ac:dyDescent="0.2">
      <c r="C295" s="65"/>
      <c r="I295" s="33"/>
      <c r="Q295" s="96"/>
      <c r="R295" s="31"/>
      <c r="U295" s="88"/>
      <c r="AD295" s="25"/>
    </row>
    <row r="296" spans="3:30" x14ac:dyDescent="0.2">
      <c r="C296" s="65"/>
      <c r="I296" s="33"/>
      <c r="N296" s="55"/>
      <c r="Q296" s="96"/>
      <c r="R296" s="31"/>
      <c r="U296" s="88"/>
      <c r="AD296" s="25"/>
    </row>
    <row r="297" spans="3:30" x14ac:dyDescent="0.2">
      <c r="C297" s="65"/>
      <c r="I297" s="33"/>
      <c r="Q297" s="96"/>
      <c r="R297" s="31"/>
      <c r="U297" s="88"/>
      <c r="AD297" s="25"/>
    </row>
    <row r="298" spans="3:30" x14ac:dyDescent="0.2">
      <c r="C298" s="65"/>
      <c r="I298" s="33"/>
      <c r="Q298" s="96"/>
      <c r="R298" s="31"/>
      <c r="U298" s="88"/>
      <c r="AD298" s="25"/>
    </row>
    <row r="299" spans="3:30" x14ac:dyDescent="0.2">
      <c r="C299" s="65"/>
      <c r="I299" s="33"/>
      <c r="Q299" s="96"/>
      <c r="R299" s="31"/>
      <c r="U299" s="88"/>
      <c r="AD299" s="25"/>
    </row>
    <row r="300" spans="3:30" x14ac:dyDescent="0.2">
      <c r="C300" s="65"/>
      <c r="I300" s="33"/>
      <c r="Q300" s="96"/>
      <c r="R300" s="31"/>
      <c r="U300" s="88"/>
      <c r="AD300" s="25"/>
    </row>
    <row r="301" spans="3:30" x14ac:dyDescent="0.2">
      <c r="C301" s="65"/>
      <c r="I301" s="33"/>
      <c r="Q301" s="96"/>
      <c r="R301" s="31"/>
      <c r="U301" s="88"/>
      <c r="AD301" s="25"/>
    </row>
    <row r="302" spans="3:30" x14ac:dyDescent="0.2">
      <c r="C302" s="65"/>
      <c r="I302" s="33"/>
      <c r="Q302" s="96"/>
      <c r="R302" s="31"/>
      <c r="U302" s="88"/>
      <c r="AD302" s="25"/>
    </row>
    <row r="303" spans="3:30" x14ac:dyDescent="0.2">
      <c r="C303" s="65"/>
      <c r="I303" s="33"/>
      <c r="Q303" s="96"/>
      <c r="R303" s="31"/>
      <c r="U303" s="88"/>
      <c r="AD303" s="25"/>
    </row>
    <row r="304" spans="3:30" x14ac:dyDescent="0.2">
      <c r="C304" s="65"/>
      <c r="I304" s="33"/>
      <c r="Q304" s="96"/>
      <c r="R304" s="31"/>
      <c r="U304" s="88"/>
      <c r="AD304" s="25"/>
    </row>
    <row r="305" spans="3:30" x14ac:dyDescent="0.2">
      <c r="C305" s="65"/>
      <c r="I305" s="33"/>
      <c r="Q305" s="96"/>
      <c r="R305" s="31"/>
      <c r="U305" s="88"/>
      <c r="AD305" s="25"/>
    </row>
    <row r="306" spans="3:30" x14ac:dyDescent="0.2">
      <c r="C306" s="65"/>
      <c r="I306" s="33"/>
      <c r="Q306" s="96"/>
      <c r="R306" s="31"/>
      <c r="U306" s="88"/>
      <c r="AD306" s="25"/>
    </row>
    <row r="307" spans="3:30" x14ac:dyDescent="0.2">
      <c r="I307" s="33"/>
      <c r="Q307" s="96"/>
      <c r="R307" s="31"/>
      <c r="U307" s="88"/>
      <c r="AD307" s="25"/>
    </row>
    <row r="308" spans="3:30" x14ac:dyDescent="0.2">
      <c r="C308" s="65"/>
      <c r="I308" s="33"/>
      <c r="Q308" s="96"/>
      <c r="R308" s="31"/>
      <c r="U308" s="88"/>
      <c r="AD308" s="25"/>
    </row>
    <row r="309" spans="3:30" x14ac:dyDescent="0.2">
      <c r="C309" s="65"/>
      <c r="I309" s="33"/>
      <c r="Q309" s="96"/>
      <c r="R309" s="31"/>
      <c r="U309" s="88"/>
      <c r="AD309" s="25"/>
    </row>
    <row r="310" spans="3:30" x14ac:dyDescent="0.2">
      <c r="C310" s="65"/>
      <c r="I310" s="33"/>
      <c r="Q310" s="96"/>
      <c r="R310" s="31"/>
      <c r="U310" s="88"/>
      <c r="AD310" s="25"/>
    </row>
    <row r="311" spans="3:30" x14ac:dyDescent="0.2">
      <c r="C311" s="65"/>
      <c r="I311" s="33"/>
      <c r="Q311" s="96"/>
      <c r="R311" s="31"/>
      <c r="U311" s="88"/>
      <c r="AD311" s="25"/>
    </row>
    <row r="312" spans="3:30" x14ac:dyDescent="0.2">
      <c r="C312" s="65"/>
      <c r="I312" s="33"/>
      <c r="Q312" s="96"/>
      <c r="R312" s="31"/>
      <c r="U312" s="88"/>
      <c r="AD312" s="25"/>
    </row>
    <row r="313" spans="3:30" x14ac:dyDescent="0.2">
      <c r="C313" s="65"/>
      <c r="I313" s="33"/>
      <c r="Q313" s="96"/>
      <c r="R313" s="31"/>
      <c r="U313" s="88"/>
      <c r="AD313" s="25"/>
    </row>
    <row r="314" spans="3:30" x14ac:dyDescent="0.2">
      <c r="C314" s="65"/>
      <c r="I314" s="33"/>
      <c r="Q314" s="96"/>
      <c r="R314" s="31"/>
      <c r="U314" s="88"/>
      <c r="AD314" s="25"/>
    </row>
    <row r="315" spans="3:30" x14ac:dyDescent="0.2">
      <c r="H315" s="17"/>
      <c r="I315" s="33"/>
      <c r="J315" s="28"/>
      <c r="Q315" s="96"/>
      <c r="R315" s="31"/>
      <c r="U315" s="88"/>
      <c r="AD315" s="25"/>
    </row>
    <row r="316" spans="3:30" x14ac:dyDescent="0.2">
      <c r="H316" s="17"/>
      <c r="I316" s="33"/>
      <c r="J316" s="28"/>
      <c r="Q316" s="96"/>
      <c r="R316" s="31"/>
      <c r="U316" s="88"/>
      <c r="AD316" s="97"/>
    </row>
    <row r="317" spans="3:30" x14ac:dyDescent="0.2">
      <c r="C317" s="65"/>
      <c r="I317" s="33"/>
      <c r="Q317" s="96"/>
      <c r="R317" s="31"/>
      <c r="U317" s="88"/>
      <c r="AD317" s="25"/>
    </row>
    <row r="318" spans="3:30" x14ac:dyDescent="0.2">
      <c r="C318" s="65"/>
      <c r="I318" s="33"/>
      <c r="Q318" s="96"/>
      <c r="R318" s="31"/>
      <c r="U318" s="88"/>
      <c r="AD318" s="25"/>
    </row>
    <row r="319" spans="3:30" x14ac:dyDescent="0.2">
      <c r="C319" s="65"/>
      <c r="I319" s="33"/>
      <c r="Q319" s="96"/>
      <c r="R319" s="31"/>
      <c r="U319" s="88"/>
      <c r="AD319" s="25"/>
    </row>
    <row r="320" spans="3:30" x14ac:dyDescent="0.2">
      <c r="C320" s="65"/>
      <c r="I320" s="33"/>
      <c r="Q320" s="96"/>
      <c r="R320" s="31"/>
      <c r="U320" s="88"/>
      <c r="AD320" s="25"/>
    </row>
    <row r="321" spans="1:30" x14ac:dyDescent="0.2">
      <c r="C321" s="65"/>
      <c r="I321" s="33"/>
      <c r="Q321" s="96"/>
      <c r="R321" s="31"/>
      <c r="U321" s="88"/>
      <c r="AD321" s="25"/>
    </row>
    <row r="322" spans="1:30" x14ac:dyDescent="0.2">
      <c r="C322" s="65"/>
      <c r="I322" s="33"/>
      <c r="Q322" s="96"/>
      <c r="R322" s="31"/>
      <c r="U322" s="88"/>
      <c r="AD322" s="25"/>
    </row>
    <row r="323" spans="1:30" x14ac:dyDescent="0.2">
      <c r="C323" s="65"/>
      <c r="I323" s="33"/>
      <c r="Q323" s="96"/>
      <c r="R323" s="31"/>
      <c r="U323" s="88"/>
      <c r="AD323" s="25"/>
    </row>
    <row r="324" spans="1:30" x14ac:dyDescent="0.2">
      <c r="C324" s="65"/>
      <c r="I324" s="33"/>
      <c r="Q324" s="96"/>
      <c r="R324" s="31"/>
      <c r="U324" s="88"/>
      <c r="AD324" s="25"/>
    </row>
    <row r="325" spans="1:30" x14ac:dyDescent="0.2">
      <c r="C325" s="65"/>
      <c r="I325" s="33"/>
      <c r="Q325" s="96"/>
      <c r="R325" s="31"/>
      <c r="U325" s="88"/>
      <c r="AD325" s="25"/>
    </row>
    <row r="326" spans="1:30" x14ac:dyDescent="0.2">
      <c r="C326" s="65"/>
      <c r="I326" s="33"/>
      <c r="Q326" s="96"/>
      <c r="R326" s="31"/>
      <c r="U326" s="88"/>
      <c r="AD326" s="25"/>
    </row>
    <row r="327" spans="1:30" x14ac:dyDescent="0.2">
      <c r="C327" s="65"/>
      <c r="I327" s="33"/>
      <c r="Q327" s="96"/>
      <c r="R327" s="31"/>
      <c r="U327" s="88"/>
      <c r="AD327" s="25"/>
    </row>
    <row r="328" spans="1:30" x14ac:dyDescent="0.2">
      <c r="C328" s="65"/>
      <c r="I328" s="33"/>
      <c r="Q328" s="96"/>
      <c r="R328" s="31"/>
      <c r="U328" s="88"/>
      <c r="AD328" s="25"/>
    </row>
    <row r="329" spans="1:30" x14ac:dyDescent="0.2">
      <c r="C329" s="65"/>
      <c r="I329" s="33"/>
      <c r="Q329" s="96"/>
      <c r="R329" s="31"/>
      <c r="U329" s="88"/>
      <c r="AD329" s="25"/>
    </row>
    <row r="330" spans="1:30" x14ac:dyDescent="0.2">
      <c r="C330" s="65"/>
      <c r="I330" s="33"/>
      <c r="Q330" s="96"/>
      <c r="R330" s="31"/>
      <c r="U330" s="88"/>
      <c r="AD330" s="25"/>
    </row>
    <row r="331" spans="1:30" x14ac:dyDescent="0.2">
      <c r="A331" s="25"/>
      <c r="B331" s="25"/>
      <c r="C331" s="65"/>
      <c r="E331" s="36"/>
      <c r="F331" s="36"/>
      <c r="I331" s="68"/>
      <c r="J331" s="36"/>
      <c r="K331" s="36"/>
      <c r="M331" s="45"/>
      <c r="N331"/>
      <c r="P331"/>
      <c r="Q331" s="96"/>
      <c r="U331" s="88"/>
      <c r="AD331" s="25"/>
    </row>
    <row r="332" spans="1:30" x14ac:dyDescent="0.2">
      <c r="C332" s="65"/>
      <c r="I332" s="33"/>
      <c r="Q332" s="96"/>
      <c r="R332" s="31"/>
      <c r="U332" s="88"/>
      <c r="AD332" s="25"/>
    </row>
    <row r="333" spans="1:30" x14ac:dyDescent="0.2">
      <c r="C333" s="65"/>
      <c r="I333" s="33"/>
      <c r="Q333" s="96"/>
      <c r="R333" s="31"/>
      <c r="U333" s="88"/>
      <c r="AD333" s="25"/>
    </row>
    <row r="334" spans="1:30" x14ac:dyDescent="0.2">
      <c r="C334" s="65"/>
      <c r="I334" s="33"/>
      <c r="Q334" s="96"/>
      <c r="R334" s="31"/>
      <c r="U334" s="88"/>
      <c r="AD334" s="25"/>
    </row>
    <row r="335" spans="1:30" x14ac:dyDescent="0.2">
      <c r="C335" s="65"/>
      <c r="I335" s="33"/>
      <c r="Q335" s="96"/>
      <c r="R335" s="31"/>
      <c r="U335" s="88"/>
      <c r="AD335" s="25"/>
    </row>
    <row r="336" spans="1:30" x14ac:dyDescent="0.2">
      <c r="C336" s="65"/>
      <c r="I336" s="33"/>
      <c r="Q336" s="96"/>
      <c r="R336" s="31"/>
      <c r="U336" s="88"/>
      <c r="AD336" s="25"/>
    </row>
    <row r="337" spans="3:30" x14ac:dyDescent="0.2">
      <c r="C337" s="65"/>
      <c r="I337" s="33"/>
      <c r="Q337" s="96"/>
      <c r="R337" s="31"/>
      <c r="U337" s="88"/>
      <c r="AD337" s="25"/>
    </row>
    <row r="338" spans="3:30" x14ac:dyDescent="0.2">
      <c r="C338" s="65"/>
      <c r="I338" s="33"/>
      <c r="Q338" s="96"/>
      <c r="R338" s="31"/>
      <c r="U338" s="88"/>
      <c r="AD338" s="25"/>
    </row>
    <row r="339" spans="3:30" x14ac:dyDescent="0.2">
      <c r="C339" s="65"/>
      <c r="I339" s="33"/>
      <c r="Q339" s="96"/>
      <c r="R339" s="31"/>
      <c r="U339" s="88"/>
      <c r="AD339" s="25"/>
    </row>
    <row r="340" spans="3:30" x14ac:dyDescent="0.2">
      <c r="C340" s="65"/>
      <c r="I340" s="33"/>
      <c r="Q340" s="96"/>
      <c r="R340" s="31"/>
      <c r="U340" s="88"/>
      <c r="AD340" s="25"/>
    </row>
    <row r="341" spans="3:30" x14ac:dyDescent="0.2">
      <c r="C341" s="65"/>
      <c r="I341" s="33"/>
      <c r="Q341" s="96"/>
      <c r="R341" s="31"/>
      <c r="U341" s="88"/>
      <c r="AD341" s="25"/>
    </row>
    <row r="342" spans="3:30" x14ac:dyDescent="0.2">
      <c r="C342" s="65"/>
      <c r="I342" s="33"/>
      <c r="Q342" s="96"/>
      <c r="R342" s="31"/>
      <c r="U342" s="88"/>
      <c r="AD342" s="25"/>
    </row>
    <row r="343" spans="3:30" x14ac:dyDescent="0.2">
      <c r="C343" s="65"/>
      <c r="I343" s="33"/>
      <c r="Q343" s="96"/>
      <c r="R343" s="31"/>
      <c r="U343" s="88"/>
      <c r="AD343" s="25"/>
    </row>
    <row r="344" spans="3:30" x14ac:dyDescent="0.2">
      <c r="C344" s="65"/>
      <c r="I344" s="33"/>
      <c r="Q344" s="96"/>
      <c r="R344" s="31"/>
      <c r="U344" s="88"/>
      <c r="AD344" s="25"/>
    </row>
    <row r="345" spans="3:30" x14ac:dyDescent="0.2">
      <c r="C345" s="65"/>
      <c r="I345" s="33"/>
      <c r="Q345" s="96"/>
      <c r="R345" s="31"/>
      <c r="U345" s="88"/>
      <c r="AD345" s="25"/>
    </row>
    <row r="346" spans="3:30" x14ac:dyDescent="0.2">
      <c r="C346" s="65"/>
      <c r="I346" s="33"/>
      <c r="Q346" s="96"/>
      <c r="R346" s="31"/>
      <c r="U346" s="88"/>
      <c r="AD346" s="25"/>
    </row>
    <row r="347" spans="3:30" x14ac:dyDescent="0.2">
      <c r="C347" s="65"/>
      <c r="I347" s="33"/>
      <c r="Q347" s="96"/>
      <c r="R347" s="31"/>
      <c r="U347" s="88"/>
      <c r="AD347" s="25"/>
    </row>
    <row r="348" spans="3:30" x14ac:dyDescent="0.2">
      <c r="C348" s="65"/>
      <c r="I348" s="33"/>
      <c r="Q348" s="96"/>
      <c r="R348" s="31"/>
      <c r="U348" s="88"/>
      <c r="AD348" s="25"/>
    </row>
    <row r="349" spans="3:30" x14ac:dyDescent="0.2">
      <c r="C349" s="65"/>
      <c r="I349" s="33"/>
      <c r="Q349" s="96"/>
      <c r="R349" s="31"/>
      <c r="U349" s="88"/>
      <c r="AD349" s="25"/>
    </row>
    <row r="350" spans="3:30" x14ac:dyDescent="0.2">
      <c r="C350" s="65"/>
      <c r="I350" s="33"/>
      <c r="Q350" s="96"/>
      <c r="R350" s="31"/>
      <c r="U350" s="88"/>
      <c r="AD350" s="25"/>
    </row>
    <row r="351" spans="3:30" x14ac:dyDescent="0.2">
      <c r="C351" s="65"/>
      <c r="I351" s="33"/>
      <c r="Q351" s="96"/>
      <c r="R351" s="31"/>
      <c r="U351" s="88"/>
      <c r="AD351" s="25"/>
    </row>
    <row r="352" spans="3:30" x14ac:dyDescent="0.2">
      <c r="C352" s="65"/>
      <c r="I352" s="33"/>
      <c r="Q352" s="96"/>
      <c r="R352" s="31"/>
      <c r="U352" s="88"/>
      <c r="AD352" s="25"/>
    </row>
    <row r="353" spans="1:30" x14ac:dyDescent="0.2">
      <c r="B353" s="35"/>
      <c r="C353" s="65"/>
      <c r="I353" s="33"/>
      <c r="Q353" s="96"/>
      <c r="R353" s="31"/>
      <c r="U353" s="88"/>
      <c r="AD353" s="25"/>
    </row>
    <row r="354" spans="1:30" x14ac:dyDescent="0.2">
      <c r="C354" s="65"/>
      <c r="I354" s="33"/>
      <c r="Q354" s="96"/>
      <c r="R354" s="31"/>
      <c r="U354" s="88"/>
      <c r="AD354" s="25"/>
    </row>
    <row r="355" spans="1:30" x14ac:dyDescent="0.2">
      <c r="C355" s="65"/>
      <c r="I355" s="33"/>
      <c r="Q355" s="96"/>
      <c r="R355" s="31"/>
      <c r="U355" s="88"/>
      <c r="AD355" s="25"/>
    </row>
    <row r="356" spans="1:30" x14ac:dyDescent="0.2">
      <c r="A356" s="25"/>
      <c r="B356" s="25"/>
      <c r="C356" s="46"/>
      <c r="E356" s="36"/>
      <c r="F356" s="36"/>
      <c r="I356" s="68"/>
      <c r="J356" s="36"/>
      <c r="K356" s="36"/>
      <c r="M356" s="45"/>
      <c r="N356"/>
      <c r="P356"/>
      <c r="Q356" s="96"/>
      <c r="R356" s="31"/>
      <c r="U356" s="88"/>
      <c r="AD356" s="25"/>
    </row>
    <row r="357" spans="1:30" x14ac:dyDescent="0.2">
      <c r="C357" s="65"/>
      <c r="I357" s="33"/>
      <c r="Q357" s="96"/>
      <c r="R357" s="31"/>
      <c r="U357" s="88"/>
      <c r="AD357" s="25"/>
    </row>
    <row r="358" spans="1:30" x14ac:dyDescent="0.2">
      <c r="C358" s="65"/>
      <c r="I358" s="33"/>
      <c r="Q358" s="96"/>
      <c r="R358" s="31"/>
      <c r="U358" s="88"/>
      <c r="AD358" s="25"/>
    </row>
    <row r="359" spans="1:30" x14ac:dyDescent="0.2">
      <c r="C359" s="65"/>
      <c r="I359" s="33"/>
      <c r="Q359" s="96"/>
      <c r="R359" s="31"/>
      <c r="U359" s="88"/>
      <c r="AD359" s="25"/>
    </row>
    <row r="360" spans="1:30" x14ac:dyDescent="0.2">
      <c r="C360" s="65"/>
      <c r="I360" s="33"/>
      <c r="Q360" s="96"/>
      <c r="R360" s="31"/>
      <c r="U360" s="88"/>
      <c r="AD360" s="25"/>
    </row>
    <row r="361" spans="1:30" x14ac:dyDescent="0.2">
      <c r="C361" s="65"/>
      <c r="I361" s="33"/>
      <c r="Q361" s="96"/>
      <c r="R361" s="31"/>
      <c r="U361" s="88"/>
      <c r="AD361" s="25"/>
    </row>
    <row r="362" spans="1:30" x14ac:dyDescent="0.2">
      <c r="C362" s="65"/>
      <c r="I362" s="33"/>
      <c r="Q362" s="96"/>
      <c r="R362" s="31"/>
      <c r="U362" s="88"/>
      <c r="AD362" s="25"/>
    </row>
    <row r="363" spans="1:30" x14ac:dyDescent="0.2">
      <c r="C363" s="86"/>
      <c r="I363" s="33"/>
      <c r="Q363" s="96"/>
      <c r="R363" s="31"/>
      <c r="U363" s="88"/>
      <c r="V363" s="31"/>
      <c r="W363" s="31"/>
      <c r="X363" s="31"/>
      <c r="Y363" s="31"/>
      <c r="Z363" s="31"/>
      <c r="AA363" s="31"/>
      <c r="AB363" s="31"/>
      <c r="AC363" s="31"/>
      <c r="AD363" s="25"/>
    </row>
    <row r="364" spans="1:30" x14ac:dyDescent="0.2">
      <c r="C364" s="65"/>
      <c r="I364" s="33"/>
      <c r="Q364" s="96"/>
      <c r="R364" s="31"/>
      <c r="U364" s="88"/>
      <c r="AD364" s="25"/>
    </row>
    <row r="365" spans="1:30" x14ac:dyDescent="0.2">
      <c r="C365" s="65"/>
      <c r="I365" s="33"/>
      <c r="Q365" s="96"/>
      <c r="R365" s="31"/>
      <c r="U365" s="88"/>
      <c r="AD365" s="25"/>
    </row>
    <row r="366" spans="1:30" x14ac:dyDescent="0.2">
      <c r="C366" s="65"/>
      <c r="I366" s="33"/>
      <c r="Q366" s="96"/>
      <c r="R366" s="31"/>
      <c r="U366" s="88"/>
      <c r="AD366" s="25"/>
    </row>
    <row r="367" spans="1:30" x14ac:dyDescent="0.2">
      <c r="C367" s="65"/>
      <c r="I367" s="33"/>
      <c r="Q367" s="96"/>
      <c r="R367" s="31"/>
      <c r="U367" s="88"/>
      <c r="AD367" s="25"/>
    </row>
    <row r="368" spans="1:30" x14ac:dyDescent="0.2">
      <c r="C368" s="65"/>
      <c r="I368" s="33"/>
      <c r="Q368" s="96"/>
      <c r="R368" s="31"/>
      <c r="U368" s="88"/>
      <c r="AD368" s="25"/>
    </row>
    <row r="369" spans="3:30" x14ac:dyDescent="0.2">
      <c r="C369" s="65"/>
      <c r="I369" s="33"/>
      <c r="Q369" s="96"/>
      <c r="R369" s="31"/>
      <c r="U369" s="88"/>
      <c r="AD369" s="25"/>
    </row>
    <row r="370" spans="3:30" x14ac:dyDescent="0.2">
      <c r="C370" s="65"/>
      <c r="I370" s="33"/>
      <c r="Q370" s="96"/>
      <c r="R370" s="31"/>
      <c r="U370" s="88"/>
      <c r="AD370" s="25"/>
    </row>
    <row r="371" spans="3:30" x14ac:dyDescent="0.2">
      <c r="C371" s="65"/>
      <c r="I371" s="33"/>
      <c r="Q371" s="96"/>
      <c r="R371" s="31"/>
      <c r="U371" s="88"/>
      <c r="AD371" s="25"/>
    </row>
    <row r="372" spans="3:30" x14ac:dyDescent="0.2">
      <c r="H372" s="17"/>
      <c r="I372" s="33"/>
      <c r="J372" s="28"/>
      <c r="Q372" s="96"/>
      <c r="R372" s="31"/>
      <c r="U372" s="88"/>
      <c r="AD372" s="25"/>
    </row>
    <row r="373" spans="3:30" x14ac:dyDescent="0.2">
      <c r="C373" s="65"/>
      <c r="I373" s="33"/>
      <c r="Q373" s="96"/>
      <c r="R373" s="31"/>
      <c r="U373" s="88"/>
      <c r="AD373" s="25"/>
    </row>
    <row r="374" spans="3:30" x14ac:dyDescent="0.2">
      <c r="C374" s="65"/>
      <c r="I374" s="33"/>
      <c r="Q374" s="96"/>
      <c r="R374" s="31"/>
      <c r="U374" s="88"/>
      <c r="AD374" s="25"/>
    </row>
    <row r="375" spans="3:30" x14ac:dyDescent="0.2">
      <c r="C375" s="65"/>
      <c r="I375" s="33"/>
      <c r="Q375" s="96"/>
      <c r="R375" s="31"/>
      <c r="U375" s="88"/>
      <c r="AD375" s="25"/>
    </row>
    <row r="376" spans="3:30" x14ac:dyDescent="0.2">
      <c r="C376" s="65"/>
      <c r="I376" s="33"/>
      <c r="Q376" s="96"/>
      <c r="R376" s="31"/>
      <c r="U376" s="88"/>
      <c r="AD376" s="25"/>
    </row>
    <row r="377" spans="3:30" x14ac:dyDescent="0.2">
      <c r="C377" s="65"/>
      <c r="I377" s="33"/>
      <c r="Q377" s="96"/>
      <c r="R377" s="31"/>
      <c r="U377" s="88"/>
      <c r="AD377" s="25"/>
    </row>
    <row r="378" spans="3:30" x14ac:dyDescent="0.2">
      <c r="H378" s="17"/>
      <c r="I378" s="33"/>
      <c r="J378" s="28"/>
      <c r="Q378" s="96"/>
      <c r="R378" s="31"/>
      <c r="U378" s="88"/>
      <c r="AD378" s="25"/>
    </row>
    <row r="379" spans="3:30" x14ac:dyDescent="0.2">
      <c r="C379" s="65"/>
      <c r="I379" s="33"/>
      <c r="Q379" s="96"/>
      <c r="R379" s="31"/>
      <c r="U379" s="88"/>
      <c r="AD379" s="25"/>
    </row>
    <row r="380" spans="3:30" x14ac:dyDescent="0.2">
      <c r="C380" s="65"/>
      <c r="I380" s="33"/>
      <c r="Q380" s="96"/>
      <c r="R380" s="31"/>
      <c r="U380" s="88"/>
      <c r="AD380" s="25"/>
    </row>
    <row r="381" spans="3:30" x14ac:dyDescent="0.2">
      <c r="C381" s="65"/>
      <c r="I381" s="33"/>
      <c r="Q381" s="96"/>
      <c r="R381" s="31"/>
      <c r="U381" s="88"/>
      <c r="AD381" s="25"/>
    </row>
    <row r="382" spans="3:30" x14ac:dyDescent="0.2">
      <c r="C382" s="65"/>
      <c r="I382" s="33"/>
      <c r="Q382" s="96"/>
      <c r="R382" s="31"/>
      <c r="U382" s="88"/>
      <c r="AD382" s="25"/>
    </row>
    <row r="383" spans="3:30" x14ac:dyDescent="0.2">
      <c r="C383" s="65"/>
      <c r="I383" s="33"/>
      <c r="Q383" s="96"/>
      <c r="R383" s="31"/>
      <c r="U383" s="88"/>
      <c r="AD383" s="25"/>
    </row>
    <row r="384" spans="3:30" x14ac:dyDescent="0.2">
      <c r="C384" s="65"/>
      <c r="I384" s="33"/>
      <c r="Q384" s="96"/>
      <c r="R384" s="31"/>
      <c r="U384" s="88"/>
      <c r="AD384" s="25"/>
    </row>
    <row r="385" spans="1:30" x14ac:dyDescent="0.2">
      <c r="C385" s="65"/>
      <c r="I385" s="33"/>
      <c r="Q385" s="96"/>
      <c r="R385" s="31"/>
      <c r="U385" s="88"/>
      <c r="AD385" s="25"/>
    </row>
    <row r="386" spans="1:30" x14ac:dyDescent="0.2">
      <c r="C386" s="65"/>
      <c r="I386" s="33"/>
      <c r="Q386" s="96"/>
      <c r="R386" s="31"/>
      <c r="U386" s="88"/>
      <c r="AD386" s="25"/>
    </row>
    <row r="387" spans="1:30" x14ac:dyDescent="0.2">
      <c r="C387" s="65"/>
      <c r="I387" s="33"/>
      <c r="Q387" s="96"/>
      <c r="R387" s="31"/>
      <c r="U387" s="88"/>
      <c r="AD387" s="25"/>
    </row>
    <row r="388" spans="1:30" x14ac:dyDescent="0.2">
      <c r="C388" s="65"/>
      <c r="I388" s="33"/>
      <c r="Q388" s="96"/>
      <c r="R388" s="31"/>
      <c r="U388" s="88"/>
      <c r="AD388" s="25"/>
    </row>
    <row r="389" spans="1:30" x14ac:dyDescent="0.2">
      <c r="C389" s="65"/>
      <c r="I389" s="33"/>
      <c r="Q389" s="96"/>
      <c r="R389" s="31"/>
      <c r="U389" s="88"/>
      <c r="AD389" s="25"/>
    </row>
    <row r="390" spans="1:30" x14ac:dyDescent="0.2">
      <c r="C390" s="65"/>
      <c r="I390" s="33"/>
      <c r="Q390" s="96"/>
      <c r="R390" s="31"/>
      <c r="U390" s="88"/>
      <c r="AD390" s="25"/>
    </row>
    <row r="391" spans="1:30" x14ac:dyDescent="0.2">
      <c r="C391" s="65"/>
      <c r="I391" s="33"/>
      <c r="Q391" s="96"/>
      <c r="R391" s="31"/>
      <c r="U391" s="88"/>
      <c r="AD391" s="25"/>
    </row>
    <row r="392" spans="1:30" x14ac:dyDescent="0.2">
      <c r="A392" s="25"/>
      <c r="B392" s="25"/>
      <c r="C392" s="65"/>
      <c r="I392" s="33"/>
      <c r="Q392" s="96"/>
      <c r="R392" s="31"/>
      <c r="U392" s="88"/>
      <c r="V392" s="31"/>
      <c r="W392" s="31"/>
      <c r="X392" s="31"/>
      <c r="Y392" s="31"/>
      <c r="Z392" s="31"/>
      <c r="AA392" s="31"/>
      <c r="AB392" s="31"/>
      <c r="AC392" s="31"/>
      <c r="AD392" s="25"/>
    </row>
    <row r="393" spans="1:30" x14ac:dyDescent="0.2">
      <c r="C393" s="65"/>
      <c r="I393" s="33"/>
      <c r="Q393" s="96"/>
      <c r="R393" s="31"/>
      <c r="U393" s="88"/>
      <c r="AD393" s="25"/>
    </row>
    <row r="394" spans="1:30" x14ac:dyDescent="0.2">
      <c r="C394" s="65"/>
      <c r="I394" s="33"/>
      <c r="Q394" s="96"/>
      <c r="R394" s="31"/>
      <c r="U394" s="88"/>
      <c r="AD394" s="25"/>
    </row>
    <row r="395" spans="1:30" x14ac:dyDescent="0.2">
      <c r="C395" s="37"/>
      <c r="H395" s="17"/>
      <c r="I395" s="33"/>
      <c r="J395" s="28"/>
      <c r="N395" s="28"/>
      <c r="P395" s="28"/>
      <c r="Q395" s="96"/>
      <c r="R395" s="31"/>
      <c r="U395" s="88"/>
      <c r="AD395" s="25"/>
    </row>
    <row r="396" spans="1:30" x14ac:dyDescent="0.2">
      <c r="A396" s="24"/>
      <c r="B396" s="24"/>
      <c r="D396" s="36"/>
      <c r="E396" s="36"/>
      <c r="F396" s="36"/>
      <c r="G396" s="36"/>
      <c r="H396" s="42"/>
      <c r="I396" s="68"/>
      <c r="J396" s="36"/>
      <c r="K396" s="36"/>
      <c r="M396" s="36"/>
      <c r="Q396" s="96"/>
      <c r="R396" s="31"/>
      <c r="AD396" s="91"/>
    </row>
    <row r="397" spans="1:30" x14ac:dyDescent="0.2">
      <c r="C397" s="65"/>
      <c r="I397" s="33"/>
      <c r="Q397" s="96"/>
      <c r="R397" s="31"/>
      <c r="U397" s="88"/>
      <c r="AD397" s="25"/>
    </row>
    <row r="398" spans="1:30" x14ac:dyDescent="0.2">
      <c r="C398" s="65"/>
      <c r="I398" s="33"/>
      <c r="Q398" s="96"/>
      <c r="R398" s="31"/>
      <c r="U398" s="88"/>
      <c r="AD398" s="25"/>
    </row>
    <row r="399" spans="1:30" x14ac:dyDescent="0.2">
      <c r="C399" s="65"/>
      <c r="I399" s="33"/>
      <c r="Q399" s="96"/>
      <c r="R399" s="31"/>
      <c r="U399" s="88"/>
      <c r="AD399" s="25"/>
    </row>
    <row r="400" spans="1:30" x14ac:dyDescent="0.2">
      <c r="I400" s="33"/>
      <c r="Q400" s="96"/>
      <c r="R400" s="31"/>
      <c r="U400" s="88"/>
      <c r="AD400" s="25"/>
    </row>
    <row r="401" spans="1:30" x14ac:dyDescent="0.2">
      <c r="C401" s="65"/>
      <c r="I401" s="33"/>
      <c r="Q401" s="96"/>
      <c r="R401" s="31"/>
      <c r="U401" s="88"/>
      <c r="AD401" s="25"/>
    </row>
    <row r="402" spans="1:30" x14ac:dyDescent="0.2">
      <c r="C402" s="65"/>
      <c r="I402" s="33"/>
      <c r="Q402" s="96"/>
      <c r="R402" s="31"/>
      <c r="U402" s="88"/>
      <c r="AD402" s="25"/>
    </row>
    <row r="403" spans="1:30" x14ac:dyDescent="0.2">
      <c r="A403" s="24"/>
      <c r="B403" s="24"/>
      <c r="C403" s="46"/>
      <c r="E403" s="36"/>
      <c r="F403" s="36"/>
      <c r="I403" s="68"/>
      <c r="K403" s="36"/>
      <c r="M403" s="45"/>
      <c r="Q403" s="96"/>
      <c r="R403" s="31"/>
      <c r="U403" s="88"/>
      <c r="AD403" s="25"/>
    </row>
    <row r="404" spans="1:30" x14ac:dyDescent="0.2">
      <c r="C404" s="65"/>
      <c r="I404" s="33"/>
      <c r="Q404" s="96"/>
      <c r="R404" s="31"/>
      <c r="U404" s="88"/>
      <c r="AD404" s="25"/>
    </row>
    <row r="405" spans="1:30" x14ac:dyDescent="0.2">
      <c r="A405" s="25"/>
      <c r="B405" s="25"/>
      <c r="C405" s="37"/>
      <c r="E405" s="36"/>
      <c r="F405" s="36"/>
      <c r="I405" s="68"/>
      <c r="J405" s="36"/>
      <c r="K405" s="36"/>
      <c r="M405" s="45"/>
      <c r="N405"/>
      <c r="P405"/>
      <c r="Q405" s="96"/>
      <c r="U405" s="88"/>
      <c r="AD405" s="25"/>
    </row>
    <row r="406" spans="1:30" x14ac:dyDescent="0.2">
      <c r="C406" s="65"/>
      <c r="I406" s="33"/>
      <c r="Q406" s="96"/>
      <c r="R406" s="31"/>
      <c r="U406" s="88"/>
      <c r="AD406" s="25"/>
    </row>
    <row r="407" spans="1:30" x14ac:dyDescent="0.2">
      <c r="C407" s="65"/>
      <c r="I407" s="33"/>
      <c r="Q407" s="96"/>
      <c r="R407" s="31"/>
      <c r="U407" s="88"/>
      <c r="AD407" s="25"/>
    </row>
    <row r="408" spans="1:30" x14ac:dyDescent="0.2">
      <c r="C408" s="65"/>
      <c r="I408" s="33"/>
      <c r="Q408" s="96"/>
      <c r="R408" s="31"/>
      <c r="U408" s="88"/>
      <c r="AD408" s="25"/>
    </row>
    <row r="409" spans="1:30" x14ac:dyDescent="0.2">
      <c r="C409" s="65"/>
      <c r="I409" s="33"/>
      <c r="Q409" s="96"/>
      <c r="R409" s="31"/>
      <c r="U409" s="88"/>
      <c r="AD409" s="25"/>
    </row>
    <row r="410" spans="1:30" x14ac:dyDescent="0.2">
      <c r="C410" s="65"/>
      <c r="I410" s="33"/>
      <c r="Q410" s="96"/>
      <c r="R410" s="31"/>
      <c r="U410" s="88"/>
      <c r="AD410" s="25"/>
    </row>
    <row r="411" spans="1:30" x14ac:dyDescent="0.2">
      <c r="C411" s="65"/>
      <c r="I411" s="33"/>
      <c r="Q411" s="96"/>
      <c r="R411" s="31"/>
      <c r="U411" s="88"/>
      <c r="AD411" s="25"/>
    </row>
    <row r="412" spans="1:30" x14ac:dyDescent="0.2">
      <c r="C412" s="65"/>
      <c r="I412" s="33"/>
      <c r="Q412" s="96"/>
      <c r="R412" s="31"/>
      <c r="U412" s="88"/>
      <c r="AD412" s="25"/>
    </row>
    <row r="413" spans="1:30" x14ac:dyDescent="0.2">
      <c r="C413" s="65"/>
      <c r="I413" s="33"/>
      <c r="Q413" s="96"/>
      <c r="R413" s="31"/>
      <c r="U413" s="88"/>
      <c r="AD413" s="98"/>
    </row>
    <row r="414" spans="1:30" x14ac:dyDescent="0.2">
      <c r="C414" s="65"/>
      <c r="I414" s="33"/>
      <c r="Q414" s="96"/>
      <c r="R414" s="31"/>
      <c r="U414" s="88"/>
      <c r="AD414" s="25"/>
    </row>
    <row r="415" spans="1:30" x14ac:dyDescent="0.2">
      <c r="C415" s="65"/>
      <c r="I415" s="33"/>
      <c r="Q415" s="96"/>
      <c r="R415" s="31"/>
      <c r="U415" s="88"/>
      <c r="AD415" s="25"/>
    </row>
    <row r="416" spans="1:30" x14ac:dyDescent="0.2">
      <c r="C416" s="65"/>
      <c r="I416" s="33"/>
      <c r="Q416" s="96"/>
      <c r="R416" s="31"/>
      <c r="U416" s="88"/>
      <c r="AD416" s="25"/>
    </row>
    <row r="417" spans="1:30" x14ac:dyDescent="0.2">
      <c r="C417" s="65"/>
      <c r="I417" s="33"/>
      <c r="Q417" s="96"/>
      <c r="R417" s="31"/>
      <c r="U417" s="88"/>
      <c r="AD417" s="25"/>
    </row>
    <row r="418" spans="1:30" x14ac:dyDescent="0.2">
      <c r="C418" s="65"/>
      <c r="I418" s="33"/>
      <c r="Q418" s="96"/>
      <c r="R418" s="31"/>
      <c r="U418" s="88"/>
      <c r="AD418" s="25"/>
    </row>
    <row r="419" spans="1:30" x14ac:dyDescent="0.2">
      <c r="C419" s="37"/>
      <c r="H419" s="17"/>
      <c r="I419" s="33"/>
      <c r="J419" s="28"/>
      <c r="N419" s="28"/>
      <c r="P419" s="28"/>
      <c r="Q419" s="96"/>
      <c r="R419" s="31"/>
      <c r="U419" s="88"/>
      <c r="AD419" s="25"/>
    </row>
    <row r="420" spans="1:30" x14ac:dyDescent="0.2">
      <c r="C420" s="65"/>
      <c r="I420" s="33"/>
      <c r="Q420" s="96"/>
      <c r="R420" s="31"/>
      <c r="U420" s="88"/>
      <c r="AD420" s="25"/>
    </row>
    <row r="421" spans="1:30" x14ac:dyDescent="0.2">
      <c r="C421" s="65"/>
      <c r="I421" s="33"/>
      <c r="Q421" s="96"/>
      <c r="R421" s="31"/>
      <c r="U421" s="88"/>
      <c r="AD421" s="25"/>
    </row>
    <row r="422" spans="1:30" x14ac:dyDescent="0.2">
      <c r="A422" s="25"/>
      <c r="B422" s="25"/>
      <c r="C422" s="46"/>
      <c r="E422" s="36"/>
      <c r="F422" s="36"/>
      <c r="I422" s="68"/>
      <c r="J422" s="36"/>
      <c r="K422" s="36"/>
      <c r="M422" s="45"/>
      <c r="N422"/>
      <c r="P422"/>
      <c r="Q422" s="96"/>
      <c r="R422" s="31"/>
      <c r="U422" s="88"/>
      <c r="AD422" s="25"/>
    </row>
    <row r="423" spans="1:30" x14ac:dyDescent="0.2">
      <c r="A423" s="25"/>
      <c r="B423" s="25"/>
      <c r="C423" s="65"/>
      <c r="D423" s="36"/>
      <c r="E423" s="36"/>
      <c r="F423" s="36"/>
      <c r="H423" s="42"/>
      <c r="I423" s="68"/>
      <c r="J423" s="36"/>
      <c r="K423" s="36"/>
      <c r="M423" s="36"/>
      <c r="Q423" s="96"/>
      <c r="R423" s="31"/>
      <c r="U423" s="88"/>
      <c r="AD423" s="25"/>
    </row>
    <row r="424" spans="1:30" x14ac:dyDescent="0.2">
      <c r="C424" s="65"/>
      <c r="I424" s="33"/>
      <c r="Q424" s="96"/>
      <c r="R424" s="31"/>
      <c r="U424" s="88"/>
      <c r="AD424" s="98"/>
    </row>
    <row r="425" spans="1:30" x14ac:dyDescent="0.2">
      <c r="C425" s="65"/>
      <c r="I425" s="33"/>
      <c r="Q425" s="96"/>
      <c r="R425" s="31"/>
      <c r="U425" s="88"/>
      <c r="AD425" s="25"/>
    </row>
    <row r="426" spans="1:30" x14ac:dyDescent="0.2">
      <c r="C426" s="65"/>
      <c r="I426" s="33"/>
      <c r="Q426" s="96"/>
      <c r="R426" s="31"/>
      <c r="U426" s="88"/>
      <c r="AD426" s="98"/>
    </row>
    <row r="427" spans="1:30" x14ac:dyDescent="0.2">
      <c r="C427" s="65"/>
      <c r="I427" s="33"/>
      <c r="Q427" s="96"/>
      <c r="R427" s="31"/>
      <c r="U427" s="88"/>
      <c r="AD427" s="25"/>
    </row>
    <row r="428" spans="1:30" x14ac:dyDescent="0.2">
      <c r="C428" s="65"/>
      <c r="I428" s="33"/>
      <c r="Q428" s="96"/>
      <c r="R428" s="31"/>
      <c r="U428" s="88"/>
      <c r="AD428" s="98"/>
    </row>
    <row r="429" spans="1:30" x14ac:dyDescent="0.2">
      <c r="C429" s="65"/>
      <c r="I429" s="33"/>
      <c r="Q429" s="96"/>
      <c r="R429" s="31"/>
      <c r="U429" s="88"/>
      <c r="AD429" s="25"/>
    </row>
    <row r="430" spans="1:30" x14ac:dyDescent="0.2">
      <c r="C430" s="65"/>
      <c r="I430" s="33"/>
      <c r="Q430" s="96"/>
      <c r="R430" s="31"/>
      <c r="U430" s="88"/>
      <c r="V430" s="31"/>
      <c r="W430" s="31"/>
      <c r="X430" s="31"/>
      <c r="Y430" s="31"/>
      <c r="Z430" s="31"/>
      <c r="AA430" s="31"/>
      <c r="AB430" s="31"/>
      <c r="AC430" s="31"/>
      <c r="AD430" s="25"/>
    </row>
    <row r="431" spans="1:30" x14ac:dyDescent="0.2">
      <c r="C431" s="65"/>
      <c r="I431" s="33"/>
      <c r="Q431" s="96"/>
      <c r="R431" s="31"/>
      <c r="U431" s="88"/>
      <c r="AD431" s="25"/>
    </row>
    <row r="432" spans="1:30" x14ac:dyDescent="0.2">
      <c r="C432" s="65"/>
      <c r="I432" s="33"/>
      <c r="Q432" s="96"/>
      <c r="R432" s="31"/>
      <c r="U432" s="88"/>
      <c r="AD432" s="25"/>
    </row>
    <row r="433" spans="3:30" x14ac:dyDescent="0.2">
      <c r="C433" s="65"/>
      <c r="I433" s="33"/>
      <c r="Q433" s="96"/>
      <c r="R433" s="31"/>
      <c r="U433" s="88"/>
      <c r="AD433" s="25"/>
    </row>
    <row r="434" spans="3:30" x14ac:dyDescent="0.2">
      <c r="C434" s="65"/>
      <c r="I434" s="33"/>
      <c r="Q434" s="96"/>
      <c r="R434" s="31"/>
      <c r="U434" s="88"/>
      <c r="AD434" s="25"/>
    </row>
    <row r="435" spans="3:30" x14ac:dyDescent="0.2">
      <c r="C435" s="65"/>
      <c r="I435" s="33"/>
      <c r="Q435" s="96"/>
      <c r="R435" s="31"/>
      <c r="U435" s="88"/>
      <c r="AD435" s="25"/>
    </row>
    <row r="436" spans="3:30" x14ac:dyDescent="0.2">
      <c r="C436" s="65"/>
      <c r="I436" s="33"/>
      <c r="Q436" s="96"/>
      <c r="R436" s="31"/>
      <c r="U436" s="88"/>
      <c r="AD436" s="25"/>
    </row>
    <row r="437" spans="3:30" x14ac:dyDescent="0.2">
      <c r="C437" s="65"/>
      <c r="I437" s="33"/>
      <c r="Q437" s="96"/>
      <c r="R437" s="31"/>
      <c r="U437" s="88"/>
      <c r="AD437" s="25"/>
    </row>
    <row r="438" spans="3:30" x14ac:dyDescent="0.2">
      <c r="C438" s="65"/>
      <c r="I438" s="33"/>
      <c r="Q438" s="96"/>
      <c r="R438" s="31"/>
      <c r="U438" s="88"/>
      <c r="AD438" s="25"/>
    </row>
    <row r="439" spans="3:30" x14ac:dyDescent="0.2">
      <c r="C439" s="65"/>
      <c r="I439" s="33"/>
      <c r="Q439" s="96"/>
      <c r="R439" s="31"/>
      <c r="U439" s="88"/>
      <c r="AD439" s="25"/>
    </row>
    <row r="440" spans="3:30" x14ac:dyDescent="0.2">
      <c r="C440" s="65"/>
      <c r="I440" s="33"/>
      <c r="Q440" s="96"/>
      <c r="R440" s="31"/>
      <c r="U440" s="88"/>
      <c r="AD440" s="25"/>
    </row>
    <row r="441" spans="3:30" x14ac:dyDescent="0.2">
      <c r="C441" s="65"/>
      <c r="I441" s="33"/>
      <c r="Q441" s="96"/>
      <c r="R441" s="31"/>
      <c r="U441" s="88"/>
      <c r="AD441" s="25"/>
    </row>
    <row r="442" spans="3:30" x14ac:dyDescent="0.2">
      <c r="C442" s="65"/>
      <c r="I442" s="33"/>
      <c r="Q442" s="96"/>
      <c r="R442" s="31"/>
      <c r="U442" s="88"/>
      <c r="AD442" s="25"/>
    </row>
    <row r="443" spans="3:30" x14ac:dyDescent="0.2">
      <c r="C443" s="65"/>
      <c r="I443" s="33"/>
      <c r="Q443" s="96"/>
      <c r="R443" s="31"/>
      <c r="U443" s="88"/>
      <c r="AD443" s="25"/>
    </row>
    <row r="444" spans="3:30" x14ac:dyDescent="0.2">
      <c r="C444" s="65"/>
      <c r="I444" s="33"/>
      <c r="Q444" s="96"/>
      <c r="R444" s="31"/>
      <c r="U444" s="88"/>
      <c r="AD444" s="25"/>
    </row>
    <row r="445" spans="3:30" x14ac:dyDescent="0.2">
      <c r="C445" s="65"/>
      <c r="I445" s="33"/>
      <c r="Q445" s="96"/>
      <c r="R445" s="31"/>
      <c r="U445" s="88"/>
      <c r="AD445" s="25"/>
    </row>
    <row r="446" spans="3:30" x14ac:dyDescent="0.2">
      <c r="C446" s="65"/>
      <c r="I446" s="33"/>
      <c r="Q446" s="96"/>
      <c r="R446" s="31"/>
      <c r="U446" s="88"/>
      <c r="AD446" s="25"/>
    </row>
    <row r="447" spans="3:30" x14ac:dyDescent="0.2">
      <c r="C447" s="65"/>
      <c r="I447" s="33"/>
      <c r="Q447" s="96"/>
      <c r="R447" s="31"/>
      <c r="U447" s="88"/>
      <c r="AD447" s="25"/>
    </row>
    <row r="448" spans="3:30" x14ac:dyDescent="0.2">
      <c r="C448" s="65"/>
      <c r="I448" s="33"/>
      <c r="Q448" s="96"/>
      <c r="R448" s="31"/>
      <c r="U448" s="88"/>
      <c r="AD448" s="25"/>
    </row>
    <row r="449" spans="3:30" x14ac:dyDescent="0.2">
      <c r="C449" s="65"/>
      <c r="I449" s="33"/>
      <c r="Q449" s="96"/>
      <c r="R449" s="31"/>
      <c r="U449" s="88"/>
      <c r="AD449" s="25"/>
    </row>
    <row r="450" spans="3:30" x14ac:dyDescent="0.2">
      <c r="C450" s="65"/>
      <c r="I450" s="33"/>
      <c r="Q450" s="96"/>
      <c r="R450" s="31"/>
      <c r="U450" s="88"/>
      <c r="AD450" s="25"/>
    </row>
    <row r="451" spans="3:30" x14ac:dyDescent="0.2">
      <c r="C451" s="65"/>
      <c r="I451" s="33"/>
      <c r="Q451" s="96"/>
      <c r="R451" s="31"/>
      <c r="U451" s="88"/>
      <c r="AD451" s="25"/>
    </row>
    <row r="452" spans="3:30" x14ac:dyDescent="0.2">
      <c r="C452" s="65"/>
      <c r="I452" s="33"/>
      <c r="Q452" s="96"/>
      <c r="R452" s="31"/>
      <c r="U452" s="88"/>
      <c r="AD452" s="25"/>
    </row>
    <row r="453" spans="3:30" x14ac:dyDescent="0.2">
      <c r="C453" s="65"/>
      <c r="I453" s="33"/>
      <c r="Q453" s="96"/>
      <c r="R453" s="31"/>
      <c r="U453" s="88"/>
      <c r="AD453" s="98"/>
    </row>
    <row r="454" spans="3:30" x14ac:dyDescent="0.2">
      <c r="C454" s="65"/>
      <c r="I454" s="33"/>
      <c r="Q454" s="96"/>
      <c r="R454" s="31"/>
      <c r="U454" s="88"/>
      <c r="AD454" s="98"/>
    </row>
    <row r="455" spans="3:30" x14ac:dyDescent="0.2">
      <c r="C455" s="65"/>
      <c r="I455" s="33"/>
      <c r="Q455" s="96"/>
      <c r="R455" s="31"/>
      <c r="U455" s="88"/>
      <c r="AD455" s="25"/>
    </row>
    <row r="456" spans="3:30" x14ac:dyDescent="0.2">
      <c r="H456" s="17"/>
      <c r="I456" s="33"/>
      <c r="J456" s="28"/>
      <c r="Q456" s="96"/>
      <c r="R456" s="31"/>
      <c r="U456" s="88"/>
      <c r="AD456" s="25"/>
    </row>
    <row r="457" spans="3:30" x14ac:dyDescent="0.2">
      <c r="C457" s="37"/>
      <c r="E457" s="29"/>
      <c r="F457" s="29"/>
      <c r="G457" s="29"/>
      <c r="I457" s="33"/>
      <c r="J457" s="28"/>
      <c r="K457" s="29"/>
      <c r="M457" s="32"/>
      <c r="Q457" s="96"/>
      <c r="R457" s="31"/>
      <c r="U457" s="88"/>
      <c r="AD457" s="25"/>
    </row>
    <row r="458" spans="3:30" x14ac:dyDescent="0.2">
      <c r="C458" s="65"/>
      <c r="I458" s="33"/>
      <c r="Q458" s="96"/>
      <c r="R458" s="31"/>
      <c r="U458" s="88"/>
      <c r="AD458" s="25"/>
    </row>
    <row r="459" spans="3:30" x14ac:dyDescent="0.2">
      <c r="C459" s="65"/>
      <c r="I459" s="33"/>
      <c r="Q459" s="96"/>
      <c r="R459" s="31"/>
      <c r="U459" s="88"/>
      <c r="AD459" s="25"/>
    </row>
    <row r="460" spans="3:30" x14ac:dyDescent="0.2">
      <c r="C460" s="65"/>
      <c r="I460" s="33"/>
      <c r="Q460" s="96"/>
      <c r="R460" s="31"/>
      <c r="U460" s="88"/>
      <c r="AD460" s="25"/>
    </row>
    <row r="461" spans="3:30" x14ac:dyDescent="0.2">
      <c r="C461" s="65"/>
      <c r="I461" s="33"/>
      <c r="Q461" s="96"/>
      <c r="R461" s="31"/>
      <c r="U461" s="88"/>
      <c r="AD461" s="25"/>
    </row>
    <row r="462" spans="3:30" x14ac:dyDescent="0.2">
      <c r="C462" s="65"/>
      <c r="I462" s="33"/>
      <c r="Q462" s="96"/>
      <c r="R462" s="31"/>
      <c r="U462" s="88"/>
      <c r="AD462" s="25"/>
    </row>
    <row r="463" spans="3:30" x14ac:dyDescent="0.2">
      <c r="H463" s="17"/>
      <c r="I463" s="33"/>
      <c r="J463" s="28"/>
      <c r="Q463" s="96"/>
      <c r="R463" s="31"/>
      <c r="U463" s="88"/>
      <c r="AD463" s="97"/>
    </row>
    <row r="464" spans="3:30" x14ac:dyDescent="0.2">
      <c r="C464" s="65"/>
      <c r="I464" s="33"/>
      <c r="Q464" s="96"/>
      <c r="R464" s="31"/>
      <c r="U464" s="88"/>
      <c r="AD464" s="25"/>
    </row>
    <row r="465" spans="1:30" x14ac:dyDescent="0.2">
      <c r="C465" s="65"/>
      <c r="I465" s="33"/>
      <c r="Q465" s="96"/>
      <c r="R465" s="31"/>
      <c r="U465" s="88"/>
      <c r="AD465" s="25"/>
    </row>
    <row r="466" spans="1:30" x14ac:dyDescent="0.2">
      <c r="C466" s="65"/>
      <c r="I466" s="33"/>
      <c r="Q466" s="96"/>
      <c r="R466" s="31"/>
      <c r="U466" s="88"/>
      <c r="AD466" s="25"/>
    </row>
    <row r="467" spans="1:30" x14ac:dyDescent="0.2">
      <c r="C467" s="65"/>
      <c r="I467" s="33"/>
      <c r="Q467" s="96"/>
      <c r="R467" s="31"/>
      <c r="U467" s="88"/>
      <c r="AD467" s="98"/>
    </row>
    <row r="468" spans="1:30" x14ac:dyDescent="0.2">
      <c r="C468" s="65"/>
      <c r="I468" s="33"/>
      <c r="Q468" s="96"/>
      <c r="R468" s="31"/>
      <c r="U468" s="88"/>
      <c r="AD468" s="25"/>
    </row>
    <row r="469" spans="1:30" x14ac:dyDescent="0.2">
      <c r="C469" s="65"/>
      <c r="I469" s="33"/>
      <c r="Q469" s="96"/>
      <c r="R469" s="31"/>
      <c r="U469" s="88"/>
      <c r="AD469" s="25"/>
    </row>
    <row r="470" spans="1:30" x14ac:dyDescent="0.2">
      <c r="C470" s="65"/>
      <c r="I470" s="33"/>
      <c r="Q470" s="96"/>
      <c r="R470" s="31"/>
      <c r="U470" s="88"/>
      <c r="AD470" s="25"/>
    </row>
    <row r="471" spans="1:30" x14ac:dyDescent="0.2">
      <c r="C471" s="65"/>
      <c r="I471" s="33"/>
      <c r="Q471" s="96"/>
      <c r="R471" s="31"/>
      <c r="U471" s="88"/>
      <c r="AD471" s="25"/>
    </row>
    <row r="472" spans="1:30" x14ac:dyDescent="0.2">
      <c r="C472" s="65"/>
      <c r="I472" s="33"/>
      <c r="Q472" s="96"/>
      <c r="R472" s="31"/>
      <c r="U472" s="88"/>
      <c r="AD472" s="25"/>
    </row>
    <row r="473" spans="1:30" x14ac:dyDescent="0.2">
      <c r="C473" s="65"/>
      <c r="I473" s="33"/>
      <c r="Q473" s="96"/>
      <c r="R473" s="31"/>
      <c r="U473" s="88"/>
      <c r="AD473" s="25"/>
    </row>
    <row r="474" spans="1:30" x14ac:dyDescent="0.2">
      <c r="C474" s="65"/>
      <c r="I474" s="33"/>
      <c r="Q474" s="96"/>
      <c r="R474" s="31"/>
      <c r="U474" s="88"/>
      <c r="AD474" s="25"/>
    </row>
    <row r="475" spans="1:30" x14ac:dyDescent="0.2">
      <c r="H475" s="17"/>
      <c r="I475" s="33"/>
      <c r="J475" s="28"/>
      <c r="Q475" s="96"/>
      <c r="R475" s="31"/>
      <c r="U475" s="88"/>
      <c r="AD475" s="25"/>
    </row>
    <row r="476" spans="1:30" x14ac:dyDescent="0.2">
      <c r="C476" s="65"/>
      <c r="I476" s="33"/>
      <c r="Q476" s="96"/>
      <c r="R476" s="31"/>
      <c r="U476" s="88"/>
      <c r="AD476" s="25"/>
    </row>
    <row r="477" spans="1:30" x14ac:dyDescent="0.2">
      <c r="C477" s="65"/>
      <c r="I477" s="33"/>
      <c r="Q477" s="96"/>
      <c r="R477" s="31"/>
      <c r="U477" s="88"/>
      <c r="AD477" s="25"/>
    </row>
    <row r="478" spans="1:30" x14ac:dyDescent="0.2">
      <c r="C478" s="65"/>
      <c r="I478" s="33"/>
      <c r="Q478" s="96"/>
      <c r="R478" s="31"/>
      <c r="U478" s="88"/>
      <c r="AD478" s="98"/>
    </row>
    <row r="479" spans="1:30" x14ac:dyDescent="0.2">
      <c r="A479" s="25"/>
      <c r="B479" s="25"/>
      <c r="C479" s="46"/>
      <c r="E479" s="36"/>
      <c r="F479" s="36"/>
      <c r="I479" s="68"/>
      <c r="J479" s="36"/>
      <c r="K479" s="36"/>
      <c r="M479" s="45"/>
      <c r="N479"/>
      <c r="P479"/>
      <c r="Q479" s="96"/>
      <c r="R479" s="31"/>
      <c r="U479" s="88"/>
      <c r="AD479" s="25"/>
    </row>
    <row r="480" spans="1:30" x14ac:dyDescent="0.2">
      <c r="H480" s="17"/>
      <c r="I480" s="33"/>
      <c r="J480" s="28"/>
      <c r="Q480" s="96"/>
      <c r="R480" s="31"/>
      <c r="U480" s="88"/>
      <c r="AD480" s="25"/>
    </row>
    <row r="481" spans="1:30" x14ac:dyDescent="0.2">
      <c r="C481" s="65"/>
      <c r="I481" s="33"/>
      <c r="Q481" s="96"/>
      <c r="R481" s="31"/>
      <c r="U481" s="88"/>
      <c r="AD481" s="25"/>
    </row>
    <row r="482" spans="1:30" x14ac:dyDescent="0.2">
      <c r="C482" s="65"/>
      <c r="I482" s="33"/>
      <c r="Q482" s="96"/>
      <c r="R482" s="31"/>
      <c r="U482" s="88"/>
      <c r="AD482" s="98"/>
    </row>
    <row r="483" spans="1:30" x14ac:dyDescent="0.2">
      <c r="C483" s="65"/>
      <c r="I483" s="33"/>
      <c r="Q483" s="96"/>
      <c r="R483" s="31"/>
      <c r="U483" s="88"/>
      <c r="AD483" s="25"/>
    </row>
    <row r="484" spans="1:30" x14ac:dyDescent="0.2">
      <c r="C484" s="65"/>
      <c r="I484" s="33"/>
      <c r="Q484" s="96"/>
      <c r="R484" s="31"/>
      <c r="U484" s="88"/>
      <c r="AD484" s="25"/>
    </row>
    <row r="485" spans="1:30" x14ac:dyDescent="0.2">
      <c r="C485" s="65"/>
      <c r="I485" s="33"/>
      <c r="Q485" s="96"/>
      <c r="R485" s="31"/>
      <c r="U485" s="88"/>
      <c r="AD485" s="25"/>
    </row>
    <row r="486" spans="1:30" x14ac:dyDescent="0.2">
      <c r="C486" s="65"/>
      <c r="I486" s="33"/>
      <c r="Q486" s="96"/>
      <c r="R486" s="31"/>
      <c r="U486" s="88"/>
      <c r="AD486" s="25"/>
    </row>
    <row r="487" spans="1:30" x14ac:dyDescent="0.2">
      <c r="C487" s="65"/>
      <c r="I487" s="33"/>
      <c r="Q487" s="96"/>
      <c r="R487" s="31"/>
      <c r="U487" s="88"/>
      <c r="AD487" s="25"/>
    </row>
    <row r="488" spans="1:30" x14ac:dyDescent="0.2">
      <c r="C488" s="65"/>
      <c r="I488" s="33"/>
      <c r="Q488" s="96"/>
      <c r="R488" s="31"/>
      <c r="U488" s="88"/>
      <c r="AD488" s="25"/>
    </row>
    <row r="489" spans="1:30" x14ac:dyDescent="0.2">
      <c r="C489" s="65"/>
      <c r="I489" s="33"/>
      <c r="Q489" s="96"/>
      <c r="R489" s="31"/>
      <c r="U489" s="88"/>
      <c r="AD489" s="25"/>
    </row>
    <row r="490" spans="1:30" x14ac:dyDescent="0.2">
      <c r="A490" s="25"/>
      <c r="B490" s="25"/>
      <c r="C490" s="46"/>
      <c r="E490" s="36"/>
      <c r="F490" s="36"/>
      <c r="I490" s="68"/>
      <c r="J490" s="36"/>
      <c r="K490" s="36"/>
      <c r="M490" s="45"/>
      <c r="N490"/>
      <c r="P490"/>
      <c r="Q490" s="96"/>
      <c r="R490" s="31"/>
      <c r="U490" s="88"/>
      <c r="AD490" s="25"/>
    </row>
    <row r="491" spans="1:30" x14ac:dyDescent="0.2">
      <c r="C491" s="65"/>
      <c r="I491" s="33"/>
      <c r="Q491" s="96"/>
      <c r="R491" s="31"/>
      <c r="U491" s="88"/>
      <c r="AD491" s="25"/>
    </row>
    <row r="492" spans="1:30" x14ac:dyDescent="0.2">
      <c r="C492" s="65"/>
      <c r="I492" s="33"/>
      <c r="Q492" s="96"/>
      <c r="R492" s="31"/>
      <c r="U492" s="88"/>
      <c r="AD492" s="25"/>
    </row>
    <row r="493" spans="1:30" x14ac:dyDescent="0.2">
      <c r="C493" s="65"/>
      <c r="I493" s="33"/>
      <c r="Q493" s="96"/>
      <c r="R493" s="31"/>
      <c r="U493" s="88"/>
      <c r="AD493" s="25"/>
    </row>
    <row r="494" spans="1:30" x14ac:dyDescent="0.2">
      <c r="C494" s="65"/>
      <c r="I494" s="33"/>
      <c r="Q494" s="96"/>
      <c r="R494" s="31"/>
      <c r="U494" s="88"/>
      <c r="AD494" s="25"/>
    </row>
    <row r="495" spans="1:30" x14ac:dyDescent="0.2">
      <c r="C495" s="65"/>
      <c r="I495" s="33"/>
      <c r="Q495" s="96"/>
      <c r="R495" s="31"/>
      <c r="U495" s="88"/>
      <c r="AD495" s="25"/>
    </row>
    <row r="496" spans="1:30" x14ac:dyDescent="0.2">
      <c r="C496" s="65"/>
      <c r="I496" s="33"/>
      <c r="Q496" s="96"/>
      <c r="R496" s="31"/>
      <c r="U496" s="88"/>
      <c r="AD496" s="25"/>
    </row>
    <row r="497" spans="3:30" x14ac:dyDescent="0.2">
      <c r="C497" s="65"/>
      <c r="I497" s="33"/>
      <c r="Q497" s="96"/>
      <c r="R497" s="31"/>
      <c r="U497" s="88"/>
      <c r="AD497" s="25"/>
    </row>
    <row r="498" spans="3:30" x14ac:dyDescent="0.2">
      <c r="C498" s="65"/>
      <c r="I498" s="33"/>
      <c r="Q498" s="96"/>
      <c r="R498" s="31"/>
      <c r="U498" s="88"/>
      <c r="AD498" s="25"/>
    </row>
    <row r="499" spans="3:30" x14ac:dyDescent="0.2">
      <c r="C499" s="65"/>
      <c r="I499" s="33"/>
      <c r="Q499" s="96"/>
      <c r="R499" s="31"/>
      <c r="U499" s="88"/>
      <c r="AD499" s="25"/>
    </row>
    <row r="500" spans="3:30" x14ac:dyDescent="0.2">
      <c r="C500" s="65"/>
      <c r="I500" s="33"/>
      <c r="Q500" s="96"/>
      <c r="R500" s="31"/>
      <c r="U500" s="88"/>
      <c r="AD500" s="25"/>
    </row>
    <row r="501" spans="3:30" x14ac:dyDescent="0.2">
      <c r="C501" s="65"/>
      <c r="I501" s="33"/>
      <c r="Q501" s="96"/>
      <c r="R501" s="31"/>
      <c r="U501" s="88"/>
      <c r="AD501" s="25"/>
    </row>
    <row r="502" spans="3:30" x14ac:dyDescent="0.2">
      <c r="C502" s="65"/>
      <c r="I502" s="33"/>
      <c r="Q502" s="96"/>
      <c r="R502" s="31"/>
      <c r="U502" s="88"/>
      <c r="AD502" s="25"/>
    </row>
    <row r="503" spans="3:30" x14ac:dyDescent="0.2">
      <c r="C503" s="65"/>
      <c r="I503" s="33"/>
      <c r="Q503" s="96"/>
      <c r="R503" s="31"/>
      <c r="U503" s="88"/>
      <c r="AD503" s="25"/>
    </row>
    <row r="504" spans="3:30" x14ac:dyDescent="0.2">
      <c r="C504" s="65"/>
      <c r="I504" s="33"/>
      <c r="Q504" s="96"/>
      <c r="R504" s="31"/>
      <c r="U504" s="88"/>
      <c r="AD504" s="25"/>
    </row>
    <row r="505" spans="3:30" x14ac:dyDescent="0.2">
      <c r="C505" s="65"/>
      <c r="I505" s="33"/>
      <c r="Q505" s="96"/>
      <c r="R505" s="31"/>
      <c r="U505" s="88"/>
      <c r="AD505" s="25"/>
    </row>
    <row r="506" spans="3:30" x14ac:dyDescent="0.2">
      <c r="C506" s="65"/>
      <c r="I506" s="33"/>
      <c r="Q506" s="96"/>
      <c r="R506" s="31"/>
      <c r="U506" s="88"/>
      <c r="AD506" s="25"/>
    </row>
    <row r="507" spans="3:30" x14ac:dyDescent="0.2">
      <c r="C507" s="65"/>
      <c r="I507" s="33"/>
      <c r="Q507" s="96"/>
      <c r="R507" s="31"/>
      <c r="U507" s="88"/>
      <c r="AD507" s="25"/>
    </row>
    <row r="508" spans="3:30" x14ac:dyDescent="0.2">
      <c r="C508" s="65"/>
      <c r="I508" s="33"/>
      <c r="Q508" s="96"/>
      <c r="R508" s="31"/>
      <c r="U508" s="88"/>
      <c r="AD508" s="25"/>
    </row>
    <row r="509" spans="3:30" x14ac:dyDescent="0.2">
      <c r="C509" s="65"/>
      <c r="I509" s="33"/>
      <c r="Q509" s="96"/>
      <c r="R509" s="31"/>
      <c r="U509" s="88"/>
      <c r="AD509" s="25"/>
    </row>
    <row r="510" spans="3:30" x14ac:dyDescent="0.2">
      <c r="C510" s="65"/>
      <c r="I510" s="33"/>
      <c r="Q510" s="96"/>
      <c r="R510" s="31"/>
      <c r="U510" s="88"/>
      <c r="AD510" s="25"/>
    </row>
    <row r="511" spans="3:30" x14ac:dyDescent="0.2">
      <c r="C511" s="65"/>
      <c r="I511" s="33"/>
      <c r="Q511" s="96"/>
      <c r="R511" s="31"/>
      <c r="U511" s="88"/>
      <c r="AD511" s="25"/>
    </row>
    <row r="512" spans="3:30" x14ac:dyDescent="0.2">
      <c r="C512" s="65"/>
      <c r="I512" s="33"/>
      <c r="Q512" s="96"/>
      <c r="R512" s="31"/>
      <c r="U512" s="88"/>
      <c r="AD512" s="25"/>
    </row>
    <row r="513" spans="3:30" x14ac:dyDescent="0.2">
      <c r="C513" s="65"/>
      <c r="I513" s="33"/>
      <c r="Q513" s="96"/>
      <c r="R513" s="31"/>
      <c r="U513" s="88"/>
      <c r="AD513" s="25"/>
    </row>
    <row r="514" spans="3:30" x14ac:dyDescent="0.2">
      <c r="C514" s="65"/>
      <c r="I514" s="33"/>
      <c r="Q514" s="96"/>
      <c r="R514" s="31"/>
      <c r="U514" s="88"/>
      <c r="AD514" s="25"/>
    </row>
    <row r="515" spans="3:30" x14ac:dyDescent="0.2">
      <c r="C515" s="65"/>
      <c r="I515" s="33"/>
      <c r="Q515" s="96"/>
      <c r="R515" s="31"/>
      <c r="U515" s="88"/>
      <c r="AD515" s="25"/>
    </row>
    <row r="516" spans="3:30" x14ac:dyDescent="0.2">
      <c r="C516" s="65"/>
      <c r="I516" s="33"/>
      <c r="Q516" s="96"/>
      <c r="R516" s="31"/>
      <c r="U516" s="88"/>
      <c r="AD516" s="25"/>
    </row>
    <row r="517" spans="3:30" x14ac:dyDescent="0.2">
      <c r="C517" s="65"/>
      <c r="I517" s="33"/>
      <c r="Q517" s="96"/>
      <c r="R517" s="31"/>
      <c r="U517" s="88"/>
      <c r="AD517" s="25"/>
    </row>
    <row r="518" spans="3:30" x14ac:dyDescent="0.2">
      <c r="C518" s="65"/>
      <c r="I518" s="33"/>
      <c r="Q518" s="96"/>
      <c r="R518" s="31"/>
      <c r="U518" s="88"/>
      <c r="AD518" s="25"/>
    </row>
    <row r="519" spans="3:30" x14ac:dyDescent="0.2">
      <c r="C519" s="65"/>
      <c r="I519" s="33"/>
      <c r="Q519" s="96"/>
      <c r="R519" s="31"/>
      <c r="U519" s="88"/>
      <c r="AD519" s="25"/>
    </row>
    <row r="520" spans="3:30" x14ac:dyDescent="0.2">
      <c r="C520" s="65"/>
      <c r="I520" s="33"/>
      <c r="Q520" s="96"/>
      <c r="R520" s="31"/>
      <c r="U520" s="88"/>
      <c r="AD520" s="25"/>
    </row>
    <row r="521" spans="3:30" x14ac:dyDescent="0.2">
      <c r="C521" s="65"/>
      <c r="I521" s="33"/>
      <c r="Q521" s="96"/>
      <c r="R521" s="31"/>
      <c r="U521" s="88"/>
      <c r="AD521" s="25"/>
    </row>
    <row r="522" spans="3:30" x14ac:dyDescent="0.2">
      <c r="C522" s="65"/>
      <c r="I522" s="33"/>
      <c r="Q522" s="96"/>
      <c r="R522" s="31"/>
      <c r="U522" s="88"/>
      <c r="AD522" s="25"/>
    </row>
    <row r="523" spans="3:30" x14ac:dyDescent="0.2">
      <c r="C523" s="65"/>
      <c r="I523" s="33"/>
      <c r="Q523" s="96"/>
      <c r="R523" s="31"/>
      <c r="U523" s="88"/>
      <c r="AD523" s="25"/>
    </row>
    <row r="524" spans="3:30" x14ac:dyDescent="0.2">
      <c r="C524" s="65"/>
      <c r="I524" s="33"/>
      <c r="Q524" s="96"/>
      <c r="R524" s="31"/>
      <c r="U524" s="88"/>
      <c r="AD524" s="25"/>
    </row>
    <row r="525" spans="3:30" x14ac:dyDescent="0.2">
      <c r="C525" s="65"/>
      <c r="I525" s="33"/>
      <c r="Q525" s="96"/>
      <c r="R525" s="31"/>
      <c r="U525" s="88"/>
      <c r="AD525" s="25"/>
    </row>
    <row r="526" spans="3:30" x14ac:dyDescent="0.2">
      <c r="C526" s="65"/>
      <c r="I526" s="33"/>
      <c r="Q526" s="96"/>
      <c r="R526" s="31"/>
      <c r="U526" s="88"/>
      <c r="AD526" s="25"/>
    </row>
    <row r="527" spans="3:30" x14ac:dyDescent="0.2">
      <c r="C527" s="65"/>
      <c r="I527" s="33"/>
      <c r="Q527" s="96"/>
      <c r="R527" s="31"/>
      <c r="U527" s="88"/>
      <c r="AD527" s="25"/>
    </row>
    <row r="528" spans="3:30" x14ac:dyDescent="0.2">
      <c r="C528" s="65"/>
      <c r="I528" s="33"/>
      <c r="Q528" s="96"/>
      <c r="R528" s="31"/>
      <c r="U528" s="88"/>
      <c r="AD528" s="25"/>
    </row>
    <row r="529" spans="1:30" x14ac:dyDescent="0.2">
      <c r="C529" s="65"/>
      <c r="I529" s="33"/>
      <c r="Q529" s="96"/>
      <c r="R529" s="31"/>
      <c r="U529" s="88"/>
      <c r="AD529" s="25"/>
    </row>
    <row r="530" spans="1:30" x14ac:dyDescent="0.2">
      <c r="A530" s="25"/>
      <c r="B530" s="25"/>
      <c r="C530" s="46"/>
      <c r="E530" s="36"/>
      <c r="F530" s="36"/>
      <c r="I530" s="68"/>
      <c r="J530" s="36"/>
      <c r="K530" s="36"/>
      <c r="M530" s="45"/>
      <c r="N530"/>
      <c r="P530"/>
      <c r="Q530" s="96"/>
      <c r="R530" s="31"/>
      <c r="U530" s="88"/>
      <c r="AD530" s="25"/>
    </row>
    <row r="531" spans="1:30" x14ac:dyDescent="0.2">
      <c r="C531" s="65"/>
      <c r="I531" s="33"/>
      <c r="Q531" s="96"/>
      <c r="R531" s="31"/>
      <c r="U531" s="88"/>
      <c r="AD531" s="25"/>
    </row>
    <row r="532" spans="1:30" x14ac:dyDescent="0.2">
      <c r="C532" s="65"/>
      <c r="I532" s="33"/>
      <c r="Q532" s="96"/>
      <c r="R532" s="31"/>
      <c r="U532" s="88"/>
      <c r="AD532" s="25"/>
    </row>
    <row r="533" spans="1:30" x14ac:dyDescent="0.2">
      <c r="C533" s="65"/>
      <c r="I533" s="33"/>
      <c r="Q533" s="96"/>
      <c r="R533" s="31"/>
      <c r="U533" s="88"/>
      <c r="AD533" s="25"/>
    </row>
    <row r="534" spans="1:30" x14ac:dyDescent="0.2">
      <c r="C534" s="65"/>
      <c r="I534" s="33"/>
      <c r="Q534" s="96"/>
      <c r="R534" s="31"/>
      <c r="U534" s="88"/>
      <c r="AD534" s="25"/>
    </row>
    <row r="535" spans="1:30" x14ac:dyDescent="0.2">
      <c r="C535" s="65"/>
      <c r="I535" s="33"/>
      <c r="Q535" s="96"/>
      <c r="R535" s="31"/>
      <c r="U535" s="88"/>
      <c r="AD535" s="25"/>
    </row>
    <row r="536" spans="1:30" x14ac:dyDescent="0.2">
      <c r="C536" s="65"/>
      <c r="I536" s="33"/>
      <c r="Q536" s="96"/>
      <c r="R536" s="31"/>
      <c r="U536" s="88"/>
      <c r="AD536" s="25"/>
    </row>
    <row r="537" spans="1:30" x14ac:dyDescent="0.2">
      <c r="C537" s="65"/>
      <c r="I537" s="33"/>
      <c r="Q537" s="96"/>
      <c r="R537" s="31"/>
      <c r="U537" s="88"/>
      <c r="AD537" s="25"/>
    </row>
    <row r="538" spans="1:30" x14ac:dyDescent="0.2">
      <c r="C538" s="65"/>
      <c r="I538" s="33"/>
      <c r="Q538" s="96"/>
      <c r="R538" s="31"/>
      <c r="U538" s="88"/>
      <c r="AD538" s="25"/>
    </row>
    <row r="539" spans="1:30" x14ac:dyDescent="0.2">
      <c r="C539" s="65"/>
      <c r="I539" s="33"/>
      <c r="Q539" s="96"/>
      <c r="R539" s="31"/>
      <c r="U539" s="88"/>
      <c r="AD539" s="25"/>
    </row>
    <row r="540" spans="1:30" x14ac:dyDescent="0.2">
      <c r="C540" s="65"/>
      <c r="I540" s="33"/>
      <c r="Q540" s="96"/>
      <c r="R540" s="31"/>
      <c r="U540" s="88"/>
      <c r="AD540" s="25"/>
    </row>
    <row r="541" spans="1:30" x14ac:dyDescent="0.2">
      <c r="C541" s="65"/>
      <c r="I541" s="33"/>
      <c r="Q541" s="96"/>
      <c r="R541" s="31"/>
      <c r="U541" s="88"/>
      <c r="AD541" s="25"/>
    </row>
    <row r="542" spans="1:30" x14ac:dyDescent="0.2">
      <c r="C542" s="65"/>
      <c r="I542" s="33"/>
      <c r="Q542" s="96"/>
      <c r="R542" s="31"/>
      <c r="U542" s="88"/>
      <c r="AD542" s="25"/>
    </row>
    <row r="543" spans="1:30" x14ac:dyDescent="0.2">
      <c r="C543" s="65"/>
      <c r="I543" s="33"/>
      <c r="Q543" s="96"/>
      <c r="R543" s="31"/>
      <c r="U543" s="88"/>
      <c r="AD543" s="25"/>
    </row>
    <row r="544" spans="1:30" x14ac:dyDescent="0.2">
      <c r="C544" s="65"/>
      <c r="I544" s="33"/>
      <c r="Q544" s="96"/>
      <c r="R544" s="31"/>
      <c r="U544" s="88"/>
      <c r="AD544" s="25"/>
    </row>
    <row r="545" spans="1:30" x14ac:dyDescent="0.2">
      <c r="C545" s="37"/>
      <c r="H545" s="17"/>
      <c r="I545" s="33"/>
      <c r="J545" s="28"/>
      <c r="N545" s="28"/>
      <c r="P545" s="28"/>
      <c r="Q545" s="96"/>
      <c r="R545" s="31"/>
      <c r="U545" s="88"/>
      <c r="AD545" s="25"/>
    </row>
    <row r="546" spans="1:30" x14ac:dyDescent="0.2">
      <c r="C546" s="65"/>
      <c r="I546" s="33"/>
      <c r="Q546" s="96"/>
      <c r="R546" s="31"/>
      <c r="U546" s="88"/>
      <c r="AD546" s="25"/>
    </row>
    <row r="547" spans="1:30" x14ac:dyDescent="0.2">
      <c r="C547" s="65"/>
      <c r="I547" s="33"/>
      <c r="Q547" s="96"/>
      <c r="R547" s="31"/>
      <c r="U547" s="88"/>
      <c r="AD547" s="25"/>
    </row>
    <row r="548" spans="1:30" x14ac:dyDescent="0.2">
      <c r="C548" s="65"/>
      <c r="I548" s="33"/>
      <c r="Q548" s="96"/>
      <c r="R548" s="31"/>
      <c r="U548" s="88"/>
      <c r="AD548" s="25"/>
    </row>
    <row r="549" spans="1:30" x14ac:dyDescent="0.2">
      <c r="C549" s="65"/>
      <c r="I549" s="33"/>
      <c r="Q549" s="96"/>
      <c r="R549" s="31"/>
      <c r="U549" s="88"/>
      <c r="AD549" s="25"/>
    </row>
    <row r="550" spans="1:30" x14ac:dyDescent="0.2">
      <c r="C550" s="65"/>
      <c r="I550" s="33"/>
      <c r="Q550" s="96"/>
      <c r="R550" s="31"/>
      <c r="U550" s="88"/>
      <c r="AD550" s="25"/>
    </row>
    <row r="551" spans="1:30" x14ac:dyDescent="0.2">
      <c r="A551" s="25"/>
      <c r="B551" s="25"/>
      <c r="E551" s="36"/>
      <c r="F551" s="36"/>
      <c r="H551" s="17"/>
      <c r="I551" s="68"/>
      <c r="J551" s="36"/>
      <c r="K551" s="36"/>
      <c r="M551" s="45"/>
      <c r="N551"/>
      <c r="P551"/>
      <c r="Q551" s="96"/>
      <c r="R551" s="31"/>
      <c r="U551" s="88"/>
      <c r="AD551" s="25"/>
    </row>
    <row r="552" spans="1:30" x14ac:dyDescent="0.2">
      <c r="C552" s="65"/>
      <c r="I552" s="33"/>
      <c r="Q552" s="96"/>
      <c r="R552" s="31"/>
      <c r="U552" s="88"/>
      <c r="AD552" s="25"/>
    </row>
    <row r="553" spans="1:30" x14ac:dyDescent="0.2">
      <c r="A553" s="24"/>
      <c r="B553" s="24"/>
      <c r="C553" s="43"/>
      <c r="I553" s="33"/>
      <c r="Q553" s="96"/>
      <c r="R553" s="31"/>
      <c r="U553" s="88"/>
      <c r="V553" s="31"/>
      <c r="W553" s="31"/>
      <c r="X553" s="31"/>
      <c r="Y553" s="31"/>
      <c r="Z553" s="31"/>
      <c r="AA553" s="31"/>
      <c r="AB553" s="31"/>
      <c r="AC553" s="31"/>
      <c r="AD553" s="25"/>
    </row>
    <row r="554" spans="1:30" x14ac:dyDescent="0.2">
      <c r="C554" s="65"/>
      <c r="I554" s="33"/>
      <c r="Q554" s="96"/>
      <c r="R554" s="31"/>
      <c r="U554" s="88"/>
      <c r="AD554" s="25"/>
    </row>
    <row r="555" spans="1:30" x14ac:dyDescent="0.2">
      <c r="C555" s="65"/>
      <c r="I555" s="33"/>
      <c r="Q555" s="96"/>
      <c r="R555" s="31"/>
      <c r="U555" s="88"/>
      <c r="AD555" s="25"/>
    </row>
    <row r="556" spans="1:30" x14ac:dyDescent="0.2">
      <c r="C556" s="65"/>
      <c r="I556" s="33"/>
      <c r="Q556" s="96"/>
      <c r="R556" s="31"/>
      <c r="U556" s="88"/>
      <c r="AD556" s="25"/>
    </row>
    <row r="557" spans="1:30" x14ac:dyDescent="0.2">
      <c r="C557" s="65"/>
      <c r="I557" s="33"/>
      <c r="Q557" s="96"/>
      <c r="R557" s="31"/>
      <c r="U557" s="88"/>
      <c r="AD557" s="25"/>
    </row>
    <row r="558" spans="1:30" x14ac:dyDescent="0.2">
      <c r="H558" s="17"/>
      <c r="I558" s="33"/>
      <c r="J558" s="28"/>
      <c r="Q558" s="96"/>
      <c r="R558" s="31"/>
      <c r="U558" s="88"/>
      <c r="AD558" s="25"/>
    </row>
    <row r="559" spans="1:30" x14ac:dyDescent="0.2">
      <c r="C559" s="65"/>
      <c r="I559" s="33"/>
      <c r="Q559" s="96"/>
      <c r="R559" s="31"/>
      <c r="U559" s="88"/>
      <c r="AD559" s="25"/>
    </row>
    <row r="560" spans="1:30" x14ac:dyDescent="0.2">
      <c r="C560" s="65"/>
      <c r="I560" s="33"/>
      <c r="Q560" s="96"/>
      <c r="R560" s="31"/>
      <c r="U560" s="88"/>
      <c r="AD560" s="25"/>
    </row>
    <row r="561" spans="3:30" x14ac:dyDescent="0.2">
      <c r="C561" s="65"/>
      <c r="I561" s="33"/>
      <c r="Q561" s="96"/>
      <c r="R561" s="31"/>
      <c r="U561" s="88"/>
      <c r="AD561" s="25"/>
    </row>
    <row r="562" spans="3:30" x14ac:dyDescent="0.2">
      <c r="C562" s="65"/>
      <c r="I562" s="33"/>
      <c r="Q562" s="96"/>
      <c r="R562" s="31"/>
      <c r="U562" s="88"/>
      <c r="AD562" s="25"/>
    </row>
    <row r="563" spans="3:30" x14ac:dyDescent="0.2">
      <c r="C563" s="65"/>
      <c r="I563" s="33"/>
      <c r="Q563" s="96"/>
      <c r="R563" s="31"/>
      <c r="U563" s="88"/>
      <c r="AD563" s="25"/>
    </row>
    <row r="564" spans="3:30" x14ac:dyDescent="0.2">
      <c r="C564" s="65"/>
      <c r="I564" s="33"/>
      <c r="Q564" s="96"/>
      <c r="R564" s="31"/>
      <c r="U564" s="88"/>
      <c r="AD564" s="25"/>
    </row>
    <row r="565" spans="3:30" x14ac:dyDescent="0.2">
      <c r="C565" s="65"/>
      <c r="I565" s="33"/>
      <c r="Q565" s="96"/>
      <c r="R565" s="31"/>
      <c r="U565" s="88"/>
      <c r="AD565" s="25"/>
    </row>
    <row r="566" spans="3:30" x14ac:dyDescent="0.2">
      <c r="H566" s="17"/>
      <c r="I566" s="33"/>
      <c r="J566" s="28"/>
      <c r="Q566" s="96"/>
      <c r="R566" s="31"/>
      <c r="U566" s="88"/>
      <c r="AD566" s="25"/>
    </row>
    <row r="567" spans="3:30" x14ac:dyDescent="0.2">
      <c r="C567" s="65"/>
      <c r="I567" s="33"/>
      <c r="Q567" s="96"/>
      <c r="R567" s="31"/>
      <c r="U567" s="88"/>
      <c r="AD567" s="25"/>
    </row>
    <row r="568" spans="3:30" x14ac:dyDescent="0.2">
      <c r="C568" s="65"/>
      <c r="I568" s="33"/>
      <c r="Q568" s="96"/>
      <c r="R568" s="31"/>
      <c r="U568" s="88"/>
      <c r="AD568" s="25"/>
    </row>
    <row r="569" spans="3:30" x14ac:dyDescent="0.2">
      <c r="C569" s="65"/>
      <c r="I569" s="33"/>
      <c r="Q569" s="96"/>
      <c r="R569" s="31"/>
      <c r="U569" s="88"/>
      <c r="AD569" s="25"/>
    </row>
    <row r="570" spans="3:30" x14ac:dyDescent="0.2">
      <c r="C570" s="65"/>
      <c r="I570" s="33"/>
      <c r="Q570" s="96"/>
      <c r="R570" s="31"/>
      <c r="U570" s="88"/>
      <c r="AD570" s="25"/>
    </row>
    <row r="571" spans="3:30" x14ac:dyDescent="0.2">
      <c r="C571" s="65"/>
      <c r="I571" s="33"/>
      <c r="Q571" s="96"/>
      <c r="R571" s="31"/>
      <c r="U571" s="88"/>
      <c r="AD571" s="25"/>
    </row>
    <row r="572" spans="3:30" x14ac:dyDescent="0.2">
      <c r="C572" s="65"/>
      <c r="I572" s="33"/>
      <c r="Q572" s="96"/>
      <c r="R572" s="31"/>
      <c r="U572" s="88"/>
      <c r="AD572" s="25"/>
    </row>
    <row r="573" spans="3:30" x14ac:dyDescent="0.2">
      <c r="C573" s="65"/>
      <c r="I573" s="33"/>
      <c r="Q573" s="96"/>
      <c r="R573" s="31"/>
      <c r="U573" s="88"/>
      <c r="AD573" s="25"/>
    </row>
    <row r="574" spans="3:30" x14ac:dyDescent="0.2">
      <c r="C574" s="65"/>
      <c r="I574" s="33"/>
      <c r="Q574" s="96"/>
      <c r="R574" s="31"/>
      <c r="U574" s="88"/>
      <c r="AD574" s="25"/>
    </row>
    <row r="575" spans="3:30" x14ac:dyDescent="0.2">
      <c r="C575" s="65"/>
      <c r="I575" s="33"/>
      <c r="Q575" s="96"/>
      <c r="R575" s="31"/>
      <c r="U575" s="88"/>
      <c r="AD575" s="25"/>
    </row>
    <row r="576" spans="3:30" x14ac:dyDescent="0.2">
      <c r="C576" s="37"/>
      <c r="I576" s="33"/>
      <c r="Q576" s="96"/>
      <c r="R576" s="31"/>
      <c r="U576" s="88"/>
      <c r="AD576" s="25"/>
    </row>
    <row r="577" spans="1:30" x14ac:dyDescent="0.2">
      <c r="C577" s="65"/>
      <c r="I577" s="33"/>
      <c r="Q577" s="96"/>
      <c r="R577" s="31"/>
      <c r="U577" s="88"/>
      <c r="AD577" s="25"/>
    </row>
    <row r="578" spans="1:30" x14ac:dyDescent="0.2">
      <c r="C578" s="65"/>
      <c r="I578" s="33"/>
      <c r="Q578" s="96"/>
      <c r="R578" s="31"/>
      <c r="U578" s="88"/>
      <c r="AD578" s="25"/>
    </row>
    <row r="579" spans="1:30" x14ac:dyDescent="0.2">
      <c r="C579" s="65"/>
      <c r="I579" s="33"/>
      <c r="Q579" s="96"/>
      <c r="R579" s="31"/>
      <c r="U579" s="88"/>
      <c r="AD579" s="25"/>
    </row>
    <row r="580" spans="1:30" x14ac:dyDescent="0.2">
      <c r="C580" s="65"/>
      <c r="I580" s="33"/>
      <c r="Q580" s="96"/>
      <c r="R580" s="31"/>
      <c r="U580" s="88"/>
      <c r="AD580" s="25"/>
    </row>
    <row r="581" spans="1:30" x14ac:dyDescent="0.2">
      <c r="C581" s="65"/>
      <c r="I581" s="33"/>
      <c r="Q581" s="96"/>
      <c r="R581" s="31"/>
      <c r="U581" s="88"/>
      <c r="AD581" s="25"/>
    </row>
    <row r="582" spans="1:30" x14ac:dyDescent="0.2">
      <c r="C582" s="65"/>
      <c r="I582" s="33"/>
      <c r="Q582" s="96"/>
      <c r="R582" s="31"/>
      <c r="U582" s="88"/>
      <c r="AD582" s="25"/>
    </row>
    <row r="583" spans="1:30" x14ac:dyDescent="0.2">
      <c r="C583" s="65"/>
      <c r="I583" s="33"/>
      <c r="Q583" s="96"/>
      <c r="R583" s="31"/>
      <c r="U583" s="88"/>
      <c r="AD583" s="25"/>
    </row>
    <row r="584" spans="1:30" x14ac:dyDescent="0.2">
      <c r="C584" s="65"/>
      <c r="I584" s="33"/>
      <c r="Q584" s="96"/>
      <c r="R584" s="31"/>
      <c r="U584" s="88"/>
      <c r="AD584" s="25"/>
    </row>
    <row r="585" spans="1:30" x14ac:dyDescent="0.2">
      <c r="C585" s="65"/>
      <c r="I585" s="33"/>
      <c r="Q585" s="96"/>
      <c r="R585" s="31"/>
      <c r="U585" s="88"/>
      <c r="AD585" s="25"/>
    </row>
    <row r="586" spans="1:30" x14ac:dyDescent="0.2">
      <c r="C586" s="65"/>
      <c r="I586" s="33"/>
      <c r="Q586" s="96"/>
      <c r="R586" s="31"/>
      <c r="U586" s="88"/>
      <c r="AD586" s="25"/>
    </row>
    <row r="587" spans="1:30" x14ac:dyDescent="0.2">
      <c r="C587" s="65"/>
      <c r="I587" s="33"/>
      <c r="Q587" s="96"/>
      <c r="R587" s="31"/>
      <c r="U587" s="88"/>
      <c r="AD587" s="25"/>
    </row>
    <row r="588" spans="1:30" x14ac:dyDescent="0.2">
      <c r="C588" s="65"/>
      <c r="I588" s="33"/>
      <c r="Q588" s="96"/>
      <c r="R588" s="31"/>
      <c r="U588" s="88"/>
      <c r="AD588" s="25"/>
    </row>
    <row r="589" spans="1:30" x14ac:dyDescent="0.2">
      <c r="A589" s="25"/>
      <c r="B589" s="25"/>
      <c r="C589" s="46"/>
      <c r="E589" s="36"/>
      <c r="F589" s="36"/>
      <c r="I589" s="68"/>
      <c r="J589" s="36"/>
      <c r="K589" s="36"/>
      <c r="M589" s="45"/>
      <c r="N589"/>
      <c r="P589"/>
      <c r="Q589" s="96"/>
      <c r="R589" s="31"/>
      <c r="U589" s="88"/>
      <c r="AD589" s="25"/>
    </row>
    <row r="590" spans="1:30" x14ac:dyDescent="0.2">
      <c r="C590" s="65"/>
      <c r="I590" s="33"/>
      <c r="Q590" s="96"/>
      <c r="R590" s="31"/>
      <c r="U590" s="88"/>
      <c r="AD590" s="25"/>
    </row>
    <row r="591" spans="1:30" x14ac:dyDescent="0.2">
      <c r="C591" s="65"/>
      <c r="I591" s="33"/>
      <c r="Q591" s="96"/>
      <c r="R591" s="31"/>
      <c r="U591" s="88"/>
      <c r="AD591" s="25"/>
    </row>
    <row r="592" spans="1:30" x14ac:dyDescent="0.2">
      <c r="C592" s="65"/>
      <c r="I592" s="33"/>
      <c r="Q592" s="96"/>
      <c r="R592" s="31"/>
      <c r="U592" s="88"/>
      <c r="AD592" s="25"/>
    </row>
    <row r="593" spans="1:30" x14ac:dyDescent="0.2">
      <c r="A593" s="25"/>
      <c r="B593" s="25"/>
      <c r="C593" s="46"/>
      <c r="E593" s="36"/>
      <c r="F593" s="36"/>
      <c r="I593" s="68"/>
      <c r="J593" s="36"/>
      <c r="K593" s="36"/>
      <c r="M593" s="45"/>
      <c r="N593"/>
      <c r="P593"/>
      <c r="Q593" s="96"/>
      <c r="R593" s="31"/>
      <c r="U593" s="88"/>
      <c r="AD593" s="25"/>
    </row>
    <row r="594" spans="1:30" x14ac:dyDescent="0.2">
      <c r="C594" s="65"/>
      <c r="I594" s="33"/>
      <c r="Q594" s="96"/>
      <c r="R594" s="31"/>
      <c r="U594" s="88"/>
      <c r="AD594" s="25"/>
    </row>
    <row r="595" spans="1:30" x14ac:dyDescent="0.2">
      <c r="C595" s="65"/>
      <c r="I595" s="33"/>
      <c r="Q595" s="96"/>
      <c r="R595" s="31"/>
      <c r="U595" s="88"/>
      <c r="AD595" s="25"/>
    </row>
    <row r="596" spans="1:30" x14ac:dyDescent="0.2">
      <c r="C596" s="65"/>
      <c r="I596" s="33"/>
      <c r="Q596" s="96"/>
      <c r="R596" s="31"/>
      <c r="U596" s="88"/>
      <c r="AD596" s="25"/>
    </row>
    <row r="597" spans="1:30" x14ac:dyDescent="0.2">
      <c r="C597" s="65"/>
      <c r="I597" s="33"/>
      <c r="Q597" s="96"/>
      <c r="R597" s="31"/>
      <c r="U597" s="88"/>
      <c r="AD597" s="25"/>
    </row>
    <row r="598" spans="1:30" x14ac:dyDescent="0.2">
      <c r="C598" s="65"/>
      <c r="I598" s="33"/>
      <c r="Q598" s="96"/>
      <c r="R598" s="31"/>
      <c r="U598" s="88"/>
      <c r="AD598" s="25"/>
    </row>
    <row r="599" spans="1:30" x14ac:dyDescent="0.2">
      <c r="C599" s="65"/>
      <c r="I599" s="33"/>
      <c r="Q599" s="96"/>
      <c r="R599" s="31"/>
      <c r="U599" s="88"/>
      <c r="AD599" s="25"/>
    </row>
    <row r="600" spans="1:30" x14ac:dyDescent="0.2">
      <c r="C600" s="65"/>
      <c r="I600" s="33"/>
      <c r="Q600" s="96"/>
      <c r="R600" s="31"/>
      <c r="U600" s="88"/>
      <c r="AD600" s="25"/>
    </row>
    <row r="601" spans="1:30" x14ac:dyDescent="0.2">
      <c r="C601" s="65"/>
      <c r="I601" s="33"/>
      <c r="Q601" s="96"/>
      <c r="R601" s="31"/>
      <c r="U601" s="88"/>
      <c r="AD601" s="25"/>
    </row>
    <row r="602" spans="1:30" x14ac:dyDescent="0.2">
      <c r="C602" s="65"/>
      <c r="I602" s="33"/>
      <c r="Q602" s="96"/>
      <c r="R602" s="31"/>
      <c r="U602" s="88"/>
      <c r="AD602" s="25"/>
    </row>
    <row r="603" spans="1:30" x14ac:dyDescent="0.2">
      <c r="A603" s="24"/>
      <c r="B603" s="24"/>
      <c r="C603" s="46"/>
      <c r="E603" s="36"/>
      <c r="F603" s="36"/>
      <c r="I603" s="68"/>
      <c r="J603" s="36"/>
      <c r="K603" s="36"/>
      <c r="M603" s="45"/>
      <c r="N603"/>
      <c r="P603"/>
      <c r="Q603" s="96"/>
      <c r="U603" s="88"/>
      <c r="AD603" s="25"/>
    </row>
    <row r="604" spans="1:30" x14ac:dyDescent="0.2">
      <c r="H604" s="17"/>
      <c r="I604" s="33"/>
      <c r="J604" s="28"/>
      <c r="Q604" s="96"/>
      <c r="R604" s="31"/>
      <c r="U604" s="88"/>
      <c r="AD604" s="25"/>
    </row>
    <row r="605" spans="1:30" x14ac:dyDescent="0.2">
      <c r="C605" s="65"/>
      <c r="I605" s="33"/>
      <c r="Q605" s="96"/>
      <c r="R605" s="31"/>
      <c r="U605" s="88"/>
      <c r="AD605" s="25"/>
    </row>
    <row r="606" spans="1:30" x14ac:dyDescent="0.2">
      <c r="C606" s="65"/>
      <c r="I606" s="33"/>
      <c r="Q606" s="96"/>
      <c r="R606" s="31"/>
      <c r="U606" s="88"/>
      <c r="AD606" s="25"/>
    </row>
    <row r="607" spans="1:30" x14ac:dyDescent="0.2">
      <c r="A607" s="25"/>
      <c r="B607" s="25"/>
      <c r="C607" s="46"/>
      <c r="E607" s="36"/>
      <c r="F607" s="36"/>
      <c r="I607" s="68"/>
      <c r="J607" s="36"/>
      <c r="K607" s="36"/>
      <c r="M607" s="45"/>
      <c r="N607"/>
      <c r="P607"/>
      <c r="Q607" s="96"/>
      <c r="R607" s="31"/>
      <c r="U607" s="88"/>
      <c r="AD607" s="25"/>
    </row>
    <row r="608" spans="1:30" x14ac:dyDescent="0.2">
      <c r="C608" s="65"/>
      <c r="I608" s="33"/>
      <c r="Q608" s="96"/>
      <c r="R608" s="31"/>
      <c r="U608" s="88"/>
      <c r="AD608" s="25"/>
    </row>
    <row r="609" spans="1:30" x14ac:dyDescent="0.2">
      <c r="C609" s="65"/>
      <c r="I609" s="33"/>
      <c r="Q609" s="96"/>
      <c r="R609" s="31"/>
      <c r="U609" s="88"/>
      <c r="AD609" s="25"/>
    </row>
    <row r="610" spans="1:30" x14ac:dyDescent="0.2">
      <c r="C610" s="65"/>
      <c r="I610" s="33"/>
      <c r="Q610" s="96"/>
      <c r="R610" s="31"/>
      <c r="U610" s="88"/>
      <c r="AD610" s="25"/>
    </row>
    <row r="611" spans="1:30" x14ac:dyDescent="0.2">
      <c r="C611" s="65"/>
      <c r="I611" s="33"/>
      <c r="Q611" s="96"/>
      <c r="R611" s="31"/>
      <c r="U611" s="88"/>
      <c r="AD611" s="25"/>
    </row>
    <row r="612" spans="1:30" x14ac:dyDescent="0.2">
      <c r="C612" s="65"/>
      <c r="I612" s="33"/>
      <c r="Q612" s="96"/>
      <c r="R612" s="31"/>
      <c r="U612" s="88"/>
      <c r="AD612" s="25"/>
    </row>
    <row r="613" spans="1:30" x14ac:dyDescent="0.2">
      <c r="A613" s="25"/>
      <c r="B613" s="25"/>
      <c r="C613" s="46"/>
      <c r="E613" s="36"/>
      <c r="F613" s="36"/>
      <c r="I613" s="68"/>
      <c r="J613" s="36"/>
      <c r="K613" s="36"/>
      <c r="M613" s="45"/>
      <c r="N613"/>
      <c r="P613"/>
      <c r="Q613" s="96"/>
      <c r="U613" s="88"/>
      <c r="AD613" s="25"/>
    </row>
    <row r="614" spans="1:30" x14ac:dyDescent="0.2">
      <c r="C614" s="65"/>
      <c r="I614" s="33"/>
      <c r="Q614" s="96"/>
      <c r="R614" s="31"/>
      <c r="U614" s="88"/>
      <c r="AD614" s="25"/>
    </row>
    <row r="615" spans="1:30" x14ac:dyDescent="0.2">
      <c r="A615" s="24"/>
      <c r="B615" s="24"/>
      <c r="C615" s="43"/>
      <c r="D615" s="36"/>
      <c r="E615" s="36"/>
      <c r="F615" s="36"/>
      <c r="H615" s="42"/>
      <c r="I615" s="68"/>
      <c r="J615" s="36"/>
      <c r="K615" s="36"/>
      <c r="M615" s="36"/>
      <c r="N615"/>
      <c r="Q615" s="39"/>
      <c r="R615" s="31"/>
      <c r="U615" s="88"/>
      <c r="AD615" s="25"/>
    </row>
    <row r="616" spans="1:30" x14ac:dyDescent="0.2">
      <c r="C616" s="65"/>
      <c r="I616" s="33"/>
      <c r="Q616" s="96"/>
      <c r="R616" s="31"/>
      <c r="U616" s="88"/>
      <c r="AD616" s="25"/>
    </row>
    <row r="617" spans="1:30" x14ac:dyDescent="0.2">
      <c r="C617" s="65"/>
      <c r="I617" s="33"/>
      <c r="Q617" s="96"/>
      <c r="R617" s="31"/>
      <c r="U617" s="88"/>
      <c r="AD617" s="25"/>
    </row>
    <row r="618" spans="1:30" x14ac:dyDescent="0.2">
      <c r="C618" s="65"/>
      <c r="I618" s="33"/>
      <c r="Q618" s="96"/>
      <c r="R618" s="31"/>
      <c r="U618" s="88"/>
      <c r="AD618" s="25"/>
    </row>
    <row r="619" spans="1:30" x14ac:dyDescent="0.2">
      <c r="C619" s="65"/>
      <c r="I619" s="33"/>
      <c r="Q619" s="96"/>
      <c r="R619" s="31"/>
      <c r="U619" s="88"/>
      <c r="AD619" s="25"/>
    </row>
    <row r="620" spans="1:30" x14ac:dyDescent="0.2">
      <c r="A620" s="25"/>
      <c r="B620" s="25"/>
      <c r="C620" s="46"/>
      <c r="E620" s="36"/>
      <c r="F620" s="36"/>
      <c r="I620" s="68"/>
      <c r="J620" s="36"/>
      <c r="K620" s="36"/>
      <c r="M620" s="45"/>
      <c r="N620"/>
      <c r="P620"/>
      <c r="Q620" s="96"/>
      <c r="U620" s="88"/>
      <c r="AD620" s="25"/>
    </row>
    <row r="621" spans="1:30" x14ac:dyDescent="0.2">
      <c r="C621" s="65"/>
      <c r="I621" s="33"/>
      <c r="Q621" s="96"/>
      <c r="R621" s="31"/>
      <c r="U621" s="88"/>
      <c r="AD621" s="25"/>
    </row>
    <row r="622" spans="1:30" x14ac:dyDescent="0.2">
      <c r="C622" s="65"/>
      <c r="I622" s="33"/>
      <c r="Q622" s="96"/>
      <c r="R622" s="31"/>
      <c r="U622" s="88"/>
      <c r="AD622" s="25"/>
    </row>
    <row r="623" spans="1:30" x14ac:dyDescent="0.2">
      <c r="C623" s="65"/>
      <c r="I623" s="33"/>
      <c r="Q623" s="96"/>
      <c r="R623" s="31"/>
      <c r="U623" s="88"/>
      <c r="AD623" s="25"/>
    </row>
    <row r="624" spans="1:30" x14ac:dyDescent="0.2">
      <c r="C624" s="37"/>
      <c r="H624" s="17"/>
      <c r="I624" s="33"/>
      <c r="J624" s="28"/>
      <c r="N624" s="28"/>
      <c r="P624" s="28"/>
      <c r="Q624" s="96"/>
      <c r="R624" s="31"/>
      <c r="U624" s="88"/>
      <c r="AD624" s="25"/>
    </row>
    <row r="625" spans="1:30" x14ac:dyDescent="0.2">
      <c r="C625" s="65"/>
      <c r="I625" s="33"/>
      <c r="Q625" s="96"/>
      <c r="R625" s="31"/>
      <c r="U625" s="88"/>
      <c r="AD625" s="25"/>
    </row>
    <row r="626" spans="1:30" x14ac:dyDescent="0.2">
      <c r="C626" s="65"/>
      <c r="I626" s="33"/>
      <c r="Q626" s="96"/>
      <c r="R626" s="31"/>
      <c r="U626" s="88"/>
      <c r="AD626" s="25"/>
    </row>
    <row r="627" spans="1:30" x14ac:dyDescent="0.2">
      <c r="C627" s="65"/>
      <c r="I627" s="33"/>
      <c r="Q627" s="96"/>
      <c r="R627" s="31"/>
      <c r="U627" s="88"/>
      <c r="AD627" s="25"/>
    </row>
    <row r="628" spans="1:30" x14ac:dyDescent="0.2">
      <c r="A628" s="24"/>
      <c r="B628" s="24"/>
      <c r="C628" s="65"/>
      <c r="D628" s="36"/>
      <c r="E628" s="36"/>
      <c r="H628" s="42"/>
      <c r="I628" s="68"/>
      <c r="J628" s="36"/>
      <c r="K628" s="36"/>
      <c r="M628" s="36"/>
      <c r="Q628" s="39"/>
      <c r="R628" s="31"/>
      <c r="U628" s="88"/>
      <c r="AD628" s="25"/>
    </row>
    <row r="629" spans="1:30" x14ac:dyDescent="0.2">
      <c r="C629" s="65"/>
      <c r="I629" s="33"/>
      <c r="Q629" s="96"/>
      <c r="R629" s="31"/>
      <c r="U629" s="88"/>
      <c r="AD629" s="25"/>
    </row>
    <row r="630" spans="1:30" x14ac:dyDescent="0.2">
      <c r="C630" s="65"/>
      <c r="I630" s="33"/>
      <c r="Q630" s="96"/>
      <c r="R630" s="31"/>
      <c r="U630" s="88"/>
      <c r="AD630" s="25"/>
    </row>
    <row r="631" spans="1:30" x14ac:dyDescent="0.2">
      <c r="C631" s="65"/>
      <c r="I631" s="33"/>
      <c r="Q631" s="96"/>
      <c r="R631" s="31"/>
      <c r="U631" s="88"/>
      <c r="AD631" s="25"/>
    </row>
    <row r="632" spans="1:30" x14ac:dyDescent="0.2">
      <c r="C632" s="65"/>
      <c r="I632" s="33"/>
      <c r="Q632" s="96"/>
      <c r="R632" s="31"/>
      <c r="U632" s="88"/>
      <c r="AD632" s="25"/>
    </row>
    <row r="633" spans="1:30" x14ac:dyDescent="0.2">
      <c r="C633" s="65"/>
      <c r="I633" s="33"/>
      <c r="Q633" s="96"/>
      <c r="R633" s="31"/>
      <c r="U633" s="88"/>
      <c r="AD633" s="25"/>
    </row>
    <row r="634" spans="1:30" x14ac:dyDescent="0.2">
      <c r="C634" s="65"/>
      <c r="I634" s="33"/>
      <c r="Q634" s="96"/>
      <c r="R634" s="31"/>
      <c r="U634" s="88"/>
      <c r="AD634" s="25"/>
    </row>
    <row r="635" spans="1:30" x14ac:dyDescent="0.2">
      <c r="C635" s="65"/>
      <c r="I635" s="33"/>
      <c r="Q635" s="96"/>
      <c r="R635" s="31"/>
      <c r="U635" s="88"/>
      <c r="AD635" s="25"/>
    </row>
    <row r="636" spans="1:30" x14ac:dyDescent="0.2">
      <c r="C636" s="65"/>
      <c r="I636" s="33"/>
      <c r="Q636" s="96"/>
      <c r="R636" s="31"/>
      <c r="U636" s="88"/>
      <c r="AD636" s="25"/>
    </row>
    <row r="637" spans="1:30" x14ac:dyDescent="0.2">
      <c r="C637" s="65"/>
      <c r="I637" s="33"/>
      <c r="Q637" s="96"/>
      <c r="R637" s="31"/>
      <c r="U637" s="88"/>
      <c r="AD637" s="25"/>
    </row>
    <row r="638" spans="1:30" x14ac:dyDescent="0.2">
      <c r="C638" s="65"/>
      <c r="I638" s="33"/>
      <c r="Q638" s="96"/>
      <c r="R638" s="31"/>
      <c r="U638" s="88"/>
      <c r="AD638" s="25"/>
    </row>
    <row r="639" spans="1:30" x14ac:dyDescent="0.2">
      <c r="C639" s="65"/>
      <c r="I639" s="33"/>
      <c r="Q639" s="96"/>
      <c r="R639" s="31"/>
      <c r="U639" s="88"/>
      <c r="AD639" s="25"/>
    </row>
    <row r="640" spans="1:30" x14ac:dyDescent="0.2">
      <c r="C640" s="65"/>
      <c r="I640" s="33"/>
      <c r="Q640" s="96"/>
      <c r="R640" s="31"/>
      <c r="U640" s="88"/>
      <c r="AD640" s="25"/>
    </row>
    <row r="641" spans="1:30" x14ac:dyDescent="0.2">
      <c r="C641" s="65"/>
      <c r="I641" s="33"/>
      <c r="Q641" s="96"/>
      <c r="R641" s="31"/>
      <c r="U641" s="88"/>
      <c r="AD641" s="25"/>
    </row>
    <row r="642" spans="1:30" x14ac:dyDescent="0.2">
      <c r="A642" s="25"/>
      <c r="B642" s="25"/>
      <c r="C642" s="46"/>
      <c r="E642" s="36"/>
      <c r="F642" s="36"/>
      <c r="I642" s="68"/>
      <c r="J642" s="36"/>
      <c r="K642" s="36"/>
      <c r="M642" s="45"/>
      <c r="N642"/>
      <c r="P642"/>
      <c r="Q642" s="96"/>
      <c r="R642" s="31"/>
      <c r="U642" s="88"/>
      <c r="AD642" s="25"/>
    </row>
    <row r="643" spans="1:30" x14ac:dyDescent="0.2">
      <c r="C643" s="65"/>
      <c r="I643" s="33"/>
      <c r="Q643" s="96"/>
      <c r="R643" s="31"/>
      <c r="U643" s="88"/>
      <c r="AD643" s="25"/>
    </row>
    <row r="644" spans="1:30" x14ac:dyDescent="0.2">
      <c r="C644" s="65"/>
      <c r="I644" s="33"/>
      <c r="Q644" s="96"/>
      <c r="R644" s="31"/>
      <c r="U644" s="88"/>
      <c r="AD644" s="25"/>
    </row>
    <row r="645" spans="1:30" x14ac:dyDescent="0.2">
      <c r="C645" s="65"/>
      <c r="I645" s="33"/>
      <c r="Q645" s="96"/>
      <c r="R645" s="31"/>
      <c r="U645" s="88"/>
      <c r="AD645" s="25"/>
    </row>
    <row r="646" spans="1:30" x14ac:dyDescent="0.2">
      <c r="H646" s="17"/>
      <c r="I646" s="33"/>
      <c r="J646" s="28"/>
      <c r="Q646" s="96"/>
      <c r="R646" s="31"/>
      <c r="U646" s="88"/>
      <c r="AD646" s="25"/>
    </row>
    <row r="647" spans="1:30" x14ac:dyDescent="0.2">
      <c r="C647" s="65"/>
      <c r="I647" s="33"/>
      <c r="Q647" s="96"/>
      <c r="R647" s="31"/>
      <c r="U647" s="88"/>
      <c r="AD647" s="25"/>
    </row>
    <row r="648" spans="1:30" x14ac:dyDescent="0.2">
      <c r="C648" s="65"/>
      <c r="I648" s="33"/>
      <c r="Q648" s="96"/>
      <c r="R648" s="31"/>
      <c r="U648" s="88"/>
      <c r="AD648" s="25"/>
    </row>
    <row r="649" spans="1:30" x14ac:dyDescent="0.2">
      <c r="C649" s="65"/>
      <c r="I649" s="33"/>
      <c r="Q649" s="96"/>
      <c r="R649" s="31"/>
      <c r="U649" s="88"/>
      <c r="AD649" s="25"/>
    </row>
    <row r="650" spans="1:30" x14ac:dyDescent="0.2">
      <c r="C650" s="65"/>
      <c r="I650" s="33"/>
      <c r="Q650" s="96"/>
      <c r="R650" s="31"/>
      <c r="U650" s="88"/>
      <c r="AD650" s="25"/>
    </row>
    <row r="651" spans="1:30" x14ac:dyDescent="0.2">
      <c r="C651" s="37"/>
      <c r="I651" s="33"/>
      <c r="Q651" s="96"/>
      <c r="R651" s="31"/>
      <c r="U651" s="88"/>
      <c r="AD651" s="25"/>
    </row>
    <row r="652" spans="1:30" x14ac:dyDescent="0.2">
      <c r="C652" s="65"/>
      <c r="I652" s="33"/>
      <c r="Q652" s="96"/>
      <c r="R652" s="31"/>
      <c r="U652" s="88"/>
      <c r="AD652" s="25"/>
    </row>
    <row r="653" spans="1:30" x14ac:dyDescent="0.2">
      <c r="C653" s="65"/>
      <c r="I653" s="33"/>
      <c r="Q653" s="96"/>
      <c r="R653" s="31"/>
      <c r="U653" s="88"/>
      <c r="AD653" s="25"/>
    </row>
    <row r="654" spans="1:30" x14ac:dyDescent="0.2">
      <c r="C654" s="65"/>
      <c r="I654" s="33"/>
      <c r="Q654" s="96"/>
      <c r="R654" s="31"/>
      <c r="U654" s="88"/>
      <c r="AD654" s="25"/>
    </row>
    <row r="655" spans="1:30" x14ac:dyDescent="0.2">
      <c r="C655" s="65"/>
      <c r="I655" s="33"/>
      <c r="Q655" s="96"/>
      <c r="R655" s="31"/>
      <c r="U655" s="88"/>
      <c r="AD655" s="25"/>
    </row>
    <row r="656" spans="1:30" x14ac:dyDescent="0.2">
      <c r="C656" s="65"/>
      <c r="I656" s="33"/>
      <c r="Q656" s="96"/>
      <c r="R656" s="31"/>
      <c r="U656" s="88"/>
      <c r="AD656" s="25"/>
    </row>
    <row r="657" spans="3:30" x14ac:dyDescent="0.2">
      <c r="C657" s="65"/>
      <c r="I657" s="33"/>
      <c r="Q657" s="96"/>
      <c r="R657" s="31"/>
      <c r="U657" s="88"/>
      <c r="AD657" s="25"/>
    </row>
    <row r="658" spans="3:30" x14ac:dyDescent="0.2">
      <c r="C658" s="65"/>
      <c r="I658" s="33"/>
      <c r="Q658" s="96"/>
      <c r="R658" s="31"/>
      <c r="U658" s="88"/>
      <c r="AD658" s="25"/>
    </row>
    <row r="659" spans="3:30" x14ac:dyDescent="0.2">
      <c r="C659" s="65"/>
      <c r="I659" s="33"/>
      <c r="Q659" s="96"/>
      <c r="R659" s="31"/>
      <c r="U659" s="88"/>
      <c r="AC659" s="26"/>
      <c r="AD659" s="25"/>
    </row>
    <row r="660" spans="3:30" x14ac:dyDescent="0.2">
      <c r="C660" s="65"/>
      <c r="I660" s="33"/>
      <c r="Q660" s="96"/>
      <c r="R660" s="31"/>
      <c r="U660" s="88"/>
      <c r="AD660" s="25"/>
    </row>
    <row r="661" spans="3:30" x14ac:dyDescent="0.2">
      <c r="C661" s="65"/>
      <c r="I661" s="33"/>
      <c r="Q661" s="96"/>
      <c r="R661" s="31"/>
      <c r="U661" s="88"/>
      <c r="AD661" s="25"/>
    </row>
    <row r="662" spans="3:30" x14ac:dyDescent="0.2">
      <c r="C662" s="65"/>
      <c r="I662" s="33"/>
      <c r="Q662" s="96"/>
      <c r="R662" s="31"/>
      <c r="U662" s="88"/>
      <c r="AD662" s="25"/>
    </row>
    <row r="663" spans="3:30" x14ac:dyDescent="0.2">
      <c r="C663" s="65"/>
      <c r="I663" s="33"/>
      <c r="Q663" s="96"/>
      <c r="R663" s="31"/>
      <c r="U663" s="88"/>
      <c r="AD663" s="25"/>
    </row>
    <row r="664" spans="3:30" x14ac:dyDescent="0.2">
      <c r="C664" s="65"/>
      <c r="I664" s="33"/>
      <c r="Q664" s="96"/>
      <c r="R664" s="31"/>
      <c r="U664" s="88"/>
      <c r="AD664" s="25"/>
    </row>
    <row r="665" spans="3:30" x14ac:dyDescent="0.2">
      <c r="C665" s="65"/>
      <c r="I665" s="33"/>
      <c r="Q665" s="96"/>
      <c r="R665" s="31"/>
      <c r="U665" s="88"/>
      <c r="AD665" s="25"/>
    </row>
    <row r="666" spans="3:30" x14ac:dyDescent="0.2">
      <c r="C666" s="65"/>
      <c r="I666" s="33"/>
      <c r="Q666" s="96"/>
      <c r="R666" s="31"/>
      <c r="U666" s="88"/>
      <c r="AD666" s="25"/>
    </row>
    <row r="667" spans="3:30" x14ac:dyDescent="0.2">
      <c r="C667" s="65"/>
      <c r="I667" s="33"/>
      <c r="Q667" s="96"/>
      <c r="R667" s="31"/>
      <c r="U667" s="88"/>
      <c r="AD667" s="25"/>
    </row>
    <row r="668" spans="3:30" x14ac:dyDescent="0.2">
      <c r="C668" s="65"/>
      <c r="I668" s="33"/>
      <c r="Q668" s="96"/>
      <c r="R668" s="31"/>
      <c r="U668" s="88"/>
      <c r="AD668" s="25"/>
    </row>
    <row r="669" spans="3:30" x14ac:dyDescent="0.2">
      <c r="C669" s="65"/>
      <c r="I669" s="33"/>
      <c r="Q669" s="96"/>
      <c r="R669" s="31"/>
      <c r="U669" s="88"/>
      <c r="AD669" s="25"/>
    </row>
    <row r="670" spans="3:30" x14ac:dyDescent="0.2">
      <c r="C670" s="65"/>
      <c r="I670" s="33"/>
      <c r="Q670" s="96"/>
      <c r="R670" s="31"/>
      <c r="U670" s="88"/>
      <c r="AD670" s="25"/>
    </row>
    <row r="671" spans="3:30" x14ac:dyDescent="0.2">
      <c r="C671" s="65"/>
      <c r="I671" s="33"/>
      <c r="Q671" s="96"/>
      <c r="R671" s="31"/>
      <c r="U671" s="88"/>
      <c r="AD671" s="25"/>
    </row>
    <row r="672" spans="3:30" x14ac:dyDescent="0.2">
      <c r="C672" s="65"/>
      <c r="I672" s="33"/>
      <c r="Q672" s="96"/>
      <c r="R672" s="31"/>
      <c r="U672" s="88"/>
      <c r="AD672" s="25"/>
    </row>
    <row r="673" spans="1:31" x14ac:dyDescent="0.2">
      <c r="C673" s="65"/>
      <c r="I673" s="33"/>
      <c r="Q673" s="96"/>
      <c r="R673" s="31"/>
      <c r="U673" s="88"/>
      <c r="AD673" s="25"/>
    </row>
    <row r="674" spans="1:31" x14ac:dyDescent="0.2">
      <c r="C674" s="65"/>
      <c r="I674" s="33"/>
      <c r="Q674" s="96"/>
      <c r="R674" s="31"/>
      <c r="U674" s="88"/>
      <c r="AD674" s="25"/>
    </row>
    <row r="675" spans="1:31" x14ac:dyDescent="0.2">
      <c r="C675" s="65"/>
      <c r="I675" s="33"/>
      <c r="Q675" s="96"/>
      <c r="R675" s="31"/>
      <c r="U675" s="88"/>
      <c r="AD675" s="25"/>
    </row>
    <row r="676" spans="1:31" x14ac:dyDescent="0.2">
      <c r="H676" s="17"/>
      <c r="I676" s="33"/>
      <c r="J676" s="28"/>
      <c r="Q676" s="96"/>
      <c r="R676" s="31"/>
      <c r="U676" s="88"/>
      <c r="AD676" s="25"/>
    </row>
    <row r="677" spans="1:31" x14ac:dyDescent="0.2">
      <c r="A677" s="25"/>
      <c r="B677" s="25"/>
      <c r="C677" s="46"/>
      <c r="E677" s="36"/>
      <c r="F677" s="36"/>
      <c r="I677" s="68"/>
      <c r="J677" s="36"/>
      <c r="K677" s="36"/>
      <c r="M677" s="45"/>
      <c r="N677"/>
      <c r="P677"/>
      <c r="Q677" s="96"/>
      <c r="U677" s="88"/>
      <c r="AD677" s="25"/>
    </row>
    <row r="678" spans="1:31" x14ac:dyDescent="0.2">
      <c r="C678" s="65"/>
      <c r="I678" s="33"/>
      <c r="Q678" s="96"/>
      <c r="R678" s="31"/>
      <c r="U678" s="88"/>
      <c r="AD678" s="25"/>
    </row>
    <row r="679" spans="1:31" x14ac:dyDescent="0.2">
      <c r="C679" s="65"/>
      <c r="I679" s="33"/>
      <c r="Q679" s="96"/>
      <c r="R679" s="31"/>
      <c r="U679" s="88"/>
      <c r="AD679" s="25"/>
    </row>
    <row r="680" spans="1:31" x14ac:dyDescent="0.2">
      <c r="C680" s="65"/>
      <c r="I680" s="33"/>
      <c r="Q680" s="96"/>
      <c r="R680" s="31"/>
      <c r="U680" s="88"/>
      <c r="AD680" s="25"/>
    </row>
    <row r="681" spans="1:31" x14ac:dyDescent="0.2">
      <c r="C681" s="65"/>
      <c r="I681" s="33"/>
      <c r="Q681" s="96"/>
      <c r="R681" s="31"/>
      <c r="U681" s="88"/>
      <c r="AD681" s="25"/>
    </row>
    <row r="682" spans="1:31" x14ac:dyDescent="0.2">
      <c r="C682" s="65"/>
      <c r="I682" s="33"/>
      <c r="Q682" s="96"/>
      <c r="R682" s="31"/>
      <c r="U682" s="88"/>
      <c r="AD682" s="25"/>
    </row>
    <row r="683" spans="1:31" x14ac:dyDescent="0.2">
      <c r="C683" s="65"/>
      <c r="I683" s="33"/>
      <c r="Q683" s="96"/>
      <c r="R683" s="31"/>
      <c r="U683" s="88"/>
      <c r="AD683" s="25"/>
    </row>
    <row r="684" spans="1:31" x14ac:dyDescent="0.2">
      <c r="C684" s="65"/>
      <c r="I684" s="33"/>
      <c r="Q684" s="96"/>
      <c r="R684" s="31"/>
      <c r="U684" s="88"/>
      <c r="AD684" s="25"/>
    </row>
    <row r="685" spans="1:31" x14ac:dyDescent="0.2">
      <c r="A685" s="25"/>
      <c r="B685" s="25"/>
      <c r="C685" s="44"/>
      <c r="E685" s="36"/>
      <c r="F685" s="36"/>
      <c r="I685" s="68"/>
      <c r="J685" s="36"/>
      <c r="K685" s="36"/>
      <c r="M685" s="45"/>
      <c r="N685"/>
      <c r="P685"/>
      <c r="Q685" s="96"/>
      <c r="R685" s="31"/>
      <c r="U685" s="88"/>
      <c r="AD685" s="25"/>
    </row>
    <row r="686" spans="1:31" x14ac:dyDescent="0.2">
      <c r="A686" s="25"/>
      <c r="B686" s="25"/>
      <c r="C686" s="99"/>
      <c r="E686" s="36"/>
      <c r="F686" s="36"/>
      <c r="G686" s="36"/>
      <c r="H686" s="42"/>
      <c r="I686" s="68"/>
      <c r="J686" s="36"/>
      <c r="K686" s="36"/>
      <c r="M686" s="36"/>
      <c r="N686" s="36"/>
      <c r="P686" s="36"/>
      <c r="Q686" s="96"/>
      <c r="R686" s="31"/>
      <c r="U686" s="88"/>
      <c r="AD686" s="25"/>
    </row>
    <row r="687" spans="1:31" x14ac:dyDescent="0.2">
      <c r="C687" s="65"/>
      <c r="I687" s="33"/>
      <c r="Q687" s="96"/>
      <c r="R687" s="31"/>
      <c r="U687" s="88"/>
      <c r="AD687" s="25"/>
    </row>
    <row r="688" spans="1:31" x14ac:dyDescent="0.2">
      <c r="C688" s="65"/>
      <c r="I688" s="33"/>
      <c r="Q688" s="96"/>
      <c r="R688" s="31"/>
      <c r="U688" s="88"/>
      <c r="AD688" s="25"/>
      <c r="AE688" s="26"/>
    </row>
    <row r="689" spans="1:30" x14ac:dyDescent="0.2">
      <c r="C689" s="65"/>
      <c r="I689" s="33"/>
      <c r="Q689" s="96"/>
      <c r="R689" s="31"/>
      <c r="U689" s="88"/>
      <c r="AD689" s="25"/>
    </row>
    <row r="690" spans="1:30" x14ac:dyDescent="0.2">
      <c r="C690" s="65"/>
      <c r="I690" s="33"/>
      <c r="Q690" s="96"/>
      <c r="R690" s="31"/>
      <c r="U690" s="88"/>
      <c r="AD690" s="25"/>
    </row>
    <row r="691" spans="1:30" x14ac:dyDescent="0.2">
      <c r="C691" s="65"/>
      <c r="I691" s="33"/>
      <c r="Q691" s="96"/>
      <c r="R691" s="31"/>
      <c r="U691" s="88"/>
      <c r="AD691" s="25"/>
    </row>
    <row r="692" spans="1:30" x14ac:dyDescent="0.2">
      <c r="C692" s="65"/>
      <c r="I692" s="33"/>
      <c r="Q692" s="96"/>
      <c r="R692" s="31"/>
      <c r="U692" s="88"/>
      <c r="AD692" s="25"/>
    </row>
    <row r="693" spans="1:30" x14ac:dyDescent="0.2">
      <c r="C693" s="65"/>
      <c r="I693" s="33"/>
      <c r="Q693" s="96"/>
      <c r="R693" s="31"/>
      <c r="U693" s="88"/>
      <c r="AD693" s="25"/>
    </row>
    <row r="694" spans="1:30" x14ac:dyDescent="0.2">
      <c r="C694" s="65"/>
      <c r="I694" s="33"/>
      <c r="Q694" s="96"/>
      <c r="R694" s="31"/>
      <c r="U694" s="88"/>
      <c r="AD694" s="25"/>
    </row>
    <row r="695" spans="1:30" x14ac:dyDescent="0.2">
      <c r="C695" s="65"/>
      <c r="I695" s="33"/>
      <c r="Q695" s="96"/>
      <c r="R695" s="31"/>
      <c r="U695" s="88"/>
      <c r="AD695" s="25"/>
    </row>
    <row r="696" spans="1:30" x14ac:dyDescent="0.2">
      <c r="C696" s="65"/>
      <c r="I696" s="33"/>
      <c r="Q696" s="96"/>
      <c r="R696" s="31"/>
      <c r="U696" s="88"/>
      <c r="AD696" s="25"/>
    </row>
    <row r="697" spans="1:30" x14ac:dyDescent="0.2">
      <c r="C697" s="65"/>
      <c r="I697" s="33"/>
      <c r="Q697" s="96"/>
      <c r="R697" s="31"/>
      <c r="U697" s="88"/>
      <c r="AD697" s="25"/>
    </row>
    <row r="698" spans="1:30" x14ac:dyDescent="0.2">
      <c r="C698" s="65"/>
      <c r="I698" s="33"/>
      <c r="Q698" s="96"/>
      <c r="R698" s="31"/>
      <c r="U698" s="88"/>
      <c r="AD698" s="25"/>
    </row>
    <row r="699" spans="1:30" x14ac:dyDescent="0.2">
      <c r="A699" s="25"/>
      <c r="B699" s="25"/>
      <c r="C699" s="46"/>
      <c r="E699" s="36"/>
      <c r="F699" s="36"/>
      <c r="I699" s="68"/>
      <c r="J699" s="36"/>
      <c r="K699" s="36"/>
      <c r="M699" s="45"/>
      <c r="N699"/>
      <c r="P699"/>
      <c r="Q699" s="96"/>
      <c r="R699" s="31"/>
      <c r="U699" s="88"/>
      <c r="AD699" s="25"/>
    </row>
    <row r="700" spans="1:30" x14ac:dyDescent="0.2">
      <c r="C700" s="65"/>
      <c r="I700" s="33"/>
      <c r="Q700" s="96"/>
      <c r="R700" s="31"/>
      <c r="U700" s="88"/>
      <c r="AD700" s="25"/>
    </row>
    <row r="701" spans="1:30" x14ac:dyDescent="0.2">
      <c r="C701" s="65"/>
      <c r="I701" s="33"/>
      <c r="Q701" s="96"/>
      <c r="R701" s="31"/>
      <c r="U701" s="88"/>
      <c r="AD701" s="25"/>
    </row>
    <row r="702" spans="1:30" x14ac:dyDescent="0.2">
      <c r="C702" s="65"/>
      <c r="I702" s="33"/>
      <c r="Q702" s="96"/>
      <c r="R702" s="31"/>
      <c r="U702" s="88"/>
      <c r="AD702" s="25"/>
    </row>
    <row r="703" spans="1:30" x14ac:dyDescent="0.2">
      <c r="C703" s="65"/>
      <c r="I703" s="33"/>
      <c r="Q703" s="96"/>
      <c r="R703" s="31"/>
      <c r="U703" s="88"/>
      <c r="AD703" s="25"/>
    </row>
    <row r="704" spans="1:30" x14ac:dyDescent="0.2">
      <c r="C704" s="65"/>
      <c r="I704" s="33"/>
      <c r="Q704" s="96"/>
      <c r="R704" s="31"/>
      <c r="U704" s="88"/>
      <c r="AD704" s="25"/>
    </row>
    <row r="705" spans="3:30" x14ac:dyDescent="0.2">
      <c r="C705" s="65"/>
      <c r="I705" s="33"/>
      <c r="Q705" s="96"/>
      <c r="R705" s="31"/>
      <c r="U705" s="88"/>
      <c r="AD705" s="25"/>
    </row>
    <row r="706" spans="3:30" x14ac:dyDescent="0.2">
      <c r="C706" s="65"/>
      <c r="I706" s="33"/>
      <c r="Q706" s="96"/>
      <c r="R706" s="31"/>
      <c r="U706" s="88"/>
      <c r="AD706" s="25"/>
    </row>
    <row r="707" spans="3:30" x14ac:dyDescent="0.2">
      <c r="H707" s="17"/>
      <c r="I707" s="33"/>
      <c r="J707" s="28"/>
      <c r="Q707" s="96"/>
      <c r="R707" s="31"/>
      <c r="U707" s="88"/>
      <c r="AD707" s="97"/>
    </row>
    <row r="708" spans="3:30" x14ac:dyDescent="0.2">
      <c r="C708" s="65"/>
      <c r="I708" s="33"/>
      <c r="Q708" s="96"/>
      <c r="R708" s="31"/>
      <c r="U708" s="88"/>
      <c r="AD708" s="25"/>
    </row>
    <row r="709" spans="3:30" x14ac:dyDescent="0.2">
      <c r="C709" s="65"/>
      <c r="I709" s="33"/>
      <c r="Q709" s="96"/>
      <c r="R709" s="31"/>
      <c r="U709" s="88"/>
      <c r="AD709" s="25"/>
    </row>
    <row r="710" spans="3:30" x14ac:dyDescent="0.2">
      <c r="C710" s="65"/>
      <c r="I710" s="33"/>
      <c r="Q710" s="96"/>
      <c r="R710" s="31"/>
      <c r="U710" s="88"/>
      <c r="AD710" s="25"/>
    </row>
    <row r="711" spans="3:30" x14ac:dyDescent="0.2">
      <c r="C711" s="65"/>
      <c r="I711" s="33"/>
      <c r="Q711" s="96"/>
      <c r="R711" s="31"/>
      <c r="U711" s="88"/>
      <c r="AD711" s="25"/>
    </row>
    <row r="712" spans="3:30" x14ac:dyDescent="0.2">
      <c r="C712" s="65"/>
      <c r="I712" s="33"/>
      <c r="Q712" s="96"/>
      <c r="R712" s="31"/>
      <c r="U712" s="88"/>
      <c r="AD712" s="25"/>
    </row>
    <row r="713" spans="3:30" x14ac:dyDescent="0.2">
      <c r="C713" s="65"/>
      <c r="I713" s="33"/>
      <c r="Q713" s="96"/>
      <c r="R713" s="31"/>
      <c r="U713" s="88"/>
      <c r="AD713" s="25"/>
    </row>
    <row r="714" spans="3:30" x14ac:dyDescent="0.2">
      <c r="C714" s="65"/>
      <c r="I714" s="33"/>
      <c r="Q714" s="96"/>
      <c r="R714" s="31"/>
      <c r="U714" s="88"/>
      <c r="AD714" s="25"/>
    </row>
    <row r="715" spans="3:30" x14ac:dyDescent="0.2">
      <c r="C715" s="65"/>
      <c r="I715" s="33"/>
      <c r="Q715" s="96"/>
      <c r="R715" s="31"/>
      <c r="U715" s="88"/>
      <c r="AD715" s="25"/>
    </row>
    <row r="716" spans="3:30" x14ac:dyDescent="0.2">
      <c r="C716" s="65"/>
      <c r="I716" s="33"/>
      <c r="Q716" s="96"/>
      <c r="R716" s="31"/>
      <c r="U716" s="88"/>
      <c r="AD716" s="25"/>
    </row>
    <row r="717" spans="3:30" x14ac:dyDescent="0.2">
      <c r="C717" s="65"/>
      <c r="I717" s="33"/>
      <c r="Q717" s="96"/>
      <c r="R717" s="31"/>
      <c r="U717" s="88"/>
      <c r="AD717" s="25"/>
    </row>
    <row r="718" spans="3:30" x14ac:dyDescent="0.2">
      <c r="C718" s="65"/>
      <c r="I718" s="33"/>
      <c r="Q718" s="96"/>
      <c r="R718" s="31"/>
      <c r="U718" s="88"/>
      <c r="AD718" s="25"/>
    </row>
    <row r="719" spans="3:30" x14ac:dyDescent="0.2">
      <c r="C719" s="65"/>
      <c r="I719" s="33"/>
      <c r="Q719" s="96"/>
      <c r="R719" s="31"/>
      <c r="U719" s="88"/>
      <c r="AD719" s="25"/>
    </row>
    <row r="720" spans="3:30" x14ac:dyDescent="0.2">
      <c r="C720" s="65"/>
      <c r="I720" s="33"/>
      <c r="Q720" s="96"/>
      <c r="R720" s="31"/>
      <c r="U720" s="88"/>
      <c r="AD720" s="25"/>
    </row>
    <row r="721" spans="2:30" x14ac:dyDescent="0.2">
      <c r="C721" s="65"/>
      <c r="I721" s="33"/>
      <c r="Q721" s="96"/>
      <c r="R721" s="31"/>
      <c r="U721" s="88"/>
      <c r="AD721" s="25"/>
    </row>
    <row r="722" spans="2:30" x14ac:dyDescent="0.2">
      <c r="C722" s="65"/>
      <c r="I722" s="33"/>
      <c r="Q722" s="96"/>
      <c r="R722" s="31"/>
      <c r="U722" s="88"/>
      <c r="AD722" s="25"/>
    </row>
    <row r="723" spans="2:30" x14ac:dyDescent="0.2">
      <c r="C723" s="65"/>
      <c r="I723" s="33"/>
      <c r="Q723" s="96"/>
      <c r="R723" s="31"/>
      <c r="U723" s="88"/>
      <c r="AD723" s="25"/>
    </row>
    <row r="724" spans="2:30" x14ac:dyDescent="0.2">
      <c r="C724" s="65"/>
      <c r="I724" s="33"/>
      <c r="Q724" s="96"/>
      <c r="R724" s="31"/>
      <c r="U724" s="88"/>
      <c r="AD724" s="25"/>
    </row>
    <row r="725" spans="2:30" x14ac:dyDescent="0.2">
      <c r="C725" s="65"/>
      <c r="I725" s="33"/>
      <c r="Q725" s="96"/>
      <c r="R725" s="31"/>
      <c r="U725" s="88"/>
      <c r="AD725" s="25"/>
    </row>
    <row r="726" spans="2:30" x14ac:dyDescent="0.2">
      <c r="C726" s="65"/>
      <c r="I726" s="33"/>
      <c r="Q726" s="96"/>
      <c r="R726" s="31"/>
      <c r="U726" s="88"/>
      <c r="AD726" s="25"/>
    </row>
    <row r="727" spans="2:30" x14ac:dyDescent="0.2">
      <c r="C727" s="65"/>
      <c r="I727" s="33"/>
      <c r="Q727" s="96"/>
      <c r="R727" s="31"/>
      <c r="U727" s="88"/>
      <c r="AD727" s="25"/>
    </row>
    <row r="728" spans="2:30" x14ac:dyDescent="0.2">
      <c r="B728" s="25"/>
      <c r="C728" s="46"/>
      <c r="E728" s="36"/>
      <c r="F728" s="36"/>
      <c r="I728" s="68"/>
      <c r="J728" s="36"/>
      <c r="K728" s="36"/>
      <c r="M728" s="45"/>
      <c r="N728"/>
      <c r="P728"/>
      <c r="Q728" s="96"/>
      <c r="U728" s="88"/>
      <c r="AD728" s="25"/>
    </row>
    <row r="729" spans="2:30" x14ac:dyDescent="0.2">
      <c r="C729" s="65"/>
      <c r="I729" s="33"/>
      <c r="Q729" s="96"/>
      <c r="R729" s="31"/>
      <c r="U729" s="88"/>
      <c r="AD729" s="25"/>
    </row>
    <row r="730" spans="2:30" x14ac:dyDescent="0.2">
      <c r="C730" s="65"/>
      <c r="I730" s="33"/>
      <c r="Q730" s="96"/>
      <c r="R730" s="31"/>
      <c r="U730" s="88"/>
      <c r="AD730" s="25"/>
    </row>
    <row r="731" spans="2:30" x14ac:dyDescent="0.2">
      <c r="C731" s="65"/>
      <c r="I731" s="33"/>
      <c r="Q731" s="96"/>
      <c r="R731" s="31"/>
      <c r="U731" s="88"/>
      <c r="AD731" s="25"/>
    </row>
    <row r="732" spans="2:30" x14ac:dyDescent="0.2">
      <c r="C732" s="65"/>
      <c r="I732" s="33"/>
      <c r="Q732" s="96"/>
      <c r="R732" s="31"/>
      <c r="U732" s="88"/>
      <c r="AD732" s="25"/>
    </row>
    <row r="733" spans="2:30" x14ac:dyDescent="0.2">
      <c r="C733" s="65"/>
      <c r="I733" s="33"/>
      <c r="Q733" s="96"/>
      <c r="R733" s="31"/>
      <c r="U733" s="88"/>
      <c r="AD733" s="25"/>
    </row>
    <row r="734" spans="2:30" x14ac:dyDescent="0.2">
      <c r="H734" s="17"/>
      <c r="I734" s="33"/>
      <c r="J734" s="28"/>
      <c r="Q734" s="96"/>
      <c r="R734" s="31"/>
      <c r="U734" s="88"/>
      <c r="AD734" s="25"/>
    </row>
    <row r="735" spans="2:30" x14ac:dyDescent="0.2">
      <c r="C735" s="65"/>
      <c r="I735" s="33"/>
      <c r="Q735" s="96"/>
      <c r="R735" s="31"/>
      <c r="U735" s="88"/>
      <c r="AD735" s="25"/>
    </row>
    <row r="736" spans="2:30" x14ac:dyDescent="0.2">
      <c r="C736" s="65"/>
      <c r="I736" s="33"/>
      <c r="Q736" s="96"/>
      <c r="R736" s="31"/>
      <c r="U736" s="88"/>
      <c r="AD736" s="25"/>
    </row>
    <row r="737" spans="3:30" x14ac:dyDescent="0.2">
      <c r="C737" s="65"/>
      <c r="I737" s="33"/>
      <c r="Q737" s="96"/>
      <c r="R737" s="31"/>
      <c r="U737" s="88"/>
      <c r="AD737" s="25"/>
    </row>
    <row r="738" spans="3:30" x14ac:dyDescent="0.2">
      <c r="C738" s="65"/>
      <c r="I738" s="33"/>
      <c r="Q738" s="96"/>
      <c r="R738" s="31"/>
      <c r="U738" s="88"/>
      <c r="AD738" s="25"/>
    </row>
    <row r="739" spans="3:30" x14ac:dyDescent="0.2">
      <c r="C739" s="65"/>
      <c r="I739" s="33"/>
      <c r="Q739" s="96"/>
      <c r="R739" s="31"/>
      <c r="U739" s="88"/>
      <c r="AD739" s="25"/>
    </row>
    <row r="740" spans="3:30" x14ac:dyDescent="0.2">
      <c r="C740" s="65"/>
      <c r="I740" s="33"/>
      <c r="Q740" s="96"/>
      <c r="R740" s="31"/>
      <c r="U740" s="88"/>
      <c r="AD740" s="25"/>
    </row>
    <row r="741" spans="3:30" x14ac:dyDescent="0.2">
      <c r="C741" s="65"/>
      <c r="I741" s="33"/>
      <c r="Q741" s="96"/>
      <c r="R741" s="31"/>
      <c r="U741" s="88"/>
      <c r="AD741" s="25"/>
    </row>
    <row r="742" spans="3:30" x14ac:dyDescent="0.2">
      <c r="C742" s="65"/>
      <c r="I742" s="33"/>
      <c r="Q742" s="96"/>
      <c r="R742" s="31"/>
      <c r="U742" s="88"/>
      <c r="AD742" s="25"/>
    </row>
    <row r="743" spans="3:30" x14ac:dyDescent="0.2">
      <c r="C743" s="65"/>
      <c r="I743" s="33"/>
      <c r="Q743" s="96"/>
      <c r="R743" s="31"/>
      <c r="U743" s="88"/>
      <c r="AD743" s="25"/>
    </row>
    <row r="744" spans="3:30" x14ac:dyDescent="0.2">
      <c r="C744" s="65"/>
      <c r="I744" s="33"/>
      <c r="Q744" s="96"/>
      <c r="R744" s="31"/>
      <c r="U744" s="88"/>
      <c r="AD744" s="25"/>
    </row>
    <row r="745" spans="3:30" x14ac:dyDescent="0.2">
      <c r="C745" s="65"/>
      <c r="I745" s="33"/>
      <c r="Q745" s="96"/>
      <c r="R745" s="31"/>
      <c r="U745" s="88"/>
      <c r="AD745" s="25"/>
    </row>
    <row r="746" spans="3:30" x14ac:dyDescent="0.2">
      <c r="H746" s="17"/>
      <c r="I746" s="33"/>
      <c r="J746" s="28"/>
      <c r="Q746" s="96"/>
      <c r="R746" s="31"/>
      <c r="U746" s="88"/>
      <c r="AD746" s="25"/>
    </row>
    <row r="747" spans="3:30" x14ac:dyDescent="0.2">
      <c r="C747" s="65"/>
      <c r="I747" s="33"/>
      <c r="Q747" s="96"/>
      <c r="R747" s="31"/>
      <c r="U747" s="88"/>
      <c r="AD747" s="25"/>
    </row>
    <row r="748" spans="3:30" x14ac:dyDescent="0.2">
      <c r="C748" s="37"/>
      <c r="H748" s="17"/>
      <c r="I748" s="33"/>
      <c r="J748" s="28"/>
      <c r="N748" s="28"/>
      <c r="P748" s="28"/>
      <c r="Q748" s="96"/>
      <c r="R748" s="31"/>
      <c r="U748" s="88"/>
      <c r="AD748" s="25"/>
    </row>
    <row r="749" spans="3:30" x14ac:dyDescent="0.2">
      <c r="C749" s="65"/>
      <c r="I749" s="33"/>
      <c r="Q749" s="96"/>
      <c r="R749" s="31"/>
      <c r="U749" s="88"/>
      <c r="AD749" s="25"/>
    </row>
    <row r="750" spans="3:30" x14ac:dyDescent="0.2">
      <c r="C750" s="65"/>
      <c r="I750" s="33"/>
      <c r="Q750" s="96"/>
      <c r="R750" s="31"/>
      <c r="U750" s="88"/>
      <c r="AD750" s="25"/>
    </row>
    <row r="751" spans="3:30" x14ac:dyDescent="0.2">
      <c r="C751" s="65"/>
      <c r="I751" s="33"/>
      <c r="Q751" s="96"/>
      <c r="R751" s="31"/>
      <c r="U751" s="88"/>
      <c r="AD751" s="25"/>
    </row>
    <row r="752" spans="3:30" x14ac:dyDescent="0.2">
      <c r="C752" s="65"/>
      <c r="I752" s="33"/>
      <c r="Q752" s="96"/>
      <c r="R752" s="31"/>
      <c r="U752" s="88"/>
      <c r="AD752" s="25"/>
    </row>
    <row r="753" spans="2:30" x14ac:dyDescent="0.2">
      <c r="C753" s="65"/>
      <c r="I753" s="33"/>
      <c r="Q753" s="96"/>
      <c r="R753" s="31"/>
      <c r="U753" s="88"/>
      <c r="AD753" s="25"/>
    </row>
    <row r="754" spans="2:30" x14ac:dyDescent="0.2">
      <c r="C754" s="65"/>
      <c r="I754" s="33"/>
      <c r="Q754" s="96"/>
      <c r="R754" s="31"/>
      <c r="U754" s="88"/>
      <c r="AD754" s="25"/>
    </row>
    <row r="755" spans="2:30" x14ac:dyDescent="0.2">
      <c r="C755" s="65"/>
      <c r="I755" s="33"/>
      <c r="Q755" s="96"/>
      <c r="R755" s="31"/>
      <c r="U755" s="88"/>
      <c r="AD755" s="25"/>
    </row>
    <row r="756" spans="2:30" x14ac:dyDescent="0.2">
      <c r="C756" s="65"/>
      <c r="I756" s="33"/>
      <c r="Q756" s="96"/>
      <c r="R756" s="31"/>
      <c r="U756" s="88"/>
      <c r="AD756" s="25"/>
    </row>
    <row r="757" spans="2:30" x14ac:dyDescent="0.2">
      <c r="C757" s="65"/>
      <c r="I757" s="33"/>
      <c r="Q757" s="96"/>
      <c r="R757" s="31"/>
      <c r="U757" s="88"/>
      <c r="AD757" s="25"/>
    </row>
    <row r="758" spans="2:30" x14ac:dyDescent="0.2">
      <c r="C758" s="65"/>
      <c r="I758" s="33"/>
      <c r="Q758" s="96"/>
      <c r="R758" s="31"/>
      <c r="U758" s="88"/>
      <c r="AD758" s="25"/>
    </row>
    <row r="759" spans="2:30" x14ac:dyDescent="0.2">
      <c r="C759" s="65"/>
      <c r="I759" s="33"/>
      <c r="Q759" s="96"/>
      <c r="R759" s="31"/>
      <c r="U759" s="88"/>
      <c r="AD759" s="25"/>
    </row>
    <row r="760" spans="2:30" x14ac:dyDescent="0.2">
      <c r="C760" s="65"/>
      <c r="I760" s="33"/>
      <c r="Q760" s="96"/>
      <c r="R760" s="31"/>
      <c r="U760" s="88"/>
      <c r="AD760" s="25"/>
    </row>
    <row r="761" spans="2:30" x14ac:dyDescent="0.2">
      <c r="C761" s="65"/>
      <c r="I761" s="33"/>
      <c r="Q761" s="96"/>
      <c r="R761" s="31"/>
      <c r="U761" s="88"/>
      <c r="AD761" s="25"/>
    </row>
    <row r="762" spans="2:30" x14ac:dyDescent="0.2">
      <c r="C762" s="65"/>
      <c r="I762" s="33"/>
      <c r="Q762" s="96"/>
      <c r="R762" s="31"/>
      <c r="U762" s="88"/>
      <c r="AD762" s="25"/>
    </row>
    <row r="763" spans="2:30" x14ac:dyDescent="0.2">
      <c r="C763" s="65"/>
      <c r="I763" s="33"/>
      <c r="Q763" s="96"/>
      <c r="R763" s="31"/>
      <c r="U763" s="88"/>
      <c r="AD763" s="25"/>
    </row>
    <row r="764" spans="2:30" x14ac:dyDescent="0.2">
      <c r="B764" s="25"/>
      <c r="C764" s="46"/>
      <c r="E764" s="36"/>
      <c r="F764" s="36"/>
      <c r="I764" s="68"/>
      <c r="J764" s="36"/>
      <c r="K764" s="36"/>
      <c r="M764" s="45"/>
      <c r="N764"/>
      <c r="P764"/>
      <c r="Q764" s="96"/>
      <c r="R764" s="31"/>
      <c r="U764" s="88"/>
      <c r="AD764" s="25"/>
    </row>
    <row r="765" spans="2:30" x14ac:dyDescent="0.2">
      <c r="C765" s="65"/>
      <c r="I765" s="33"/>
      <c r="Q765" s="96"/>
      <c r="R765" s="31"/>
      <c r="U765" s="88"/>
      <c r="AD765" s="25"/>
    </row>
    <row r="766" spans="2:30" x14ac:dyDescent="0.2">
      <c r="C766" s="65"/>
      <c r="I766" s="33"/>
      <c r="Q766" s="96"/>
      <c r="R766" s="31"/>
      <c r="U766" s="88"/>
      <c r="AD766" s="25"/>
    </row>
    <row r="767" spans="2:30" x14ac:dyDescent="0.2">
      <c r="C767" s="65"/>
      <c r="I767" s="33"/>
      <c r="Q767" s="96"/>
      <c r="R767" s="31"/>
      <c r="U767" s="88"/>
      <c r="AD767" s="25"/>
    </row>
    <row r="768" spans="2:30" x14ac:dyDescent="0.2">
      <c r="C768" s="65"/>
      <c r="I768" s="33"/>
      <c r="Q768" s="96"/>
      <c r="R768" s="31"/>
      <c r="U768" s="88"/>
      <c r="AD768" s="25"/>
    </row>
    <row r="769" spans="3:30" x14ac:dyDescent="0.2">
      <c r="C769" s="65"/>
      <c r="I769" s="33"/>
      <c r="Q769" s="96"/>
      <c r="R769" s="31"/>
      <c r="U769" s="88"/>
      <c r="AD769" s="25"/>
    </row>
    <row r="770" spans="3:30" x14ac:dyDescent="0.2">
      <c r="C770" s="65"/>
      <c r="I770" s="33"/>
      <c r="Q770" s="96"/>
      <c r="R770" s="31"/>
      <c r="U770" s="88"/>
      <c r="AD770" s="25"/>
    </row>
    <row r="771" spans="3:30" x14ac:dyDescent="0.2">
      <c r="C771" s="65"/>
      <c r="I771" s="33"/>
      <c r="Q771" s="96"/>
      <c r="R771" s="31"/>
      <c r="U771" s="88"/>
      <c r="AD771" s="25"/>
    </row>
    <row r="772" spans="3:30" x14ac:dyDescent="0.2">
      <c r="C772" s="65"/>
      <c r="I772" s="33"/>
      <c r="Q772" s="96"/>
      <c r="R772" s="31"/>
      <c r="U772" s="88"/>
      <c r="AD772" s="25"/>
    </row>
    <row r="773" spans="3:30" x14ac:dyDescent="0.2">
      <c r="C773" s="65"/>
      <c r="I773" s="33"/>
      <c r="Q773" s="96"/>
      <c r="R773" s="31"/>
      <c r="U773" s="88"/>
      <c r="AD773" s="25"/>
    </row>
    <row r="774" spans="3:30" x14ac:dyDescent="0.2">
      <c r="C774" s="65"/>
      <c r="I774" s="33"/>
      <c r="Q774" s="96"/>
      <c r="R774" s="31"/>
      <c r="U774" s="88"/>
      <c r="AD774" s="25"/>
    </row>
    <row r="775" spans="3:30" x14ac:dyDescent="0.2">
      <c r="C775" s="65"/>
      <c r="I775" s="33"/>
      <c r="Q775" s="96"/>
      <c r="R775" s="31"/>
      <c r="U775" s="88"/>
      <c r="AD775" s="25"/>
    </row>
    <row r="776" spans="3:30" x14ac:dyDescent="0.2">
      <c r="C776" s="65"/>
      <c r="I776" s="33"/>
      <c r="Q776" s="96"/>
      <c r="R776" s="31"/>
      <c r="U776" s="88"/>
      <c r="AD776" s="25"/>
    </row>
    <row r="777" spans="3:30" x14ac:dyDescent="0.2">
      <c r="C777" s="65"/>
      <c r="I777" s="33"/>
      <c r="Q777" s="96"/>
      <c r="R777" s="31"/>
      <c r="U777" s="88"/>
      <c r="AD777" s="25"/>
    </row>
    <row r="778" spans="3:30" x14ac:dyDescent="0.2">
      <c r="C778" s="65"/>
      <c r="I778" s="33"/>
      <c r="Q778" s="96"/>
      <c r="R778" s="31"/>
      <c r="U778" s="88"/>
      <c r="AD778" s="25"/>
    </row>
    <row r="779" spans="3:30" x14ac:dyDescent="0.2">
      <c r="C779" s="65"/>
      <c r="I779" s="33"/>
      <c r="Q779" s="96"/>
      <c r="R779" s="31"/>
      <c r="U779" s="88"/>
      <c r="AD779" s="25"/>
    </row>
    <row r="780" spans="3:30" x14ac:dyDescent="0.2">
      <c r="C780" s="46"/>
      <c r="I780" s="33"/>
      <c r="Q780" s="96"/>
      <c r="R780" s="31"/>
      <c r="U780" s="88"/>
      <c r="AD780" s="25"/>
    </row>
    <row r="781" spans="3:30" x14ac:dyDescent="0.2">
      <c r="C781" s="65"/>
      <c r="I781" s="33"/>
      <c r="Q781" s="96"/>
      <c r="R781" s="31"/>
      <c r="U781" s="88"/>
      <c r="AD781" s="25"/>
    </row>
    <row r="782" spans="3:30" x14ac:dyDescent="0.2">
      <c r="C782" s="65"/>
      <c r="I782" s="33"/>
      <c r="Q782" s="96"/>
      <c r="R782" s="31"/>
      <c r="U782" s="88"/>
      <c r="AD782" s="25"/>
    </row>
    <row r="783" spans="3:30" x14ac:dyDescent="0.2">
      <c r="C783" s="65"/>
      <c r="I783" s="33"/>
      <c r="Q783" s="96"/>
      <c r="R783" s="31"/>
      <c r="U783" s="88"/>
      <c r="AD783" s="25"/>
    </row>
    <row r="784" spans="3:30" x14ac:dyDescent="0.2">
      <c r="C784" s="65"/>
      <c r="I784" s="33"/>
      <c r="Q784" s="96"/>
      <c r="R784" s="31"/>
      <c r="U784" s="88"/>
      <c r="AD784" s="25"/>
    </row>
    <row r="785" spans="1:30" x14ac:dyDescent="0.2">
      <c r="C785" s="65"/>
      <c r="I785" s="33"/>
      <c r="Q785" s="96"/>
      <c r="R785" s="31"/>
      <c r="U785" s="88"/>
      <c r="AD785" s="25"/>
    </row>
    <row r="786" spans="1:30" x14ac:dyDescent="0.2">
      <c r="C786" s="65"/>
      <c r="I786" s="33"/>
      <c r="Q786" s="96"/>
      <c r="R786" s="31"/>
      <c r="U786" s="88"/>
      <c r="AD786" s="25"/>
    </row>
    <row r="787" spans="1:30" x14ac:dyDescent="0.2">
      <c r="C787" s="65"/>
      <c r="I787" s="33"/>
      <c r="Q787" s="96"/>
      <c r="R787" s="31"/>
      <c r="U787" s="88"/>
      <c r="AD787" s="25"/>
    </row>
    <row r="788" spans="1:30" x14ac:dyDescent="0.2">
      <c r="H788" s="17"/>
      <c r="I788" s="33"/>
      <c r="J788" s="28"/>
      <c r="Q788" s="96"/>
      <c r="R788" s="31"/>
      <c r="U788" s="88"/>
      <c r="AD788" s="97"/>
    </row>
    <row r="789" spans="1:30" x14ac:dyDescent="0.2">
      <c r="C789" s="65"/>
      <c r="I789" s="33"/>
      <c r="Q789" s="96"/>
      <c r="R789" s="31"/>
      <c r="U789" s="88"/>
      <c r="AD789" s="25"/>
    </row>
    <row r="790" spans="1:30" x14ac:dyDescent="0.2">
      <c r="C790" s="65"/>
      <c r="I790" s="33"/>
      <c r="Q790" s="96"/>
      <c r="R790" s="31"/>
      <c r="U790" s="88"/>
      <c r="AD790" s="25"/>
    </row>
    <row r="791" spans="1:30" x14ac:dyDescent="0.2">
      <c r="A791" s="24"/>
      <c r="B791" s="24"/>
      <c r="C791" s="46"/>
      <c r="E791" s="36"/>
      <c r="F791" s="36"/>
      <c r="I791" s="68"/>
      <c r="J791" s="36"/>
      <c r="K791" s="36"/>
      <c r="M791" s="45"/>
      <c r="N791"/>
      <c r="P791"/>
      <c r="Q791" s="96"/>
      <c r="R791" s="31"/>
      <c r="U791" s="88"/>
      <c r="AD791" s="25"/>
    </row>
    <row r="792" spans="1:30" x14ac:dyDescent="0.2">
      <c r="C792" s="37"/>
      <c r="H792" s="17"/>
      <c r="I792" s="33"/>
      <c r="J792" s="28"/>
      <c r="N792" s="28"/>
      <c r="P792" s="28"/>
      <c r="Q792" s="96"/>
      <c r="R792" s="31"/>
      <c r="U792" s="88"/>
      <c r="AD792" s="25"/>
    </row>
    <row r="793" spans="1:30" x14ac:dyDescent="0.2">
      <c r="C793" s="65"/>
      <c r="I793" s="33"/>
      <c r="Q793" s="96"/>
      <c r="R793" s="31"/>
      <c r="U793" s="88"/>
      <c r="AD793" s="25"/>
    </row>
    <row r="794" spans="1:30" x14ac:dyDescent="0.2">
      <c r="C794" s="65"/>
      <c r="I794" s="33"/>
      <c r="Q794" s="96"/>
      <c r="R794" s="31"/>
      <c r="U794" s="88"/>
      <c r="AD794" s="25"/>
    </row>
    <row r="795" spans="1:30" x14ac:dyDescent="0.2">
      <c r="C795" s="65"/>
      <c r="I795" s="33"/>
      <c r="Q795" s="96"/>
      <c r="R795" s="31"/>
      <c r="U795" s="88"/>
      <c r="AD795" s="25"/>
    </row>
    <row r="796" spans="1:30" x14ac:dyDescent="0.2">
      <c r="A796" s="25"/>
      <c r="B796" s="25"/>
      <c r="C796" s="43"/>
      <c r="E796" s="36"/>
      <c r="F796" s="36"/>
      <c r="I796" s="68"/>
      <c r="J796" s="36"/>
      <c r="K796" s="36"/>
      <c r="M796" s="45"/>
      <c r="N796"/>
      <c r="P796"/>
      <c r="Q796" s="96"/>
      <c r="R796" s="31"/>
      <c r="U796" s="88"/>
      <c r="AD796" s="25"/>
    </row>
    <row r="797" spans="1:30" x14ac:dyDescent="0.2">
      <c r="C797" s="65"/>
      <c r="I797" s="33"/>
      <c r="Q797" s="96"/>
      <c r="R797" s="31"/>
      <c r="U797" s="88"/>
      <c r="AD797" s="25"/>
    </row>
    <row r="798" spans="1:30" x14ac:dyDescent="0.2">
      <c r="C798" s="65"/>
      <c r="I798" s="33"/>
      <c r="Q798" s="96"/>
      <c r="R798" s="31"/>
      <c r="U798" s="88"/>
      <c r="AD798" s="25"/>
    </row>
    <row r="799" spans="1:30" x14ac:dyDescent="0.2">
      <c r="C799" s="65"/>
      <c r="I799" s="33"/>
      <c r="Q799" s="96"/>
      <c r="R799" s="31"/>
      <c r="U799" s="88"/>
      <c r="AD799" s="25"/>
    </row>
    <row r="800" spans="1:30" x14ac:dyDescent="0.2">
      <c r="C800" s="65"/>
      <c r="I800" s="33"/>
      <c r="Q800" s="96"/>
      <c r="R800" s="31"/>
      <c r="U800" s="88"/>
      <c r="AD800" s="25"/>
    </row>
    <row r="801" spans="1:30" x14ac:dyDescent="0.2">
      <c r="C801" s="65"/>
      <c r="I801" s="33"/>
      <c r="Q801" s="96"/>
      <c r="R801" s="31"/>
      <c r="U801" s="88"/>
      <c r="AD801" s="25"/>
    </row>
    <row r="802" spans="1:30" x14ac:dyDescent="0.2">
      <c r="C802" s="65"/>
      <c r="I802" s="33"/>
      <c r="Q802" s="96"/>
      <c r="R802" s="31"/>
      <c r="U802" s="88"/>
      <c r="AD802" s="25"/>
    </row>
    <row r="803" spans="1:30" x14ac:dyDescent="0.2">
      <c r="C803" s="65"/>
      <c r="I803" s="33"/>
      <c r="Q803" s="96"/>
      <c r="R803" s="31"/>
      <c r="U803" s="88"/>
      <c r="AD803" s="25"/>
    </row>
    <row r="804" spans="1:30" x14ac:dyDescent="0.2">
      <c r="C804" s="65"/>
      <c r="I804" s="33"/>
      <c r="Q804" s="96"/>
      <c r="R804" s="31"/>
      <c r="U804" s="88"/>
      <c r="AD804" s="25"/>
    </row>
    <row r="805" spans="1:30" x14ac:dyDescent="0.2">
      <c r="C805" s="65"/>
      <c r="I805" s="33"/>
      <c r="Q805" s="96"/>
      <c r="R805" s="31"/>
      <c r="U805" s="88"/>
      <c r="AD805" s="25"/>
    </row>
    <row r="806" spans="1:30" x14ac:dyDescent="0.2">
      <c r="C806" s="65"/>
      <c r="I806" s="33"/>
      <c r="Q806" s="96"/>
      <c r="R806" s="31"/>
      <c r="U806" s="88"/>
      <c r="AD806" s="25"/>
    </row>
    <row r="807" spans="1:30" x14ac:dyDescent="0.2">
      <c r="C807" s="37"/>
      <c r="H807" s="17"/>
      <c r="I807" s="33"/>
      <c r="J807" s="28"/>
      <c r="N807" s="28"/>
      <c r="P807" s="28"/>
      <c r="Q807" s="96"/>
      <c r="R807" s="31"/>
      <c r="U807" s="88"/>
      <c r="AD807" s="25"/>
    </row>
    <row r="808" spans="1:30" x14ac:dyDescent="0.2">
      <c r="A808" s="25"/>
      <c r="B808" s="25"/>
      <c r="C808" s="46"/>
      <c r="E808" s="36"/>
      <c r="F808" s="36"/>
      <c r="I808" s="68"/>
      <c r="J808" s="36"/>
      <c r="K808" s="36"/>
      <c r="M808" s="45"/>
      <c r="N808"/>
      <c r="P808"/>
      <c r="Q808" s="96"/>
      <c r="R808" s="31"/>
      <c r="U808" s="88"/>
      <c r="AD808" s="25"/>
    </row>
    <row r="809" spans="1:30" x14ac:dyDescent="0.2">
      <c r="C809" s="65"/>
      <c r="I809" s="33"/>
      <c r="Q809" s="96"/>
      <c r="R809" s="31"/>
      <c r="U809" s="88"/>
      <c r="AD809" s="25"/>
    </row>
    <row r="810" spans="1:30" x14ac:dyDescent="0.2">
      <c r="C810" s="65"/>
      <c r="I810" s="33"/>
      <c r="Q810" s="96"/>
      <c r="R810" s="31"/>
      <c r="U810" s="88"/>
      <c r="AD810" s="25"/>
    </row>
    <row r="811" spans="1:30" x14ac:dyDescent="0.2">
      <c r="C811" s="65"/>
      <c r="I811" s="33"/>
      <c r="Q811" s="96"/>
      <c r="R811" s="31"/>
      <c r="U811" s="88"/>
      <c r="AD811" s="25"/>
    </row>
    <row r="812" spans="1:30" x14ac:dyDescent="0.2">
      <c r="C812" s="65"/>
      <c r="I812" s="33"/>
      <c r="Q812" s="96"/>
      <c r="R812" s="31"/>
      <c r="U812" s="88"/>
      <c r="AD812" s="25"/>
    </row>
    <row r="813" spans="1:30" x14ac:dyDescent="0.2">
      <c r="C813" s="65"/>
      <c r="I813" s="33"/>
      <c r="Q813" s="96"/>
      <c r="R813" s="31"/>
      <c r="U813" s="88"/>
      <c r="AD813" s="25"/>
    </row>
    <row r="814" spans="1:30" x14ac:dyDescent="0.2">
      <c r="C814" s="65"/>
      <c r="I814" s="33"/>
      <c r="Q814" s="96"/>
      <c r="R814" s="31"/>
      <c r="U814" s="88"/>
      <c r="AD814" s="25"/>
    </row>
    <row r="815" spans="1:30" x14ac:dyDescent="0.2">
      <c r="C815" s="65"/>
      <c r="I815" s="33"/>
      <c r="Q815" s="96"/>
      <c r="R815" s="31"/>
      <c r="U815" s="88"/>
      <c r="AD815" s="25"/>
    </row>
    <row r="816" spans="1:30" x14ac:dyDescent="0.2">
      <c r="H816" s="17"/>
      <c r="I816" s="33"/>
      <c r="J816" s="28"/>
      <c r="Q816" s="96"/>
      <c r="R816" s="31"/>
      <c r="U816" s="88"/>
      <c r="AD816" s="25"/>
    </row>
    <row r="817" spans="3:30" x14ac:dyDescent="0.2">
      <c r="C817" s="65"/>
      <c r="I817" s="33"/>
      <c r="Q817" s="96"/>
      <c r="R817" s="31"/>
      <c r="U817" s="88"/>
      <c r="AD817" s="25"/>
    </row>
    <row r="818" spans="3:30" x14ac:dyDescent="0.2">
      <c r="C818" s="65"/>
      <c r="I818" s="33"/>
      <c r="Q818" s="96"/>
      <c r="R818" s="31"/>
      <c r="U818" s="88"/>
      <c r="AD818" s="25"/>
    </row>
    <row r="819" spans="3:30" x14ac:dyDescent="0.2">
      <c r="C819" s="65"/>
      <c r="I819" s="33"/>
      <c r="Q819" s="96"/>
      <c r="R819" s="31"/>
      <c r="U819" s="88"/>
      <c r="AD819" s="25"/>
    </row>
    <row r="820" spans="3:30" x14ac:dyDescent="0.2">
      <c r="C820" s="65"/>
      <c r="I820" s="33"/>
      <c r="Q820" s="96"/>
      <c r="R820" s="31"/>
      <c r="U820" s="88"/>
      <c r="AD820" s="25"/>
    </row>
    <row r="821" spans="3:30" x14ac:dyDescent="0.2">
      <c r="C821" s="65"/>
      <c r="I821" s="33"/>
      <c r="Q821" s="96"/>
      <c r="R821" s="31"/>
      <c r="U821" s="88"/>
      <c r="AD821" s="25"/>
    </row>
    <row r="822" spans="3:30" x14ac:dyDescent="0.2">
      <c r="C822" s="65"/>
      <c r="I822" s="33"/>
      <c r="Q822" s="96"/>
      <c r="R822" s="31"/>
      <c r="U822" s="88"/>
      <c r="AD822" s="25"/>
    </row>
    <row r="823" spans="3:30" x14ac:dyDescent="0.2">
      <c r="C823" s="65"/>
      <c r="I823" s="33"/>
      <c r="Q823" s="96"/>
      <c r="R823" s="31"/>
      <c r="U823" s="88"/>
      <c r="AD823" s="25"/>
    </row>
    <row r="824" spans="3:30" x14ac:dyDescent="0.2">
      <c r="C824" s="65"/>
      <c r="I824" s="33"/>
      <c r="Q824" s="96"/>
      <c r="R824" s="31"/>
      <c r="U824" s="88"/>
      <c r="AD824" s="25"/>
    </row>
    <row r="825" spans="3:30" x14ac:dyDescent="0.2">
      <c r="C825" s="65"/>
      <c r="I825" s="33"/>
      <c r="Q825" s="96"/>
      <c r="R825" s="31"/>
      <c r="U825" s="88"/>
      <c r="AD825" s="25"/>
    </row>
    <row r="826" spans="3:30" x14ac:dyDescent="0.2">
      <c r="C826" s="65"/>
      <c r="I826" s="33"/>
      <c r="Q826" s="96"/>
      <c r="R826" s="31"/>
      <c r="U826" s="88"/>
      <c r="AD826" s="25"/>
    </row>
    <row r="827" spans="3:30" x14ac:dyDescent="0.2">
      <c r="C827" s="65"/>
      <c r="I827" s="33"/>
      <c r="Q827" s="96"/>
      <c r="R827" s="31"/>
      <c r="U827" s="88"/>
      <c r="AD827" s="25"/>
    </row>
    <row r="828" spans="3:30" x14ac:dyDescent="0.2">
      <c r="C828" s="65"/>
      <c r="I828" s="33"/>
      <c r="Q828" s="96"/>
      <c r="R828" s="31"/>
      <c r="U828" s="88"/>
      <c r="AD828" s="25"/>
    </row>
    <row r="829" spans="3:30" x14ac:dyDescent="0.2">
      <c r="C829" s="65"/>
      <c r="I829" s="33"/>
      <c r="Q829" s="96"/>
      <c r="R829" s="31"/>
      <c r="U829" s="88"/>
      <c r="AD829" s="25"/>
    </row>
    <row r="830" spans="3:30" x14ac:dyDescent="0.2">
      <c r="C830" s="65"/>
      <c r="I830" s="33"/>
      <c r="Q830" s="96"/>
      <c r="R830" s="31"/>
      <c r="U830" s="88"/>
      <c r="AD830" s="25"/>
    </row>
    <row r="831" spans="3:30" x14ac:dyDescent="0.2">
      <c r="C831" s="65"/>
      <c r="I831" s="33"/>
      <c r="Q831" s="96"/>
      <c r="R831" s="31"/>
      <c r="U831" s="88"/>
      <c r="AD831" s="25"/>
    </row>
    <row r="832" spans="3:30" x14ac:dyDescent="0.2">
      <c r="C832" s="65"/>
      <c r="I832" s="33"/>
      <c r="Q832" s="96"/>
      <c r="R832" s="31"/>
      <c r="U832" s="88"/>
      <c r="AD832" s="25"/>
    </row>
    <row r="833" spans="3:30" x14ac:dyDescent="0.2">
      <c r="C833" s="65"/>
      <c r="I833" s="33"/>
      <c r="Q833" s="96"/>
      <c r="R833" s="31"/>
      <c r="U833" s="88"/>
      <c r="AD833" s="25"/>
    </row>
    <row r="834" spans="3:30" x14ac:dyDescent="0.2">
      <c r="C834" s="65"/>
      <c r="I834" s="33"/>
      <c r="Q834" s="96"/>
      <c r="R834" s="31"/>
      <c r="U834" s="88"/>
      <c r="AD834" s="25"/>
    </row>
    <row r="835" spans="3:30" x14ac:dyDescent="0.2">
      <c r="C835" s="65"/>
      <c r="I835" s="33"/>
      <c r="Q835" s="96"/>
      <c r="R835" s="31"/>
      <c r="U835" s="88"/>
      <c r="AD835" s="25"/>
    </row>
    <row r="836" spans="3:30" x14ac:dyDescent="0.2">
      <c r="C836" s="65"/>
      <c r="I836" s="33"/>
      <c r="Q836" s="96"/>
      <c r="R836" s="31"/>
      <c r="U836" s="88"/>
      <c r="AD836" s="25"/>
    </row>
    <row r="837" spans="3:30" x14ac:dyDescent="0.2">
      <c r="C837" s="65"/>
      <c r="I837" s="33"/>
      <c r="Q837" s="96"/>
      <c r="R837" s="31"/>
      <c r="U837" s="88"/>
      <c r="AD837" s="25"/>
    </row>
    <row r="838" spans="3:30" x14ac:dyDescent="0.2">
      <c r="C838" s="65"/>
      <c r="I838" s="33"/>
      <c r="Q838" s="96"/>
      <c r="R838" s="31"/>
      <c r="U838" s="88"/>
      <c r="AD838" s="25"/>
    </row>
    <row r="839" spans="3:30" x14ac:dyDescent="0.2">
      <c r="C839" s="65"/>
      <c r="I839" s="33"/>
      <c r="Q839" s="96"/>
      <c r="R839" s="31"/>
      <c r="U839" s="88"/>
      <c r="AD839" s="25"/>
    </row>
    <row r="840" spans="3:30" x14ac:dyDescent="0.2">
      <c r="C840" s="65"/>
      <c r="I840" s="33"/>
      <c r="Q840" s="96"/>
      <c r="R840" s="31"/>
      <c r="U840" s="88"/>
      <c r="AD840" s="25"/>
    </row>
    <row r="841" spans="3:30" x14ac:dyDescent="0.2">
      <c r="C841" s="65"/>
      <c r="I841" s="33"/>
      <c r="Q841" s="96"/>
      <c r="R841" s="31"/>
      <c r="U841" s="88"/>
      <c r="AD841" s="25"/>
    </row>
    <row r="842" spans="3:30" x14ac:dyDescent="0.2">
      <c r="C842" s="65"/>
      <c r="I842" s="33"/>
      <c r="Q842" s="96"/>
      <c r="R842" s="31"/>
      <c r="U842" s="88"/>
      <c r="AD842" s="25"/>
    </row>
    <row r="843" spans="3:30" x14ac:dyDescent="0.2">
      <c r="C843" s="65"/>
      <c r="I843" s="33"/>
      <c r="Q843" s="96"/>
      <c r="R843" s="31"/>
      <c r="U843" s="88"/>
      <c r="AD843" s="25"/>
    </row>
    <row r="844" spans="3:30" x14ac:dyDescent="0.2">
      <c r="C844" s="65"/>
      <c r="I844" s="33"/>
      <c r="Q844" s="96"/>
      <c r="R844" s="31"/>
      <c r="U844" s="88"/>
      <c r="AD844" s="25"/>
    </row>
    <row r="845" spans="3:30" x14ac:dyDescent="0.2">
      <c r="C845" s="65"/>
      <c r="I845" s="33"/>
      <c r="Q845" s="96"/>
      <c r="R845" s="31"/>
      <c r="U845" s="88"/>
      <c r="AD845" s="25"/>
    </row>
    <row r="846" spans="3:30" x14ac:dyDescent="0.2">
      <c r="C846" s="65"/>
      <c r="I846" s="33"/>
      <c r="Q846" s="96"/>
      <c r="R846" s="31"/>
      <c r="U846" s="88"/>
      <c r="AD846" s="25"/>
    </row>
    <row r="847" spans="3:30" x14ac:dyDescent="0.2">
      <c r="C847" s="65"/>
      <c r="I847" s="33"/>
      <c r="Q847" s="96"/>
      <c r="R847" s="31"/>
      <c r="U847" s="88"/>
      <c r="AD847" s="25"/>
    </row>
    <row r="848" spans="3:30" x14ac:dyDescent="0.2">
      <c r="C848" s="65"/>
      <c r="I848" s="33"/>
      <c r="Q848" s="96"/>
      <c r="R848" s="31"/>
      <c r="U848" s="88"/>
      <c r="AD848" s="25"/>
    </row>
    <row r="849" spans="3:30" x14ac:dyDescent="0.2">
      <c r="C849" s="65"/>
      <c r="I849" s="33"/>
      <c r="Q849" s="96"/>
      <c r="R849" s="31"/>
      <c r="U849" s="88"/>
      <c r="AD849" s="25"/>
    </row>
    <row r="850" spans="3:30" x14ac:dyDescent="0.2">
      <c r="C850" s="65"/>
      <c r="I850" s="33"/>
      <c r="Q850" s="96"/>
      <c r="R850" s="31"/>
      <c r="U850" s="88"/>
      <c r="AD850" s="25"/>
    </row>
    <row r="851" spans="3:30" x14ac:dyDescent="0.2">
      <c r="C851" s="65"/>
      <c r="I851" s="33"/>
      <c r="Q851" s="96"/>
      <c r="R851" s="31"/>
      <c r="U851" s="88"/>
      <c r="AD851" s="25"/>
    </row>
    <row r="852" spans="3:30" x14ac:dyDescent="0.2">
      <c r="C852" s="65"/>
      <c r="I852" s="33"/>
      <c r="Q852" s="96"/>
      <c r="R852" s="31"/>
      <c r="U852" s="88"/>
      <c r="AD852" s="25"/>
    </row>
    <row r="853" spans="3:30" x14ac:dyDescent="0.2">
      <c r="C853" s="65"/>
      <c r="I853" s="33"/>
      <c r="Q853" s="96"/>
      <c r="R853" s="31"/>
      <c r="U853" s="88"/>
      <c r="AD853" s="25"/>
    </row>
    <row r="854" spans="3:30" x14ac:dyDescent="0.2">
      <c r="C854" s="65"/>
      <c r="I854" s="33"/>
      <c r="Q854" s="96"/>
      <c r="R854" s="31"/>
      <c r="U854" s="88"/>
      <c r="AD854" s="25"/>
    </row>
    <row r="855" spans="3:30" x14ac:dyDescent="0.2">
      <c r="C855" s="65"/>
      <c r="I855" s="33"/>
      <c r="Q855" s="96"/>
      <c r="R855" s="31"/>
      <c r="U855" s="88"/>
      <c r="AD855" s="25"/>
    </row>
    <row r="856" spans="3:30" x14ac:dyDescent="0.2">
      <c r="C856" s="65"/>
      <c r="I856" s="33"/>
      <c r="Q856" s="96"/>
      <c r="R856" s="31"/>
      <c r="U856" s="88"/>
      <c r="AD856" s="25"/>
    </row>
    <row r="857" spans="3:30" x14ac:dyDescent="0.2">
      <c r="C857" s="65"/>
      <c r="I857" s="33"/>
      <c r="Q857" s="96"/>
      <c r="R857" s="31"/>
      <c r="U857" s="88"/>
      <c r="AD857" s="25"/>
    </row>
    <row r="858" spans="3:30" x14ac:dyDescent="0.2">
      <c r="H858" s="17"/>
      <c r="I858" s="33"/>
      <c r="J858" s="28"/>
      <c r="Q858" s="96"/>
      <c r="R858" s="31"/>
      <c r="U858" s="88"/>
      <c r="AD858" s="25"/>
    </row>
    <row r="859" spans="3:30" x14ac:dyDescent="0.2">
      <c r="C859" s="65"/>
      <c r="I859" s="33"/>
      <c r="Q859" s="96"/>
      <c r="R859" s="31"/>
      <c r="U859" s="88"/>
      <c r="AD859" s="25"/>
    </row>
    <row r="860" spans="3:30" x14ac:dyDescent="0.2">
      <c r="C860" s="65"/>
      <c r="I860" s="33"/>
      <c r="Q860" s="96"/>
      <c r="R860" s="31"/>
      <c r="U860" s="88"/>
      <c r="AD860" s="25"/>
    </row>
    <row r="861" spans="3:30" x14ac:dyDescent="0.2">
      <c r="C861" s="65"/>
      <c r="I861" s="33"/>
      <c r="Q861" s="96"/>
      <c r="R861" s="31"/>
      <c r="U861" s="88"/>
      <c r="AD861" s="25"/>
    </row>
    <row r="862" spans="3:30" x14ac:dyDescent="0.2">
      <c r="C862" s="65"/>
      <c r="I862" s="33"/>
      <c r="Q862" s="96"/>
      <c r="R862" s="31"/>
      <c r="U862" s="88"/>
      <c r="AD862" s="25"/>
    </row>
    <row r="863" spans="3:30" x14ac:dyDescent="0.2">
      <c r="C863" s="65"/>
      <c r="I863" s="33"/>
      <c r="Q863" s="96"/>
      <c r="R863" s="31"/>
      <c r="U863" s="88"/>
      <c r="AD863" s="25"/>
    </row>
    <row r="864" spans="3:30" x14ac:dyDescent="0.2">
      <c r="C864" s="65"/>
      <c r="I864" s="33"/>
      <c r="Q864" s="96"/>
      <c r="R864" s="31"/>
      <c r="U864" s="88"/>
      <c r="AD864" s="25"/>
    </row>
    <row r="865" spans="3:30" x14ac:dyDescent="0.2">
      <c r="C865" s="65"/>
      <c r="I865" s="33"/>
      <c r="Q865" s="96"/>
      <c r="R865" s="31"/>
      <c r="U865" s="88"/>
      <c r="AD865" s="25"/>
    </row>
    <row r="866" spans="3:30" x14ac:dyDescent="0.2">
      <c r="C866" s="65"/>
      <c r="I866" s="33"/>
      <c r="Q866" s="96"/>
      <c r="R866" s="31"/>
      <c r="U866" s="88"/>
      <c r="AD866" s="25"/>
    </row>
    <row r="867" spans="3:30" x14ac:dyDescent="0.2">
      <c r="C867" s="65"/>
      <c r="I867" s="33"/>
      <c r="Q867" s="96"/>
      <c r="R867" s="31"/>
      <c r="U867" s="88"/>
      <c r="AD867" s="25"/>
    </row>
    <row r="868" spans="3:30" x14ac:dyDescent="0.2">
      <c r="C868" s="65"/>
      <c r="I868" s="33"/>
      <c r="Q868" s="96"/>
      <c r="R868" s="31"/>
      <c r="U868" s="88"/>
      <c r="AD868" s="25"/>
    </row>
    <row r="869" spans="3:30" x14ac:dyDescent="0.2">
      <c r="C869" s="65"/>
      <c r="I869" s="33"/>
      <c r="Q869" s="96"/>
      <c r="R869" s="31"/>
      <c r="U869" s="88"/>
      <c r="AD869" s="25"/>
    </row>
    <row r="870" spans="3:30" x14ac:dyDescent="0.2">
      <c r="C870" s="65"/>
      <c r="I870" s="33"/>
      <c r="Q870" s="96"/>
      <c r="R870" s="31"/>
      <c r="U870" s="88"/>
      <c r="AD870" s="25"/>
    </row>
    <row r="871" spans="3:30" x14ac:dyDescent="0.2">
      <c r="C871" s="65"/>
      <c r="I871" s="33"/>
      <c r="Q871" s="96"/>
      <c r="R871" s="31"/>
      <c r="U871" s="88"/>
      <c r="AD871" s="25"/>
    </row>
    <row r="872" spans="3:30" x14ac:dyDescent="0.2">
      <c r="C872" s="65"/>
      <c r="I872" s="33"/>
      <c r="Q872" s="96"/>
      <c r="R872" s="31"/>
      <c r="U872" s="88"/>
      <c r="AD872" s="25"/>
    </row>
    <row r="873" spans="3:30" x14ac:dyDescent="0.2">
      <c r="C873" s="65"/>
      <c r="I873" s="33"/>
      <c r="Q873" s="96"/>
      <c r="R873" s="31"/>
      <c r="U873" s="88"/>
      <c r="AD873" s="25"/>
    </row>
    <row r="874" spans="3:30" x14ac:dyDescent="0.2">
      <c r="C874" s="65"/>
      <c r="I874" s="33"/>
      <c r="Q874" s="96"/>
      <c r="R874" s="31"/>
      <c r="U874" s="88"/>
      <c r="AD874" s="25"/>
    </row>
    <row r="875" spans="3:30" x14ac:dyDescent="0.2">
      <c r="C875" s="65"/>
      <c r="I875" s="33"/>
      <c r="Q875" s="96"/>
      <c r="R875" s="31"/>
      <c r="U875" s="88"/>
      <c r="AD875" s="25"/>
    </row>
    <row r="876" spans="3:30" x14ac:dyDescent="0.2">
      <c r="C876" s="65"/>
      <c r="I876" s="33"/>
      <c r="Q876" s="96"/>
      <c r="R876" s="31"/>
      <c r="U876" s="88"/>
      <c r="AD876" s="25"/>
    </row>
    <row r="877" spans="3:30" x14ac:dyDescent="0.2">
      <c r="C877" s="65"/>
      <c r="I877" s="33"/>
      <c r="Q877" s="96"/>
      <c r="R877" s="31"/>
      <c r="U877" s="88"/>
      <c r="AD877" s="25"/>
    </row>
    <row r="878" spans="3:30" x14ac:dyDescent="0.2">
      <c r="C878" s="65"/>
      <c r="I878" s="33"/>
      <c r="Q878" s="96"/>
      <c r="R878" s="31"/>
      <c r="U878" s="88"/>
      <c r="AD878" s="25"/>
    </row>
    <row r="879" spans="3:30" x14ac:dyDescent="0.2">
      <c r="C879" s="65"/>
      <c r="I879" s="33"/>
      <c r="Q879" s="96"/>
      <c r="R879" s="31"/>
      <c r="U879" s="88"/>
      <c r="AD879" s="25"/>
    </row>
    <row r="880" spans="3:30" x14ac:dyDescent="0.2">
      <c r="C880" s="65"/>
      <c r="I880" s="33"/>
      <c r="Q880" s="96"/>
      <c r="R880" s="31"/>
      <c r="U880" s="88"/>
      <c r="AD880" s="25"/>
    </row>
    <row r="881" spans="3:30" x14ac:dyDescent="0.2">
      <c r="C881" s="65"/>
      <c r="I881" s="33"/>
      <c r="Q881" s="96"/>
      <c r="R881" s="31"/>
      <c r="U881" s="88"/>
      <c r="AD881" s="25"/>
    </row>
    <row r="882" spans="3:30" x14ac:dyDescent="0.2">
      <c r="C882" s="65"/>
      <c r="I882" s="33"/>
      <c r="Q882" s="96"/>
      <c r="R882" s="31"/>
      <c r="U882" s="88"/>
      <c r="AD882" s="25"/>
    </row>
    <row r="883" spans="3:30" x14ac:dyDescent="0.2">
      <c r="C883" s="65"/>
      <c r="I883" s="33"/>
      <c r="Q883" s="96"/>
      <c r="R883" s="31"/>
      <c r="U883" s="88"/>
      <c r="AD883" s="25"/>
    </row>
    <row r="884" spans="3:30" x14ac:dyDescent="0.2">
      <c r="C884" s="65"/>
      <c r="I884" s="33"/>
      <c r="Q884" s="96"/>
      <c r="R884" s="31"/>
      <c r="U884" s="88"/>
      <c r="AD884" s="25"/>
    </row>
    <row r="885" spans="3:30" x14ac:dyDescent="0.2">
      <c r="C885" s="65"/>
      <c r="I885" s="33"/>
      <c r="Q885" s="96"/>
      <c r="R885" s="31"/>
      <c r="U885" s="88"/>
      <c r="AD885" s="25"/>
    </row>
    <row r="886" spans="3:30" x14ac:dyDescent="0.2">
      <c r="C886" s="65"/>
      <c r="I886" s="33"/>
      <c r="Q886" s="96"/>
      <c r="R886" s="31"/>
      <c r="U886" s="88"/>
      <c r="AD886" s="25"/>
    </row>
    <row r="887" spans="3:30" x14ac:dyDescent="0.2">
      <c r="C887" s="65"/>
      <c r="I887" s="33"/>
      <c r="Q887" s="96"/>
      <c r="R887" s="31"/>
      <c r="U887" s="88"/>
      <c r="AD887" s="25"/>
    </row>
    <row r="888" spans="3:30" x14ac:dyDescent="0.2">
      <c r="C888" s="65"/>
      <c r="I888" s="33"/>
      <c r="Q888" s="96"/>
      <c r="R888" s="31"/>
      <c r="U888" s="88"/>
      <c r="AD888" s="25"/>
    </row>
    <row r="889" spans="3:30" x14ac:dyDescent="0.2">
      <c r="C889" s="65"/>
      <c r="I889" s="33"/>
      <c r="Q889" s="96"/>
      <c r="R889" s="31"/>
      <c r="U889" s="88"/>
      <c r="AD889" s="25"/>
    </row>
    <row r="890" spans="3:30" x14ac:dyDescent="0.2">
      <c r="C890" s="65"/>
      <c r="I890" s="33"/>
      <c r="Q890" s="96"/>
      <c r="R890" s="31"/>
      <c r="U890" s="88"/>
      <c r="AD890" s="25"/>
    </row>
    <row r="891" spans="3:30" x14ac:dyDescent="0.2">
      <c r="C891" s="65"/>
      <c r="I891" s="33"/>
      <c r="Q891" s="96"/>
      <c r="R891" s="31"/>
      <c r="U891" s="88"/>
      <c r="AD891" s="25"/>
    </row>
    <row r="892" spans="3:30" x14ac:dyDescent="0.2">
      <c r="C892" s="65"/>
      <c r="I892" s="33"/>
      <c r="Q892" s="96"/>
      <c r="R892" s="31"/>
      <c r="U892" s="88"/>
      <c r="AD892" s="25"/>
    </row>
    <row r="893" spans="3:30" x14ac:dyDescent="0.2">
      <c r="C893" s="65"/>
      <c r="I893" s="33"/>
      <c r="Q893" s="96"/>
      <c r="R893" s="31"/>
      <c r="U893" s="88"/>
      <c r="AD893" s="25"/>
    </row>
    <row r="894" spans="3:30" x14ac:dyDescent="0.2">
      <c r="C894" s="65"/>
      <c r="I894" s="33"/>
      <c r="Q894" s="96"/>
      <c r="R894" s="31"/>
      <c r="U894" s="88"/>
      <c r="AD894" s="25"/>
    </row>
    <row r="895" spans="3:30" x14ac:dyDescent="0.2">
      <c r="C895" s="65"/>
      <c r="I895" s="33"/>
      <c r="Q895" s="96"/>
      <c r="R895" s="31"/>
      <c r="U895" s="88"/>
      <c r="AD895" s="25"/>
    </row>
    <row r="896" spans="3:30" x14ac:dyDescent="0.2">
      <c r="C896" s="65"/>
      <c r="I896" s="33"/>
      <c r="Q896" s="96"/>
      <c r="R896" s="31"/>
      <c r="U896" s="88"/>
      <c r="AD896" s="25"/>
    </row>
    <row r="897" spans="3:30" x14ac:dyDescent="0.2">
      <c r="C897" s="65"/>
      <c r="I897" s="33"/>
      <c r="Q897" s="96"/>
      <c r="R897" s="31"/>
      <c r="U897" s="88"/>
      <c r="AD897" s="25"/>
    </row>
    <row r="898" spans="3:30" x14ac:dyDescent="0.2">
      <c r="C898" s="65"/>
      <c r="I898" s="33"/>
      <c r="Q898" s="96"/>
      <c r="R898" s="31"/>
      <c r="U898" s="88"/>
      <c r="AD898" s="25"/>
    </row>
    <row r="899" spans="3:30" x14ac:dyDescent="0.2">
      <c r="C899" s="65"/>
      <c r="I899" s="33"/>
      <c r="Q899" s="96"/>
      <c r="R899" s="31"/>
      <c r="U899" s="88"/>
      <c r="AD899" s="25"/>
    </row>
    <row r="900" spans="3:30" x14ac:dyDescent="0.2">
      <c r="C900" s="65"/>
      <c r="I900" s="33"/>
      <c r="Q900" s="96"/>
      <c r="R900" s="31"/>
      <c r="U900" s="88"/>
      <c r="AD900" s="25"/>
    </row>
    <row r="901" spans="3:30" x14ac:dyDescent="0.2">
      <c r="C901" s="65"/>
      <c r="I901" s="33"/>
      <c r="Q901" s="96"/>
      <c r="R901" s="31"/>
      <c r="U901" s="88"/>
      <c r="AD901" s="25"/>
    </row>
    <row r="902" spans="3:30" x14ac:dyDescent="0.2">
      <c r="C902" s="65"/>
      <c r="I902" s="33"/>
      <c r="Q902" s="96"/>
      <c r="R902" s="31"/>
      <c r="U902" s="88"/>
      <c r="AD902" s="25"/>
    </row>
    <row r="903" spans="3:30" x14ac:dyDescent="0.2">
      <c r="C903" s="65"/>
      <c r="I903" s="33"/>
      <c r="Q903" s="96"/>
      <c r="R903" s="31"/>
      <c r="U903" s="88"/>
      <c r="AD903" s="25"/>
    </row>
    <row r="904" spans="3:30" x14ac:dyDescent="0.2">
      <c r="C904" s="65"/>
      <c r="I904" s="33"/>
      <c r="Q904" s="96"/>
      <c r="R904" s="31"/>
      <c r="U904" s="88"/>
      <c r="AD904" s="25"/>
    </row>
    <row r="905" spans="3:30" x14ac:dyDescent="0.2">
      <c r="C905" s="65"/>
      <c r="I905" s="33"/>
      <c r="Q905" s="96"/>
      <c r="R905" s="31"/>
      <c r="U905" s="88"/>
      <c r="AD905" s="25"/>
    </row>
    <row r="906" spans="3:30" x14ac:dyDescent="0.2">
      <c r="C906" s="65"/>
      <c r="I906" s="33"/>
      <c r="Q906" s="96"/>
      <c r="R906" s="31"/>
      <c r="U906" s="88"/>
      <c r="AD906" s="25"/>
    </row>
    <row r="907" spans="3:30" x14ac:dyDescent="0.2">
      <c r="C907" s="65"/>
      <c r="I907" s="33"/>
      <c r="Q907" s="96"/>
      <c r="R907" s="31"/>
      <c r="U907" s="88"/>
      <c r="AD907" s="25"/>
    </row>
    <row r="908" spans="3:30" x14ac:dyDescent="0.2">
      <c r="C908" s="65"/>
      <c r="I908" s="33"/>
      <c r="Q908" s="96"/>
      <c r="R908" s="31"/>
      <c r="U908" s="88"/>
      <c r="AD908" s="25"/>
    </row>
    <row r="909" spans="3:30" x14ac:dyDescent="0.2">
      <c r="C909" s="65"/>
      <c r="I909" s="33"/>
      <c r="Q909" s="96"/>
      <c r="R909" s="31"/>
      <c r="U909" s="88"/>
      <c r="AD909" s="25"/>
    </row>
    <row r="910" spans="3:30" x14ac:dyDescent="0.2">
      <c r="C910" s="65"/>
      <c r="I910" s="33"/>
      <c r="Q910" s="96"/>
      <c r="R910" s="31"/>
      <c r="U910" s="88"/>
      <c r="AD910" s="25"/>
    </row>
    <row r="911" spans="3:30" x14ac:dyDescent="0.2">
      <c r="C911" s="65"/>
      <c r="I911" s="33"/>
      <c r="Q911" s="96"/>
      <c r="R911" s="31"/>
      <c r="U911" s="88"/>
      <c r="AD911" s="25"/>
    </row>
    <row r="912" spans="3:30" x14ac:dyDescent="0.2">
      <c r="C912" s="65"/>
      <c r="I912" s="33"/>
      <c r="Q912" s="96"/>
      <c r="R912" s="31"/>
      <c r="U912" s="88"/>
      <c r="AD912" s="25"/>
    </row>
    <row r="913" spans="3:30" x14ac:dyDescent="0.2">
      <c r="C913" s="65"/>
      <c r="I913" s="33"/>
      <c r="Q913" s="96"/>
      <c r="R913" s="31"/>
      <c r="U913" s="88"/>
      <c r="AD913" s="25"/>
    </row>
    <row r="914" spans="3:30" x14ac:dyDescent="0.2">
      <c r="C914" s="65"/>
      <c r="I914" s="33"/>
      <c r="Q914" s="96"/>
      <c r="R914" s="31"/>
      <c r="U914" s="88"/>
      <c r="AD914" s="25"/>
    </row>
    <row r="915" spans="3:30" x14ac:dyDescent="0.2">
      <c r="C915" s="65"/>
      <c r="I915" s="33"/>
      <c r="Q915" s="96"/>
      <c r="R915" s="31"/>
      <c r="U915" s="88"/>
      <c r="AD915" s="25"/>
    </row>
    <row r="916" spans="3:30" x14ac:dyDescent="0.2">
      <c r="C916" s="65"/>
      <c r="I916" s="33"/>
      <c r="Q916" s="96"/>
      <c r="R916" s="31"/>
      <c r="U916" s="88"/>
      <c r="AD916" s="25"/>
    </row>
    <row r="917" spans="3:30" x14ac:dyDescent="0.2">
      <c r="C917" s="65"/>
      <c r="I917" s="33"/>
      <c r="Q917" s="96"/>
      <c r="R917" s="31"/>
      <c r="U917" s="88"/>
      <c r="AD917" s="25"/>
    </row>
    <row r="918" spans="3:30" x14ac:dyDescent="0.2">
      <c r="C918" s="65"/>
      <c r="I918" s="33"/>
      <c r="Q918" s="96"/>
      <c r="R918" s="31"/>
      <c r="U918" s="88"/>
      <c r="AD918" s="25"/>
    </row>
    <row r="919" spans="3:30" x14ac:dyDescent="0.2">
      <c r="C919" s="65"/>
      <c r="I919" s="33"/>
      <c r="Q919" s="96"/>
      <c r="R919" s="31"/>
      <c r="U919" s="88"/>
      <c r="AD919" s="25"/>
    </row>
    <row r="920" spans="3:30" x14ac:dyDescent="0.2">
      <c r="C920" s="65"/>
      <c r="I920" s="33"/>
      <c r="Q920" s="96"/>
      <c r="R920" s="31"/>
      <c r="U920" s="88"/>
      <c r="AD920" s="25"/>
    </row>
    <row r="921" spans="3:30" x14ac:dyDescent="0.2">
      <c r="C921" s="65"/>
      <c r="I921" s="33"/>
      <c r="Q921" s="96"/>
      <c r="R921" s="31"/>
      <c r="U921" s="88"/>
      <c r="AD921" s="25"/>
    </row>
    <row r="922" spans="3:30" x14ac:dyDescent="0.2">
      <c r="C922" s="65"/>
      <c r="I922" s="33"/>
      <c r="Q922" s="96"/>
      <c r="R922" s="31"/>
      <c r="U922" s="88"/>
      <c r="AD922" s="25"/>
    </row>
    <row r="923" spans="3:30" x14ac:dyDescent="0.2">
      <c r="C923" s="65"/>
      <c r="I923" s="33"/>
      <c r="Q923" s="96"/>
      <c r="R923" s="31"/>
      <c r="U923" s="88"/>
      <c r="AD923" s="25"/>
    </row>
    <row r="924" spans="3:30" x14ac:dyDescent="0.2">
      <c r="C924" s="65"/>
      <c r="I924" s="33"/>
      <c r="Q924" s="96"/>
      <c r="R924" s="31"/>
      <c r="U924" s="88"/>
      <c r="AD924" s="25"/>
    </row>
    <row r="925" spans="3:30" x14ac:dyDescent="0.2">
      <c r="C925" s="65"/>
      <c r="I925" s="33"/>
      <c r="Q925" s="96"/>
      <c r="R925" s="31"/>
      <c r="U925" s="88"/>
      <c r="AD925" s="25"/>
    </row>
    <row r="926" spans="3:30" x14ac:dyDescent="0.2">
      <c r="C926" s="65"/>
      <c r="I926" s="33"/>
      <c r="Q926" s="96"/>
      <c r="R926" s="31"/>
      <c r="U926" s="88"/>
      <c r="AD926" s="25"/>
    </row>
    <row r="927" spans="3:30" x14ac:dyDescent="0.2">
      <c r="C927" s="65"/>
      <c r="I927" s="33"/>
      <c r="Q927" s="96"/>
      <c r="R927" s="31"/>
      <c r="U927" s="88"/>
      <c r="AD927" s="25"/>
    </row>
    <row r="928" spans="3:30" x14ac:dyDescent="0.2">
      <c r="C928" s="65"/>
      <c r="I928" s="33"/>
      <c r="Q928" s="96"/>
      <c r="R928" s="31"/>
      <c r="U928" s="88"/>
      <c r="AD928" s="25"/>
    </row>
    <row r="929" spans="3:30" x14ac:dyDescent="0.2">
      <c r="C929" s="65"/>
      <c r="I929" s="33"/>
      <c r="Q929" s="96"/>
      <c r="R929" s="31"/>
      <c r="U929" s="88"/>
      <c r="AD929" s="25"/>
    </row>
    <row r="930" spans="3:30" x14ac:dyDescent="0.2">
      <c r="C930" s="65"/>
      <c r="I930" s="33"/>
      <c r="Q930" s="96"/>
      <c r="R930" s="31"/>
      <c r="U930" s="88"/>
      <c r="AD930" s="25"/>
    </row>
    <row r="931" spans="3:30" x14ac:dyDescent="0.2">
      <c r="C931" s="65"/>
      <c r="I931" s="33"/>
      <c r="Q931" s="96"/>
      <c r="R931" s="31"/>
      <c r="U931" s="88"/>
      <c r="AD931" s="25"/>
    </row>
    <row r="932" spans="3:30" x14ac:dyDescent="0.2">
      <c r="C932" s="65"/>
      <c r="I932" s="33"/>
      <c r="Q932" s="96"/>
      <c r="R932" s="31"/>
      <c r="U932" s="88"/>
      <c r="AD932" s="25"/>
    </row>
    <row r="933" spans="3:30" x14ac:dyDescent="0.2">
      <c r="C933" s="65"/>
      <c r="I933" s="33"/>
      <c r="Q933" s="96"/>
      <c r="R933" s="31"/>
      <c r="U933" s="88"/>
      <c r="AD933" s="25"/>
    </row>
    <row r="934" spans="3:30" x14ac:dyDescent="0.2">
      <c r="C934" s="65"/>
      <c r="I934" s="33"/>
      <c r="Q934" s="96"/>
      <c r="R934" s="31"/>
      <c r="U934" s="88"/>
      <c r="AD934" s="25"/>
    </row>
    <row r="935" spans="3:30" x14ac:dyDescent="0.2">
      <c r="C935" s="65"/>
      <c r="I935" s="33"/>
      <c r="Q935" s="96"/>
      <c r="R935" s="31"/>
      <c r="U935" s="88"/>
      <c r="AD935" s="25"/>
    </row>
    <row r="936" spans="3:30" x14ac:dyDescent="0.2">
      <c r="C936" s="65"/>
      <c r="I936" s="33"/>
      <c r="Q936" s="96"/>
      <c r="R936" s="31"/>
      <c r="U936" s="88"/>
      <c r="AD936" s="25"/>
    </row>
    <row r="937" spans="3:30" x14ac:dyDescent="0.2">
      <c r="C937" s="65"/>
      <c r="I937" s="33"/>
      <c r="Q937" s="96"/>
      <c r="R937" s="31"/>
      <c r="U937" s="88"/>
      <c r="AD937" s="25"/>
    </row>
    <row r="938" spans="3:30" x14ac:dyDescent="0.2">
      <c r="C938" s="65"/>
      <c r="I938" s="33"/>
      <c r="Q938" s="96"/>
      <c r="R938" s="31"/>
      <c r="U938" s="88"/>
      <c r="AD938" s="25"/>
    </row>
    <row r="939" spans="3:30" x14ac:dyDescent="0.2">
      <c r="C939" s="65"/>
      <c r="I939" s="33"/>
      <c r="Q939" s="96"/>
      <c r="R939" s="31"/>
      <c r="U939" s="88"/>
      <c r="AD939" s="25"/>
    </row>
    <row r="940" spans="3:30" x14ac:dyDescent="0.2">
      <c r="C940" s="65"/>
      <c r="I940" s="33"/>
      <c r="Q940" s="96"/>
      <c r="R940" s="31"/>
      <c r="U940" s="88"/>
      <c r="AD940" s="25"/>
    </row>
    <row r="941" spans="3:30" x14ac:dyDescent="0.2">
      <c r="C941" s="65"/>
      <c r="I941" s="33"/>
      <c r="Q941" s="96"/>
      <c r="R941" s="31"/>
      <c r="U941" s="88"/>
      <c r="AD941" s="25"/>
    </row>
    <row r="942" spans="3:30" x14ac:dyDescent="0.2">
      <c r="C942" s="65"/>
      <c r="I942" s="33"/>
      <c r="Q942" s="96"/>
      <c r="R942" s="31"/>
      <c r="U942" s="88"/>
      <c r="AD942" s="25"/>
    </row>
    <row r="943" spans="3:30" x14ac:dyDescent="0.2">
      <c r="C943" s="65"/>
      <c r="I943" s="33"/>
      <c r="Q943" s="96"/>
      <c r="R943" s="31"/>
      <c r="U943" s="88"/>
      <c r="AD943" s="25"/>
    </row>
    <row r="944" spans="3:30" x14ac:dyDescent="0.2">
      <c r="C944" s="65"/>
      <c r="I944" s="33"/>
      <c r="Q944" s="96"/>
      <c r="R944" s="31"/>
      <c r="U944" s="88"/>
      <c r="AD944" s="25"/>
    </row>
    <row r="945" spans="1:30" x14ac:dyDescent="0.2">
      <c r="C945" s="65"/>
      <c r="I945" s="33"/>
      <c r="Q945" s="96"/>
      <c r="R945" s="31"/>
      <c r="U945" s="88"/>
      <c r="AD945" s="25"/>
    </row>
    <row r="946" spans="1:30" x14ac:dyDescent="0.2">
      <c r="C946" s="65"/>
      <c r="I946" s="33"/>
      <c r="Q946" s="96"/>
      <c r="R946" s="31"/>
      <c r="U946" s="88"/>
      <c r="AD946" s="25"/>
    </row>
    <row r="947" spans="1:30" x14ac:dyDescent="0.2">
      <c r="C947" s="65"/>
      <c r="I947" s="33"/>
      <c r="Q947" s="96"/>
      <c r="R947" s="31"/>
      <c r="U947" s="88"/>
      <c r="AD947" s="25"/>
    </row>
    <row r="948" spans="1:30" x14ac:dyDescent="0.2">
      <c r="H948" s="17"/>
      <c r="I948" s="33"/>
      <c r="J948" s="28"/>
      <c r="Q948" s="96"/>
      <c r="R948" s="31"/>
      <c r="U948" s="88"/>
      <c r="AD948" s="25"/>
    </row>
    <row r="949" spans="1:30" x14ac:dyDescent="0.2">
      <c r="C949" s="65"/>
      <c r="I949" s="33"/>
      <c r="Q949" s="96"/>
      <c r="R949" s="31"/>
      <c r="U949" s="88"/>
      <c r="AD949" s="25"/>
    </row>
    <row r="950" spans="1:30" x14ac:dyDescent="0.2">
      <c r="C950" s="65"/>
      <c r="I950" s="33"/>
      <c r="Q950" s="96"/>
      <c r="R950" s="31"/>
      <c r="U950" s="88"/>
      <c r="AD950" s="25"/>
    </row>
    <row r="951" spans="1:30" x14ac:dyDescent="0.2">
      <c r="C951" s="65"/>
      <c r="I951" s="33"/>
      <c r="Q951" s="96"/>
      <c r="R951" s="31"/>
      <c r="U951" s="88"/>
      <c r="AD951" s="25"/>
    </row>
    <row r="952" spans="1:30" x14ac:dyDescent="0.2">
      <c r="C952" s="65"/>
      <c r="I952" s="33"/>
      <c r="Q952" s="96"/>
      <c r="R952" s="31"/>
      <c r="U952" s="88"/>
      <c r="AD952" s="25"/>
    </row>
    <row r="953" spans="1:30" x14ac:dyDescent="0.2">
      <c r="C953" s="65"/>
      <c r="I953" s="33"/>
      <c r="Q953" s="96"/>
      <c r="R953" s="31"/>
      <c r="U953" s="88"/>
      <c r="AD953" s="25"/>
    </row>
    <row r="954" spans="1:30" x14ac:dyDescent="0.2">
      <c r="C954" s="65"/>
      <c r="I954" s="33"/>
      <c r="Q954" s="96"/>
      <c r="R954" s="31"/>
      <c r="U954" s="88"/>
      <c r="AD954" s="25"/>
    </row>
    <row r="955" spans="1:30" x14ac:dyDescent="0.2">
      <c r="A955" s="25"/>
      <c r="B955" s="25"/>
      <c r="C955" s="46"/>
      <c r="E955" s="36"/>
      <c r="F955" s="36"/>
      <c r="I955" s="68"/>
      <c r="J955" s="36"/>
      <c r="K955" s="36"/>
      <c r="M955" s="45"/>
      <c r="N955"/>
      <c r="P955"/>
      <c r="Q955" s="96"/>
      <c r="R955" s="31"/>
      <c r="U955" s="88"/>
      <c r="AD955" s="25"/>
    </row>
    <row r="956" spans="1:30" x14ac:dyDescent="0.2">
      <c r="C956" s="65"/>
      <c r="I956" s="33"/>
      <c r="Q956" s="96"/>
      <c r="R956" s="31"/>
      <c r="U956" s="88"/>
      <c r="AD956" s="25"/>
    </row>
    <row r="957" spans="1:30" x14ac:dyDescent="0.2">
      <c r="C957" s="65"/>
      <c r="I957" s="33"/>
      <c r="Q957" s="96"/>
      <c r="R957" s="31"/>
      <c r="U957" s="88"/>
      <c r="AD957" s="25"/>
    </row>
    <row r="958" spans="1:30" x14ac:dyDescent="0.2">
      <c r="C958" s="37"/>
      <c r="H958" s="17"/>
      <c r="I958" s="33"/>
      <c r="J958" s="28"/>
      <c r="N958" s="28"/>
      <c r="P958" s="28"/>
      <c r="Q958" s="96"/>
      <c r="R958" s="31"/>
      <c r="U958" s="88"/>
      <c r="AD958" s="25"/>
    </row>
    <row r="959" spans="1:30" x14ac:dyDescent="0.2">
      <c r="C959" s="65"/>
      <c r="I959" s="33"/>
      <c r="Q959" s="96"/>
      <c r="R959" s="31"/>
      <c r="U959" s="88"/>
      <c r="AD959" s="25"/>
    </row>
    <row r="960" spans="1:30" x14ac:dyDescent="0.2">
      <c r="C960" s="65"/>
      <c r="I960" s="33"/>
      <c r="Q960" s="96"/>
      <c r="R960" s="31"/>
      <c r="U960" s="88"/>
      <c r="AD960" s="25"/>
    </row>
    <row r="961" spans="3:30" x14ac:dyDescent="0.2">
      <c r="C961" s="37"/>
      <c r="H961" s="17"/>
      <c r="I961" s="33"/>
      <c r="J961" s="28"/>
      <c r="N961" s="28"/>
      <c r="P961" s="28"/>
      <c r="Q961" s="96"/>
      <c r="R961" s="31"/>
      <c r="U961" s="88"/>
      <c r="AD961" s="25"/>
    </row>
    <row r="962" spans="3:30" x14ac:dyDescent="0.2">
      <c r="C962" s="65"/>
      <c r="I962" s="33"/>
      <c r="Q962" s="96"/>
      <c r="R962" s="31"/>
      <c r="U962" s="88"/>
      <c r="AD962" s="25"/>
    </row>
    <row r="963" spans="3:30" x14ac:dyDescent="0.2">
      <c r="C963" s="65"/>
      <c r="I963" s="33"/>
      <c r="Q963" s="96"/>
      <c r="R963" s="31"/>
      <c r="U963" s="88"/>
      <c r="AD963" s="25"/>
    </row>
    <row r="964" spans="3:30" x14ac:dyDescent="0.2">
      <c r="C964" s="65"/>
      <c r="I964" s="33"/>
      <c r="Q964" s="96"/>
      <c r="R964" s="31"/>
      <c r="U964" s="88"/>
      <c r="AD964" s="25"/>
    </row>
    <row r="965" spans="3:30" x14ac:dyDescent="0.2">
      <c r="C965" s="37"/>
      <c r="H965" s="17"/>
      <c r="I965" s="33"/>
      <c r="J965" s="28"/>
      <c r="N965" s="28"/>
      <c r="P965" s="28"/>
      <c r="Q965" s="96"/>
      <c r="R965" s="31"/>
      <c r="U965" s="88"/>
      <c r="AD965" s="25"/>
    </row>
    <row r="966" spans="3:30" x14ac:dyDescent="0.2">
      <c r="C966" s="37"/>
      <c r="I966" s="33"/>
      <c r="Q966" s="96"/>
      <c r="R966" s="31"/>
      <c r="U966" s="88"/>
      <c r="AD966" s="25"/>
    </row>
    <row r="967" spans="3:30" x14ac:dyDescent="0.2">
      <c r="C967" s="65"/>
      <c r="I967" s="33"/>
      <c r="Q967" s="96"/>
      <c r="R967" s="31"/>
      <c r="U967" s="88"/>
      <c r="AD967" s="25"/>
    </row>
    <row r="968" spans="3:30" x14ac:dyDescent="0.2">
      <c r="C968" s="65"/>
      <c r="I968" s="33"/>
      <c r="Q968" s="96"/>
      <c r="R968" s="31"/>
      <c r="U968" s="88"/>
      <c r="AD968" s="25"/>
    </row>
    <row r="969" spans="3:30" x14ac:dyDescent="0.2">
      <c r="C969" s="37"/>
      <c r="I969" s="33"/>
      <c r="Q969" s="96"/>
      <c r="R969" s="31"/>
      <c r="U969" s="88"/>
      <c r="AD969" s="25"/>
    </row>
    <row r="970" spans="3:30" x14ac:dyDescent="0.2">
      <c r="C970" s="65"/>
      <c r="I970" s="33"/>
      <c r="Q970" s="96"/>
      <c r="R970" s="31"/>
      <c r="U970" s="88"/>
      <c r="AD970" s="25"/>
    </row>
    <row r="971" spans="3:30" x14ac:dyDescent="0.2">
      <c r="C971" s="65"/>
      <c r="I971" s="33"/>
      <c r="Q971" s="96"/>
      <c r="R971" s="31"/>
      <c r="U971" s="88"/>
      <c r="AD971" s="25"/>
    </row>
    <row r="972" spans="3:30" x14ac:dyDescent="0.2">
      <c r="C972" s="65"/>
      <c r="I972" s="33"/>
      <c r="Q972" s="96"/>
      <c r="R972" s="31"/>
      <c r="U972" s="88"/>
      <c r="AD972" s="25"/>
    </row>
    <row r="973" spans="3:30" x14ac:dyDescent="0.2">
      <c r="C973" s="65"/>
      <c r="I973" s="33"/>
      <c r="Q973" s="96"/>
      <c r="R973" s="31"/>
      <c r="U973" s="88"/>
      <c r="AD973" s="25"/>
    </row>
    <row r="974" spans="3:30" x14ac:dyDescent="0.2">
      <c r="C974" s="65"/>
      <c r="I974" s="33"/>
      <c r="Q974" s="96"/>
      <c r="R974" s="31"/>
      <c r="U974" s="88"/>
      <c r="V974" s="31"/>
      <c r="W974" s="31"/>
      <c r="X974" s="31"/>
      <c r="Y974" s="31"/>
      <c r="Z974" s="31"/>
      <c r="AA974" s="31"/>
      <c r="AB974" s="31"/>
      <c r="AC974" s="31"/>
      <c r="AD974" s="25"/>
    </row>
    <row r="975" spans="3:30" x14ac:dyDescent="0.2">
      <c r="C975" s="65"/>
      <c r="I975" s="33"/>
      <c r="Q975" s="96"/>
      <c r="R975" s="31"/>
      <c r="U975" s="88"/>
      <c r="AD975" s="25"/>
    </row>
    <row r="976" spans="3:30" x14ac:dyDescent="0.2">
      <c r="C976" s="65"/>
      <c r="I976" s="33"/>
      <c r="Q976" s="96"/>
      <c r="R976" s="31"/>
      <c r="U976" s="88"/>
      <c r="AD976" s="25"/>
    </row>
    <row r="977" spans="1:30" x14ac:dyDescent="0.2">
      <c r="C977" s="37"/>
      <c r="I977" s="33"/>
      <c r="Q977" s="96"/>
      <c r="R977" s="31"/>
      <c r="U977" s="88"/>
      <c r="AD977" s="25"/>
    </row>
    <row r="978" spans="1:30" x14ac:dyDescent="0.2">
      <c r="A978" s="25"/>
      <c r="B978" s="25"/>
      <c r="C978" s="46"/>
      <c r="E978" s="36"/>
      <c r="F978" s="36"/>
      <c r="I978" s="68"/>
      <c r="J978" s="36"/>
      <c r="K978" s="36"/>
      <c r="M978" s="45"/>
      <c r="N978"/>
      <c r="P978"/>
      <c r="Q978" s="96"/>
      <c r="R978" s="31"/>
      <c r="U978" s="88"/>
      <c r="AD978" s="25"/>
    </row>
    <row r="979" spans="1:30" x14ac:dyDescent="0.2">
      <c r="C979" s="65"/>
      <c r="I979" s="33"/>
      <c r="Q979" s="96"/>
      <c r="R979" s="31"/>
      <c r="U979" s="88"/>
      <c r="AD979" s="25"/>
    </row>
    <row r="980" spans="1:30" x14ac:dyDescent="0.2">
      <c r="C980" s="65"/>
      <c r="I980" s="33"/>
      <c r="Q980" s="96"/>
      <c r="R980" s="31"/>
      <c r="U980" s="88"/>
      <c r="AD980" s="25"/>
    </row>
    <row r="981" spans="1:30" x14ac:dyDescent="0.2">
      <c r="C981" s="37"/>
      <c r="I981" s="33"/>
      <c r="Q981" s="96"/>
      <c r="R981" s="31"/>
      <c r="U981" s="88"/>
      <c r="AD981" s="25"/>
    </row>
    <row r="982" spans="1:30" x14ac:dyDescent="0.2">
      <c r="C982" s="65"/>
      <c r="I982" s="33"/>
      <c r="Q982" s="96"/>
      <c r="R982" s="31"/>
      <c r="U982" s="88"/>
      <c r="AD982" s="25"/>
    </row>
    <row r="983" spans="1:30" x14ac:dyDescent="0.2">
      <c r="C983" s="65"/>
      <c r="I983" s="33"/>
      <c r="Q983" s="96"/>
      <c r="R983" s="31"/>
      <c r="U983" s="88"/>
      <c r="AD983" s="25"/>
    </row>
    <row r="984" spans="1:30" x14ac:dyDescent="0.2">
      <c r="C984" s="65"/>
      <c r="I984" s="33"/>
      <c r="Q984" s="96"/>
      <c r="R984" s="31"/>
      <c r="U984" s="88"/>
      <c r="AD984" s="25"/>
    </row>
    <row r="985" spans="1:30" x14ac:dyDescent="0.2">
      <c r="C985" s="37"/>
      <c r="H985" s="17"/>
      <c r="I985" s="33"/>
      <c r="J985" s="28"/>
      <c r="N985" s="28"/>
      <c r="P985" s="28"/>
      <c r="Q985" s="96"/>
      <c r="R985" s="31"/>
      <c r="U985" s="88"/>
      <c r="AD985" s="25"/>
    </row>
    <row r="986" spans="1:30" x14ac:dyDescent="0.2">
      <c r="H986" s="17"/>
      <c r="I986" s="33"/>
      <c r="J986" s="28"/>
      <c r="Q986" s="96"/>
      <c r="R986" s="31"/>
      <c r="U986" s="88"/>
      <c r="AD986" s="25"/>
    </row>
    <row r="987" spans="1:30" x14ac:dyDescent="0.2">
      <c r="C987" s="65"/>
      <c r="I987" s="33"/>
      <c r="Q987" s="96"/>
      <c r="R987" s="31"/>
      <c r="U987" s="88"/>
      <c r="AD987" s="25"/>
    </row>
    <row r="988" spans="1:30" x14ac:dyDescent="0.2">
      <c r="C988" s="65"/>
      <c r="I988" s="33"/>
      <c r="Q988" s="96"/>
      <c r="R988" s="31"/>
      <c r="U988" s="88"/>
      <c r="AD988" s="25"/>
    </row>
    <row r="989" spans="1:30" x14ac:dyDescent="0.2">
      <c r="C989" s="65"/>
      <c r="I989" s="33"/>
      <c r="Q989" s="96"/>
      <c r="R989" s="31"/>
      <c r="U989" s="88"/>
      <c r="AD989" s="25"/>
    </row>
    <row r="990" spans="1:30" x14ac:dyDescent="0.2">
      <c r="C990" s="65"/>
      <c r="I990" s="33"/>
      <c r="Q990" s="96"/>
      <c r="R990" s="31"/>
      <c r="U990" s="88"/>
      <c r="AD990" s="25"/>
    </row>
    <row r="991" spans="1:30" x14ac:dyDescent="0.2">
      <c r="C991" s="65"/>
      <c r="I991" s="33"/>
      <c r="Q991" s="96"/>
      <c r="R991" s="31"/>
      <c r="U991" s="88"/>
      <c r="AD991" s="25"/>
    </row>
    <row r="992" spans="1:30" x14ac:dyDescent="0.2">
      <c r="C992" s="65"/>
      <c r="I992" s="33"/>
      <c r="Q992" s="96"/>
      <c r="R992" s="31"/>
      <c r="U992" s="88"/>
      <c r="AD992" s="25"/>
    </row>
    <row r="993" spans="3:30" x14ac:dyDescent="0.2">
      <c r="C993" s="65"/>
      <c r="I993" s="33"/>
      <c r="Q993" s="96"/>
      <c r="R993" s="31"/>
      <c r="U993" s="88"/>
      <c r="AD993" s="25"/>
    </row>
    <row r="994" spans="3:30" x14ac:dyDescent="0.2">
      <c r="C994" s="65"/>
      <c r="I994" s="33"/>
      <c r="Q994" s="96"/>
      <c r="R994" s="31"/>
      <c r="U994" s="88"/>
      <c r="AD994" s="25"/>
    </row>
    <row r="995" spans="3:30" x14ac:dyDescent="0.2">
      <c r="C995" s="65"/>
      <c r="I995" s="33"/>
      <c r="Q995" s="96"/>
      <c r="R995" s="31"/>
      <c r="U995" s="88"/>
      <c r="AD995" s="25"/>
    </row>
    <row r="996" spans="3:30" x14ac:dyDescent="0.2">
      <c r="C996" s="65"/>
      <c r="I996" s="33"/>
      <c r="Q996" s="96"/>
      <c r="R996" s="31"/>
      <c r="U996" s="88"/>
      <c r="AD996" s="25"/>
    </row>
    <row r="997" spans="3:30" x14ac:dyDescent="0.2">
      <c r="C997" s="65"/>
      <c r="I997" s="33"/>
      <c r="Q997" s="96"/>
      <c r="R997" s="31"/>
      <c r="U997" s="88"/>
      <c r="AD997" s="25"/>
    </row>
    <row r="998" spans="3:30" x14ac:dyDescent="0.2">
      <c r="C998" s="65"/>
      <c r="I998" s="33"/>
      <c r="Q998" s="96"/>
      <c r="R998" s="31"/>
      <c r="U998" s="88"/>
      <c r="AD998" s="25"/>
    </row>
    <row r="999" spans="3:30" x14ac:dyDescent="0.2">
      <c r="C999" s="65"/>
      <c r="I999" s="33"/>
      <c r="Q999" s="96"/>
      <c r="R999" s="31"/>
      <c r="U999" s="88"/>
      <c r="AD999" s="25"/>
    </row>
    <row r="1000" spans="3:30" x14ac:dyDescent="0.2">
      <c r="C1000" s="65"/>
      <c r="I1000" s="33"/>
      <c r="Q1000" s="96"/>
      <c r="R1000" s="31"/>
      <c r="U1000" s="88"/>
      <c r="AD1000" s="25"/>
    </row>
    <row r="1001" spans="3:30" x14ac:dyDescent="0.2">
      <c r="C1001" s="65"/>
      <c r="I1001" s="33"/>
      <c r="Q1001" s="96"/>
      <c r="R1001" s="31"/>
      <c r="U1001" s="88"/>
      <c r="AD1001" s="25"/>
    </row>
    <row r="1002" spans="3:30" x14ac:dyDescent="0.2">
      <c r="C1002" s="65"/>
      <c r="I1002" s="33"/>
      <c r="Q1002" s="96"/>
      <c r="R1002" s="31"/>
      <c r="U1002" s="88"/>
      <c r="AD1002" s="25"/>
    </row>
    <row r="1003" spans="3:30" x14ac:dyDescent="0.2">
      <c r="C1003" s="65"/>
      <c r="I1003" s="33"/>
      <c r="Q1003" s="96"/>
      <c r="R1003" s="31"/>
      <c r="U1003" s="88"/>
      <c r="AD1003" s="25"/>
    </row>
    <row r="1004" spans="3:30" x14ac:dyDescent="0.2">
      <c r="C1004" s="65"/>
      <c r="I1004" s="33"/>
      <c r="Q1004" s="96"/>
      <c r="R1004" s="31"/>
      <c r="U1004" s="88"/>
      <c r="AD1004" s="25"/>
    </row>
    <row r="1005" spans="3:30" x14ac:dyDescent="0.2">
      <c r="C1005" s="65"/>
      <c r="I1005" s="33"/>
      <c r="Q1005" s="96"/>
      <c r="R1005" s="31"/>
      <c r="U1005" s="88"/>
      <c r="AD1005" s="25"/>
    </row>
    <row r="1006" spans="3:30" x14ac:dyDescent="0.2">
      <c r="C1006" s="65"/>
      <c r="I1006" s="33"/>
      <c r="Q1006" s="96"/>
      <c r="R1006" s="31"/>
      <c r="U1006" s="88"/>
      <c r="AD1006" s="25"/>
    </row>
    <row r="1007" spans="3:30" x14ac:dyDescent="0.2">
      <c r="C1007" s="65"/>
      <c r="I1007" s="33"/>
      <c r="Q1007" s="96"/>
      <c r="R1007" s="31"/>
      <c r="U1007" s="88"/>
      <c r="AD1007" s="25"/>
    </row>
    <row r="1008" spans="3:30" x14ac:dyDescent="0.2">
      <c r="C1008" s="65"/>
      <c r="I1008" s="33"/>
      <c r="Q1008" s="96"/>
      <c r="R1008" s="31"/>
      <c r="U1008" s="88"/>
      <c r="AD1008" s="25"/>
    </row>
    <row r="1009" spans="3:30" x14ac:dyDescent="0.2">
      <c r="C1009" s="65"/>
      <c r="I1009" s="33"/>
      <c r="Q1009" s="96"/>
      <c r="R1009" s="31"/>
      <c r="U1009" s="88"/>
      <c r="AD1009" s="25"/>
    </row>
    <row r="1010" spans="3:30" x14ac:dyDescent="0.2">
      <c r="C1010" s="65"/>
      <c r="I1010" s="33"/>
      <c r="Q1010" s="96"/>
      <c r="R1010" s="31"/>
      <c r="U1010" s="88"/>
      <c r="AD1010" s="25"/>
    </row>
    <row r="1011" spans="3:30" x14ac:dyDescent="0.2">
      <c r="C1011" s="65"/>
      <c r="I1011" s="33"/>
      <c r="Q1011" s="96"/>
      <c r="R1011" s="31"/>
      <c r="U1011" s="88"/>
      <c r="AD1011" s="25"/>
    </row>
    <row r="1012" spans="3:30" x14ac:dyDescent="0.2">
      <c r="C1012" s="65"/>
      <c r="I1012" s="33"/>
      <c r="Q1012" s="96"/>
      <c r="R1012" s="31"/>
      <c r="U1012" s="88"/>
      <c r="AD1012" s="25"/>
    </row>
    <row r="1013" spans="3:30" x14ac:dyDescent="0.2">
      <c r="C1013" s="65"/>
      <c r="I1013" s="33"/>
      <c r="Q1013" s="96"/>
      <c r="R1013" s="31"/>
      <c r="U1013" s="88"/>
      <c r="AD1013" s="25"/>
    </row>
    <row r="1014" spans="3:30" x14ac:dyDescent="0.2">
      <c r="C1014" s="65"/>
      <c r="I1014" s="33"/>
      <c r="Q1014" s="96"/>
      <c r="R1014" s="31"/>
      <c r="U1014" s="88"/>
      <c r="AD1014" s="25"/>
    </row>
  </sheetData>
  <sortState ref="A4:AE1020">
    <sortCondition ref="A4:A1020"/>
    <sortCondition ref="B4:B1020"/>
    <sortCondition ref="G4:G1020"/>
  </sortState>
  <phoneticPr fontId="5" type="noConversion"/>
  <hyperlinks>
    <hyperlink ref="AD58" r:id="rId1"/>
    <hyperlink ref="AD57" r:id="rId2"/>
    <hyperlink ref="AD16" r:id="rId3"/>
    <hyperlink ref="AD35" r:id="rId4"/>
    <hyperlink ref="AD10" r:id="rId5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6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9"/>
  <sheetViews>
    <sheetView showZeros="0" topLeftCell="A73" workbookViewId="0">
      <selection activeCell="A87" sqref="A87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17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23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5">
        <f>'Mitgliederstammdatei (Original)'!P2</f>
        <v>44681</v>
      </c>
      <c r="Q2" s="55">
        <f>'Mitgliederstammdatei (Original)'!Q2</f>
        <v>44681</v>
      </c>
      <c r="R2" s="75"/>
      <c r="AD2" s="25"/>
    </row>
    <row r="3" spans="1:30" x14ac:dyDescent="0.2">
      <c r="A3" s="28">
        <v>3</v>
      </c>
      <c r="B3" s="28">
        <v>154</v>
      </c>
      <c r="C3" s="65" t="s">
        <v>132</v>
      </c>
      <c r="D3" s="28">
        <v>209737</v>
      </c>
      <c r="E3" s="31" t="s">
        <v>156</v>
      </c>
      <c r="F3" s="31" t="s">
        <v>650</v>
      </c>
      <c r="G3" s="31" t="str">
        <f t="shared" ref="G3:G24" si="0">CONCATENATE(E3," ",F3)</f>
        <v>Bienz Bernhard</v>
      </c>
      <c r="H3" s="34">
        <v>15357</v>
      </c>
      <c r="I3" s="33">
        <f t="shared" ref="I3:I6" si="1">H3</f>
        <v>15357</v>
      </c>
      <c r="J3" s="30">
        <v>2002</v>
      </c>
      <c r="K3" s="31" t="s">
        <v>2094</v>
      </c>
      <c r="L3" s="28">
        <v>6048</v>
      </c>
      <c r="M3" s="31" t="s">
        <v>178</v>
      </c>
      <c r="O3" s="28" t="str">
        <f t="shared" ref="O3:O13" si="2">IF(N3+P3&gt;0,"Nein","Ja")</f>
        <v>Ja</v>
      </c>
      <c r="P3" s="34"/>
      <c r="Q3" s="96"/>
      <c r="R3" s="31" t="s">
        <v>1929</v>
      </c>
      <c r="S3" s="66" t="s">
        <v>3860</v>
      </c>
      <c r="U3" s="88">
        <f t="shared" ref="U3:U66" si="3">IF(T3="RE",25,0)</f>
        <v>0</v>
      </c>
      <c r="AB3" s="28">
        <v>2002</v>
      </c>
      <c r="AD3" s="25"/>
    </row>
    <row r="4" spans="1:30" x14ac:dyDescent="0.2">
      <c r="A4" s="28">
        <v>3</v>
      </c>
      <c r="B4" s="28">
        <v>154</v>
      </c>
      <c r="C4" s="65" t="s">
        <v>132</v>
      </c>
      <c r="D4" s="28">
        <v>209742</v>
      </c>
      <c r="E4" s="31" t="s">
        <v>1473</v>
      </c>
      <c r="F4" s="31" t="s">
        <v>1485</v>
      </c>
      <c r="G4" s="31" t="str">
        <f t="shared" si="0"/>
        <v>Brunner Markus</v>
      </c>
      <c r="H4" s="34">
        <v>17673</v>
      </c>
      <c r="I4" s="33">
        <f t="shared" si="1"/>
        <v>17673</v>
      </c>
      <c r="J4" s="30">
        <v>2010</v>
      </c>
      <c r="K4" s="31" t="s">
        <v>2177</v>
      </c>
      <c r="L4" s="28">
        <v>6026</v>
      </c>
      <c r="M4" s="31" t="s">
        <v>442</v>
      </c>
      <c r="O4" s="28" t="str">
        <f t="shared" si="2"/>
        <v>Ja</v>
      </c>
      <c r="P4" s="34"/>
      <c r="Q4" s="96"/>
      <c r="R4" s="31" t="s">
        <v>1929</v>
      </c>
      <c r="S4" s="66" t="s">
        <v>3860</v>
      </c>
      <c r="T4" s="28" t="s">
        <v>3867</v>
      </c>
      <c r="U4" s="88">
        <f t="shared" si="3"/>
        <v>0</v>
      </c>
      <c r="X4" s="28">
        <v>2020</v>
      </c>
      <c r="AD4" s="25"/>
    </row>
    <row r="5" spans="1:30" x14ac:dyDescent="0.2">
      <c r="A5" s="28">
        <v>3</v>
      </c>
      <c r="B5" s="28">
        <v>154</v>
      </c>
      <c r="C5" s="65" t="s">
        <v>132</v>
      </c>
      <c r="D5" s="28">
        <v>209747</v>
      </c>
      <c r="E5" s="31" t="s">
        <v>2508</v>
      </c>
      <c r="F5" s="31" t="s">
        <v>134</v>
      </c>
      <c r="G5" s="31" t="str">
        <f t="shared" si="0"/>
        <v>Frei Walter</v>
      </c>
      <c r="H5" s="34">
        <v>17622</v>
      </c>
      <c r="I5" s="33">
        <f t="shared" si="1"/>
        <v>17622</v>
      </c>
      <c r="J5" s="30">
        <v>2008</v>
      </c>
      <c r="K5" s="31" t="s">
        <v>2512</v>
      </c>
      <c r="L5" s="28">
        <v>6047</v>
      </c>
      <c r="M5" s="31" t="s">
        <v>1099</v>
      </c>
      <c r="O5" s="28" t="str">
        <f t="shared" si="2"/>
        <v>Ja</v>
      </c>
      <c r="P5" s="34"/>
      <c r="Q5" s="96"/>
      <c r="R5" s="31" t="s">
        <v>1929</v>
      </c>
      <c r="S5" s="66" t="s">
        <v>3860</v>
      </c>
      <c r="T5" s="28" t="s">
        <v>3546</v>
      </c>
      <c r="U5" s="88">
        <f t="shared" si="3"/>
        <v>25</v>
      </c>
      <c r="AD5" s="25"/>
    </row>
    <row r="6" spans="1:30" x14ac:dyDescent="0.2">
      <c r="A6" s="28">
        <v>3</v>
      </c>
      <c r="B6" s="28">
        <v>154</v>
      </c>
      <c r="C6" s="65" t="s">
        <v>169</v>
      </c>
      <c r="D6" s="28">
        <v>102320</v>
      </c>
      <c r="E6" s="31" t="s">
        <v>1097</v>
      </c>
      <c r="F6" s="31" t="s">
        <v>124</v>
      </c>
      <c r="G6" s="31" t="str">
        <f t="shared" si="0"/>
        <v>Ritz Willy</v>
      </c>
      <c r="H6" s="34">
        <v>13195</v>
      </c>
      <c r="I6" s="33">
        <f t="shared" si="1"/>
        <v>13195</v>
      </c>
      <c r="J6" s="30">
        <v>2004</v>
      </c>
      <c r="K6" s="31" t="s">
        <v>3305</v>
      </c>
      <c r="L6" s="28">
        <v>6047</v>
      </c>
      <c r="M6" s="31" t="s">
        <v>1099</v>
      </c>
      <c r="O6" s="28" t="str">
        <f t="shared" si="2"/>
        <v>Ja</v>
      </c>
      <c r="P6" s="34"/>
      <c r="Q6" s="96"/>
      <c r="R6" s="31" t="s">
        <v>1929</v>
      </c>
      <c r="S6" s="66" t="s">
        <v>3860</v>
      </c>
      <c r="U6" s="88">
        <f t="shared" si="3"/>
        <v>0</v>
      </c>
      <c r="AB6" s="28">
        <v>2004</v>
      </c>
      <c r="AD6" s="25" t="s">
        <v>4388</v>
      </c>
    </row>
    <row r="7" spans="1:30" x14ac:dyDescent="0.2">
      <c r="A7" s="28">
        <v>3</v>
      </c>
      <c r="B7" s="28">
        <v>154</v>
      </c>
      <c r="C7" s="65"/>
      <c r="D7" s="28">
        <v>292626</v>
      </c>
      <c r="E7" s="31" t="s">
        <v>1795</v>
      </c>
      <c r="F7" s="31" t="s">
        <v>1796</v>
      </c>
      <c r="G7" s="31" t="str">
        <f t="shared" si="0"/>
        <v>Zakaria Khaled</v>
      </c>
      <c r="H7" s="34">
        <v>21284</v>
      </c>
      <c r="I7" s="33">
        <v>21480</v>
      </c>
      <c r="J7" s="30">
        <v>2018</v>
      </c>
      <c r="K7" s="31" t="s">
        <v>1797</v>
      </c>
      <c r="L7" s="28">
        <v>6048</v>
      </c>
      <c r="M7" s="31" t="s">
        <v>178</v>
      </c>
      <c r="O7" s="28" t="str">
        <f t="shared" si="2"/>
        <v>Ja</v>
      </c>
      <c r="P7" s="34"/>
      <c r="Q7" s="96"/>
      <c r="R7" s="31" t="s">
        <v>1929</v>
      </c>
      <c r="S7" s="66" t="s">
        <v>3860</v>
      </c>
      <c r="T7" s="28" t="s">
        <v>3546</v>
      </c>
      <c r="U7" s="88">
        <f t="shared" si="3"/>
        <v>25</v>
      </c>
      <c r="AD7" s="25" t="s">
        <v>4579</v>
      </c>
    </row>
    <row r="8" spans="1:30" x14ac:dyDescent="0.2">
      <c r="A8" s="28">
        <v>3</v>
      </c>
      <c r="B8" s="28">
        <v>155</v>
      </c>
      <c r="C8" s="65"/>
      <c r="D8" s="28">
        <v>706041</v>
      </c>
      <c r="E8" s="31" t="s">
        <v>1753</v>
      </c>
      <c r="F8" s="31" t="s">
        <v>1754</v>
      </c>
      <c r="G8" s="31" t="str">
        <f t="shared" si="0"/>
        <v>Gremli Reinhard</v>
      </c>
      <c r="H8" s="34">
        <v>21800</v>
      </c>
      <c r="I8" s="33">
        <v>21800</v>
      </c>
      <c r="J8" s="30">
        <v>2019</v>
      </c>
      <c r="K8" s="31" t="s">
        <v>1755</v>
      </c>
      <c r="L8" s="28">
        <v>6102</v>
      </c>
      <c r="M8" s="31" t="s">
        <v>218</v>
      </c>
      <c r="O8" s="28" t="str">
        <f t="shared" si="2"/>
        <v>Ja</v>
      </c>
      <c r="P8" s="34"/>
      <c r="Q8" s="96"/>
      <c r="R8" s="31" t="s">
        <v>1929</v>
      </c>
      <c r="S8" s="66" t="s">
        <v>3860</v>
      </c>
      <c r="T8" s="28" t="s">
        <v>3546</v>
      </c>
      <c r="U8" s="88">
        <f t="shared" si="3"/>
        <v>25</v>
      </c>
      <c r="AB8" s="28">
        <v>2021</v>
      </c>
      <c r="AD8" s="25" t="s">
        <v>4142</v>
      </c>
    </row>
    <row r="9" spans="1:30" x14ac:dyDescent="0.2">
      <c r="A9" s="28">
        <v>3</v>
      </c>
      <c r="B9" s="28">
        <v>155</v>
      </c>
      <c r="C9" s="65" t="s">
        <v>169</v>
      </c>
      <c r="D9" s="28">
        <v>101110</v>
      </c>
      <c r="E9" s="31" t="s">
        <v>112</v>
      </c>
      <c r="F9" s="31" t="s">
        <v>89</v>
      </c>
      <c r="G9" s="31" t="str">
        <f t="shared" si="0"/>
        <v>Sidler Hans</v>
      </c>
      <c r="H9" s="34">
        <v>12115</v>
      </c>
      <c r="I9" s="33">
        <f t="shared" ref="I9:I24" si="4">H9</f>
        <v>12115</v>
      </c>
      <c r="J9" s="30">
        <v>1993</v>
      </c>
      <c r="K9" s="31" t="s">
        <v>3500</v>
      </c>
      <c r="L9" s="28">
        <v>6048</v>
      </c>
      <c r="M9" s="31" t="s">
        <v>178</v>
      </c>
      <c r="O9" s="28" t="str">
        <f t="shared" si="2"/>
        <v>Ja</v>
      </c>
      <c r="P9" s="34"/>
      <c r="Q9" s="96"/>
      <c r="R9" s="31" t="s">
        <v>1929</v>
      </c>
      <c r="S9" s="66" t="s">
        <v>3860</v>
      </c>
      <c r="U9" s="88">
        <f t="shared" si="3"/>
        <v>0</v>
      </c>
      <c r="Y9" s="28">
        <v>2006</v>
      </c>
      <c r="AB9" s="28">
        <v>2009</v>
      </c>
      <c r="AD9" s="25"/>
    </row>
    <row r="10" spans="1:30" x14ac:dyDescent="0.2">
      <c r="A10" s="28">
        <v>3</v>
      </c>
      <c r="B10" s="28">
        <v>160</v>
      </c>
      <c r="C10" s="65" t="s">
        <v>43</v>
      </c>
      <c r="D10" s="28">
        <v>114059</v>
      </c>
      <c r="E10" s="31" t="s">
        <v>456</v>
      </c>
      <c r="F10" s="31" t="s">
        <v>471</v>
      </c>
      <c r="G10" s="31" t="str">
        <f t="shared" si="0"/>
        <v>Bachmann Annemarie</v>
      </c>
      <c r="H10" s="34">
        <v>17950</v>
      </c>
      <c r="I10" s="33">
        <f t="shared" si="4"/>
        <v>17950</v>
      </c>
      <c r="J10" s="30">
        <v>2009</v>
      </c>
      <c r="K10" s="31" t="s">
        <v>2016</v>
      </c>
      <c r="L10" s="28">
        <v>6010</v>
      </c>
      <c r="M10" s="31" t="s">
        <v>55</v>
      </c>
      <c r="O10" s="28" t="str">
        <f t="shared" si="2"/>
        <v>Ja</v>
      </c>
      <c r="P10" s="34"/>
      <c r="Q10" s="96"/>
      <c r="R10" s="31" t="s">
        <v>1953</v>
      </c>
      <c r="S10" s="66" t="s">
        <v>3860</v>
      </c>
      <c r="T10" s="28" t="s">
        <v>3546</v>
      </c>
      <c r="U10" s="88">
        <f t="shared" si="3"/>
        <v>25</v>
      </c>
      <c r="AB10" s="28">
        <v>2011</v>
      </c>
      <c r="AD10" s="25" t="s">
        <v>3906</v>
      </c>
    </row>
    <row r="11" spans="1:30" x14ac:dyDescent="0.2">
      <c r="A11" s="28">
        <v>3</v>
      </c>
      <c r="B11" s="28">
        <v>160</v>
      </c>
      <c r="C11" s="65" t="s">
        <v>132</v>
      </c>
      <c r="D11" s="28">
        <v>115262</v>
      </c>
      <c r="E11" s="31" t="s">
        <v>456</v>
      </c>
      <c r="F11" s="31" t="s">
        <v>89</v>
      </c>
      <c r="G11" s="31" t="str">
        <f t="shared" si="0"/>
        <v>Bachmann Hans</v>
      </c>
      <c r="H11" s="34">
        <v>17305</v>
      </c>
      <c r="I11" s="33">
        <f t="shared" si="4"/>
        <v>17305</v>
      </c>
      <c r="J11" s="30">
        <v>2007</v>
      </c>
      <c r="K11" s="31" t="s">
        <v>2020</v>
      </c>
      <c r="L11" s="28">
        <v>6010</v>
      </c>
      <c r="M11" s="31" t="s">
        <v>55</v>
      </c>
      <c r="O11" s="28" t="str">
        <f t="shared" si="2"/>
        <v>Ja</v>
      </c>
      <c r="P11" s="34"/>
      <c r="Q11" s="96"/>
      <c r="R11" s="31" t="s">
        <v>1929</v>
      </c>
      <c r="S11" s="66" t="s">
        <v>3860</v>
      </c>
      <c r="T11" s="28" t="s">
        <v>3546</v>
      </c>
      <c r="U11" s="88">
        <f t="shared" si="3"/>
        <v>25</v>
      </c>
      <c r="AB11" s="28">
        <v>2011</v>
      </c>
      <c r="AD11" s="25" t="s">
        <v>3906</v>
      </c>
    </row>
    <row r="12" spans="1:30" x14ac:dyDescent="0.2">
      <c r="A12" s="28">
        <v>3</v>
      </c>
      <c r="B12" s="28">
        <v>160</v>
      </c>
      <c r="C12" s="65" t="s">
        <v>132</v>
      </c>
      <c r="D12" s="28">
        <v>112356</v>
      </c>
      <c r="E12" s="31" t="s">
        <v>137</v>
      </c>
      <c r="F12" s="31" t="s">
        <v>405</v>
      </c>
      <c r="G12" s="31" t="str">
        <f t="shared" si="0"/>
        <v>Felder Hermann</v>
      </c>
      <c r="H12" s="34">
        <v>19083</v>
      </c>
      <c r="I12" s="33">
        <f t="shared" si="4"/>
        <v>19083</v>
      </c>
      <c r="J12" s="30">
        <v>2014</v>
      </c>
      <c r="K12" s="31" t="s">
        <v>1416</v>
      </c>
      <c r="L12" s="28">
        <v>6010</v>
      </c>
      <c r="M12" s="31" t="s">
        <v>55</v>
      </c>
      <c r="O12" s="28" t="str">
        <f t="shared" si="2"/>
        <v>Ja</v>
      </c>
      <c r="P12" s="34"/>
      <c r="Q12" s="96"/>
      <c r="R12" s="31" t="s">
        <v>1929</v>
      </c>
      <c r="S12" s="66" t="s">
        <v>3860</v>
      </c>
      <c r="T12" s="28" t="s">
        <v>3546</v>
      </c>
      <c r="U12" s="88">
        <f t="shared" si="3"/>
        <v>25</v>
      </c>
      <c r="AB12" s="28">
        <v>2016</v>
      </c>
      <c r="AD12" s="25" t="s">
        <v>4076</v>
      </c>
    </row>
    <row r="13" spans="1:30" x14ac:dyDescent="0.2">
      <c r="A13" s="28">
        <v>3</v>
      </c>
      <c r="B13" s="28">
        <v>160</v>
      </c>
      <c r="C13" s="65" t="s">
        <v>132</v>
      </c>
      <c r="D13" s="28">
        <v>100282</v>
      </c>
      <c r="E13" s="31" t="s">
        <v>2561</v>
      </c>
      <c r="F13" s="31" t="s">
        <v>89</v>
      </c>
      <c r="G13" s="31" t="str">
        <f t="shared" si="0"/>
        <v>Gartmann Hans</v>
      </c>
      <c r="H13" s="34">
        <v>18290</v>
      </c>
      <c r="I13" s="33">
        <f t="shared" si="4"/>
        <v>18290</v>
      </c>
      <c r="J13" s="30">
        <v>2010</v>
      </c>
      <c r="K13" s="31" t="s">
        <v>2563</v>
      </c>
      <c r="L13" s="28">
        <v>6010</v>
      </c>
      <c r="M13" s="31" t="s">
        <v>55</v>
      </c>
      <c r="O13" s="28" t="str">
        <f t="shared" si="2"/>
        <v>Ja</v>
      </c>
      <c r="P13" s="34"/>
      <c r="Q13" s="96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X13" s="28">
        <v>2020</v>
      </c>
      <c r="AD13" s="25" t="s">
        <v>4116</v>
      </c>
    </row>
    <row r="14" spans="1:30" x14ac:dyDescent="0.2">
      <c r="A14" s="25">
        <v>3</v>
      </c>
      <c r="B14" s="25">
        <v>160</v>
      </c>
      <c r="C14" s="46"/>
      <c r="D14" s="28">
        <v>115264</v>
      </c>
      <c r="E14" s="36" t="s">
        <v>395</v>
      </c>
      <c r="F14" s="36" t="s">
        <v>1485</v>
      </c>
      <c r="G14" s="31" t="str">
        <f t="shared" si="0"/>
        <v>Marti Markus</v>
      </c>
      <c r="H14" s="34">
        <v>22051</v>
      </c>
      <c r="I14" s="68">
        <f t="shared" si="4"/>
        <v>22051</v>
      </c>
      <c r="J14" s="36">
        <v>2020</v>
      </c>
      <c r="K14" s="36" t="s">
        <v>1824</v>
      </c>
      <c r="L14" s="28">
        <v>6370</v>
      </c>
      <c r="M14" s="45" t="s">
        <v>882</v>
      </c>
      <c r="N14"/>
      <c r="O14" s="28" t="s">
        <v>1581</v>
      </c>
      <c r="P14"/>
      <c r="Q14" s="96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D14" s="25" t="s">
        <v>4284</v>
      </c>
    </row>
    <row r="15" spans="1:30" x14ac:dyDescent="0.2">
      <c r="A15" s="28">
        <v>3</v>
      </c>
      <c r="B15" s="28">
        <v>160</v>
      </c>
      <c r="C15" s="65" t="s">
        <v>169</v>
      </c>
      <c r="D15" s="28">
        <v>114702</v>
      </c>
      <c r="E15" s="31" t="s">
        <v>3137</v>
      </c>
      <c r="F15" s="31" t="s">
        <v>360</v>
      </c>
      <c r="G15" s="31" t="str">
        <f t="shared" si="0"/>
        <v>Mulle Alois</v>
      </c>
      <c r="H15" s="34">
        <v>13907</v>
      </c>
      <c r="I15" s="33">
        <f t="shared" si="4"/>
        <v>13907</v>
      </c>
      <c r="J15" s="30">
        <v>1998</v>
      </c>
      <c r="K15" s="31" t="s">
        <v>3139</v>
      </c>
      <c r="L15" s="28">
        <v>6010</v>
      </c>
      <c r="M15" s="31" t="s">
        <v>55</v>
      </c>
      <c r="O15" s="28" t="str">
        <f t="shared" ref="O15:O66" si="5">IF(N15+P15&gt;0,"Nein","Ja")</f>
        <v>Ja</v>
      </c>
      <c r="P15" s="34"/>
      <c r="Q15" s="96"/>
      <c r="R15" s="31" t="s">
        <v>1929</v>
      </c>
      <c r="S15" s="66" t="s">
        <v>3860</v>
      </c>
      <c r="U15" s="88">
        <f t="shared" si="3"/>
        <v>0</v>
      </c>
      <c r="AD15" s="25" t="s">
        <v>4317</v>
      </c>
    </row>
    <row r="16" spans="1:30" x14ac:dyDescent="0.2">
      <c r="A16" s="28">
        <v>3</v>
      </c>
      <c r="B16" s="28">
        <v>160</v>
      </c>
      <c r="C16" s="65" t="s">
        <v>169</v>
      </c>
      <c r="D16" s="28">
        <v>884856</v>
      </c>
      <c r="E16" s="31" t="s">
        <v>3386</v>
      </c>
      <c r="F16" s="31" t="s">
        <v>363</v>
      </c>
      <c r="G16" s="31" t="str">
        <f t="shared" si="0"/>
        <v>Schaub Werner</v>
      </c>
      <c r="H16" s="34">
        <v>12393</v>
      </c>
      <c r="I16" s="33">
        <f t="shared" si="4"/>
        <v>12393</v>
      </c>
      <c r="J16" s="30">
        <v>1995</v>
      </c>
      <c r="K16" s="31" t="s">
        <v>4416</v>
      </c>
      <c r="L16" s="28">
        <v>6010</v>
      </c>
      <c r="M16" s="31" t="s">
        <v>55</v>
      </c>
      <c r="O16" s="28" t="str">
        <f t="shared" si="5"/>
        <v>Ja</v>
      </c>
      <c r="P16" s="34"/>
      <c r="Q16" s="96"/>
      <c r="R16" s="31" t="s">
        <v>1929</v>
      </c>
      <c r="S16" s="66" t="s">
        <v>3860</v>
      </c>
      <c r="U16" s="88">
        <f t="shared" si="3"/>
        <v>0</v>
      </c>
      <c r="Y16" s="28">
        <v>2009</v>
      </c>
      <c r="AD16" s="25"/>
    </row>
    <row r="17" spans="1:30" x14ac:dyDescent="0.2">
      <c r="A17" s="28">
        <v>3</v>
      </c>
      <c r="B17" s="28">
        <v>160</v>
      </c>
      <c r="C17" s="65" t="s">
        <v>169</v>
      </c>
      <c r="D17" s="28">
        <v>112404</v>
      </c>
      <c r="E17" s="31" t="s">
        <v>3493</v>
      </c>
      <c r="F17" s="31" t="s">
        <v>101</v>
      </c>
      <c r="G17" s="31" t="str">
        <f t="shared" si="0"/>
        <v>Senn Martin</v>
      </c>
      <c r="H17" s="34">
        <v>13560</v>
      </c>
      <c r="I17" s="33">
        <f t="shared" si="4"/>
        <v>13560</v>
      </c>
      <c r="J17" s="30">
        <v>1997</v>
      </c>
      <c r="K17" s="31" t="s">
        <v>3497</v>
      </c>
      <c r="L17" s="28">
        <v>6010</v>
      </c>
      <c r="M17" s="31" t="s">
        <v>55</v>
      </c>
      <c r="O17" s="28" t="str">
        <f t="shared" si="5"/>
        <v>Ja</v>
      </c>
      <c r="P17" s="34"/>
      <c r="Q17" s="96"/>
      <c r="R17" s="31" t="s">
        <v>1929</v>
      </c>
      <c r="S17" s="66" t="s">
        <v>3860</v>
      </c>
      <c r="U17" s="88">
        <f t="shared" si="3"/>
        <v>0</v>
      </c>
      <c r="AD17" s="25" t="s">
        <v>4455</v>
      </c>
    </row>
    <row r="18" spans="1:30" x14ac:dyDescent="0.2">
      <c r="A18" s="28">
        <v>3</v>
      </c>
      <c r="B18" s="28">
        <v>160</v>
      </c>
      <c r="C18" s="65" t="s">
        <v>169</v>
      </c>
      <c r="D18" s="28">
        <v>114706</v>
      </c>
      <c r="E18" s="31" t="s">
        <v>1722</v>
      </c>
      <c r="F18" s="31" t="s">
        <v>105</v>
      </c>
      <c r="G18" s="31" t="str">
        <f t="shared" si="0"/>
        <v>Tanner Josef</v>
      </c>
      <c r="H18" s="34">
        <v>13787</v>
      </c>
      <c r="I18" s="33">
        <f t="shared" si="4"/>
        <v>13787</v>
      </c>
      <c r="J18" s="30">
        <v>1997</v>
      </c>
      <c r="K18" s="31" t="s">
        <v>3628</v>
      </c>
      <c r="L18" s="28">
        <v>6012</v>
      </c>
      <c r="M18" s="31" t="s">
        <v>620</v>
      </c>
      <c r="O18" s="28" t="str">
        <f t="shared" si="5"/>
        <v>Ja</v>
      </c>
      <c r="P18" s="34"/>
      <c r="Q18" s="96"/>
      <c r="R18" s="31" t="s">
        <v>1929</v>
      </c>
      <c r="S18" s="66" t="s">
        <v>3860</v>
      </c>
      <c r="U18" s="88">
        <f t="shared" si="3"/>
        <v>0</v>
      </c>
      <c r="X18" s="28">
        <v>2003</v>
      </c>
      <c r="Y18" s="28">
        <v>2009</v>
      </c>
      <c r="AB18" s="28">
        <v>1998</v>
      </c>
      <c r="AD18" s="25" t="s">
        <v>4504</v>
      </c>
    </row>
    <row r="19" spans="1:30" x14ac:dyDescent="0.2">
      <c r="A19" s="28">
        <v>3</v>
      </c>
      <c r="B19" s="28">
        <v>161</v>
      </c>
      <c r="C19" s="65" t="s">
        <v>132</v>
      </c>
      <c r="D19" s="28">
        <v>112339</v>
      </c>
      <c r="E19" s="31" t="s">
        <v>2000</v>
      </c>
      <c r="F19" s="31" t="s">
        <v>1485</v>
      </c>
      <c r="G19" s="31" t="str">
        <f t="shared" si="0"/>
        <v>Aschwanden Markus</v>
      </c>
      <c r="H19" s="34">
        <v>17243</v>
      </c>
      <c r="I19" s="33">
        <f t="shared" si="4"/>
        <v>17243</v>
      </c>
      <c r="J19" s="30">
        <v>2007</v>
      </c>
      <c r="K19" s="31" t="s">
        <v>2002</v>
      </c>
      <c r="L19" s="28">
        <v>6010</v>
      </c>
      <c r="M19" s="31" t="s">
        <v>55</v>
      </c>
      <c r="O19" s="28" t="str">
        <f t="shared" si="5"/>
        <v>Ja</v>
      </c>
      <c r="P19" s="34"/>
      <c r="Q19" s="96"/>
      <c r="R19" s="31" t="s">
        <v>1929</v>
      </c>
      <c r="S19" s="66" t="s">
        <v>3860</v>
      </c>
      <c r="T19" s="28" t="s">
        <v>3867</v>
      </c>
      <c r="U19" s="88">
        <f t="shared" si="3"/>
        <v>0</v>
      </c>
      <c r="AB19" s="28">
        <v>2007</v>
      </c>
      <c r="AD19" s="25" t="s">
        <v>3901</v>
      </c>
    </row>
    <row r="20" spans="1:30" x14ac:dyDescent="0.2">
      <c r="A20" s="28">
        <v>3</v>
      </c>
      <c r="B20" s="28">
        <v>161</v>
      </c>
      <c r="C20" s="65" t="s">
        <v>169</v>
      </c>
      <c r="D20" s="28">
        <v>284998</v>
      </c>
      <c r="E20" s="31" t="s">
        <v>1174</v>
      </c>
      <c r="F20" s="31" t="s">
        <v>226</v>
      </c>
      <c r="G20" s="31" t="str">
        <f t="shared" si="0"/>
        <v>Burkhardt Roland</v>
      </c>
      <c r="H20" s="34">
        <v>14354</v>
      </c>
      <c r="I20" s="33">
        <f t="shared" si="4"/>
        <v>14354</v>
      </c>
      <c r="J20" s="30">
        <v>2005</v>
      </c>
      <c r="K20" s="31" t="s">
        <v>3994</v>
      </c>
      <c r="L20" s="28">
        <v>2552</v>
      </c>
      <c r="M20" s="31" t="s">
        <v>3995</v>
      </c>
      <c r="O20" s="28" t="str">
        <f t="shared" si="5"/>
        <v>Ja</v>
      </c>
      <c r="P20" s="34"/>
      <c r="Q20" s="96"/>
      <c r="R20" s="31" t="s">
        <v>1929</v>
      </c>
      <c r="S20" s="66" t="s">
        <v>3860</v>
      </c>
      <c r="U20" s="88">
        <f t="shared" si="3"/>
        <v>0</v>
      </c>
      <c r="AB20" s="28">
        <v>2006</v>
      </c>
      <c r="AD20" s="25" t="s">
        <v>3996</v>
      </c>
    </row>
    <row r="21" spans="1:30" x14ac:dyDescent="0.2">
      <c r="A21" s="28">
        <v>3</v>
      </c>
      <c r="B21" s="28">
        <v>161</v>
      </c>
      <c r="C21" s="65" t="s">
        <v>132</v>
      </c>
      <c r="D21" s="28">
        <v>112360</v>
      </c>
      <c r="E21" s="31" t="s">
        <v>355</v>
      </c>
      <c r="F21" s="31" t="s">
        <v>89</v>
      </c>
      <c r="G21" s="31" t="str">
        <f t="shared" si="0"/>
        <v>Fuchs Hans</v>
      </c>
      <c r="H21" s="34">
        <v>18019</v>
      </c>
      <c r="I21" s="33">
        <f t="shared" si="4"/>
        <v>18019</v>
      </c>
      <c r="J21" s="30">
        <v>2009</v>
      </c>
      <c r="K21" s="31" t="s">
        <v>2526</v>
      </c>
      <c r="L21" s="28">
        <v>6010</v>
      </c>
      <c r="M21" s="31" t="s">
        <v>55</v>
      </c>
      <c r="O21" s="28" t="str">
        <f t="shared" si="5"/>
        <v>Ja</v>
      </c>
      <c r="P21" s="34"/>
      <c r="Q21" s="96"/>
      <c r="R21" s="31" t="s">
        <v>1929</v>
      </c>
      <c r="S21" s="66" t="s">
        <v>3860</v>
      </c>
      <c r="T21" s="28" t="s">
        <v>3867</v>
      </c>
      <c r="U21" s="88">
        <f t="shared" si="3"/>
        <v>0</v>
      </c>
      <c r="X21" s="28">
        <v>2020</v>
      </c>
      <c r="AB21" s="28">
        <v>2010</v>
      </c>
      <c r="AD21" s="25"/>
    </row>
    <row r="22" spans="1:30" x14ac:dyDescent="0.2">
      <c r="A22" s="28">
        <v>3</v>
      </c>
      <c r="B22" s="28">
        <v>161</v>
      </c>
      <c r="C22" s="65" t="s">
        <v>132</v>
      </c>
      <c r="D22" s="28">
        <v>114056</v>
      </c>
      <c r="E22" s="31" t="s">
        <v>60</v>
      </c>
      <c r="F22" s="31" t="s">
        <v>248</v>
      </c>
      <c r="G22" s="31" t="str">
        <f t="shared" si="0"/>
        <v>Geiser Anton</v>
      </c>
      <c r="H22" s="34">
        <v>20392</v>
      </c>
      <c r="I22" s="33">
        <f t="shared" si="4"/>
        <v>20392</v>
      </c>
      <c r="J22" s="30">
        <v>2015</v>
      </c>
      <c r="K22" s="31" t="s">
        <v>1561</v>
      </c>
      <c r="L22" s="28">
        <v>6015</v>
      </c>
      <c r="M22" s="31" t="s">
        <v>95</v>
      </c>
      <c r="O22" s="28" t="str">
        <f t="shared" si="5"/>
        <v>Ja</v>
      </c>
      <c r="P22" s="34"/>
      <c r="Q22" s="96"/>
      <c r="R22" s="31" t="s">
        <v>1929</v>
      </c>
      <c r="S22" s="66" t="s">
        <v>3860</v>
      </c>
      <c r="T22" s="28" t="s">
        <v>3546</v>
      </c>
      <c r="U22" s="88">
        <f t="shared" si="3"/>
        <v>25</v>
      </c>
      <c r="AD22" s="25" t="s">
        <v>4123</v>
      </c>
    </row>
    <row r="23" spans="1:30" x14ac:dyDescent="0.2">
      <c r="A23" s="28">
        <v>3</v>
      </c>
      <c r="B23" s="28">
        <v>161</v>
      </c>
      <c r="C23" s="65" t="s">
        <v>169</v>
      </c>
      <c r="D23" s="28">
        <v>270726</v>
      </c>
      <c r="E23" s="31" t="s">
        <v>2588</v>
      </c>
      <c r="F23" s="31" t="s">
        <v>89</v>
      </c>
      <c r="G23" s="31" t="str">
        <f t="shared" si="0"/>
        <v>Getzmann Hans</v>
      </c>
      <c r="H23" s="34">
        <v>13774</v>
      </c>
      <c r="I23" s="33">
        <f t="shared" si="4"/>
        <v>13774</v>
      </c>
      <c r="J23" s="30">
        <v>2004</v>
      </c>
      <c r="K23" s="31" t="s">
        <v>2590</v>
      </c>
      <c r="L23" s="28">
        <v>6006</v>
      </c>
      <c r="M23" s="31" t="s">
        <v>95</v>
      </c>
      <c r="O23" s="28" t="str">
        <f t="shared" si="5"/>
        <v>Ja</v>
      </c>
      <c r="P23" s="34"/>
      <c r="Q23" s="96"/>
      <c r="R23" s="31" t="s">
        <v>1929</v>
      </c>
      <c r="S23" s="66" t="s">
        <v>3860</v>
      </c>
      <c r="U23" s="88">
        <f t="shared" si="3"/>
        <v>0</v>
      </c>
      <c r="AB23" s="28">
        <v>2004</v>
      </c>
      <c r="AD23" s="25" t="s">
        <v>4126</v>
      </c>
    </row>
    <row r="24" spans="1:30" x14ac:dyDescent="0.2">
      <c r="A24" s="28">
        <v>3</v>
      </c>
      <c r="B24" s="28">
        <v>161</v>
      </c>
      <c r="C24" s="65" t="s">
        <v>132</v>
      </c>
      <c r="D24" s="28">
        <v>112345</v>
      </c>
      <c r="E24" s="31" t="s">
        <v>1428</v>
      </c>
      <c r="F24" s="31" t="s">
        <v>1429</v>
      </c>
      <c r="G24" s="31" t="str">
        <f t="shared" si="0"/>
        <v>Heggendorn Eliane</v>
      </c>
      <c r="H24" s="34">
        <v>19762</v>
      </c>
      <c r="I24" s="33">
        <f t="shared" si="4"/>
        <v>19762</v>
      </c>
      <c r="J24" s="30">
        <v>2014</v>
      </c>
      <c r="K24" s="31" t="s">
        <v>4173</v>
      </c>
      <c r="L24" s="28">
        <v>5734</v>
      </c>
      <c r="M24" s="31" t="s">
        <v>1749</v>
      </c>
      <c r="O24" s="28" t="str">
        <f t="shared" si="5"/>
        <v>Ja</v>
      </c>
      <c r="P24" s="34"/>
      <c r="Q24" s="96"/>
      <c r="R24" s="31" t="s">
        <v>1953</v>
      </c>
      <c r="S24" s="66" t="s">
        <v>3860</v>
      </c>
      <c r="T24" s="28" t="s">
        <v>3546</v>
      </c>
      <c r="U24" s="88">
        <f t="shared" si="3"/>
        <v>25</v>
      </c>
      <c r="AD24" s="25" t="s">
        <v>4174</v>
      </c>
    </row>
    <row r="25" spans="1:30" x14ac:dyDescent="0.2">
      <c r="A25" s="28">
        <v>3</v>
      </c>
      <c r="B25" s="28">
        <v>161</v>
      </c>
      <c r="D25" s="28">
        <v>112369</v>
      </c>
      <c r="E25" s="31" t="s">
        <v>1428</v>
      </c>
      <c r="F25" s="31" t="s">
        <v>634</v>
      </c>
      <c r="G25" s="31" t="s">
        <v>4815</v>
      </c>
      <c r="H25" s="17">
        <v>22863</v>
      </c>
      <c r="I25" s="33">
        <v>22863</v>
      </c>
      <c r="J25" s="28">
        <v>2022</v>
      </c>
      <c r="K25" s="31" t="s">
        <v>4173</v>
      </c>
      <c r="L25" s="28">
        <v>5734</v>
      </c>
      <c r="M25" s="31" t="s">
        <v>1749</v>
      </c>
      <c r="O25" s="28" t="str">
        <f t="shared" si="5"/>
        <v>Ja</v>
      </c>
      <c r="P25" s="34"/>
      <c r="Q25" s="96"/>
      <c r="R25" s="31" t="s">
        <v>1929</v>
      </c>
      <c r="S25" s="66" t="s">
        <v>3860</v>
      </c>
      <c r="T25" s="28" t="s">
        <v>3546</v>
      </c>
      <c r="U25" s="88">
        <f t="shared" si="3"/>
        <v>25</v>
      </c>
      <c r="AD25" s="25" t="s">
        <v>4816</v>
      </c>
    </row>
    <row r="26" spans="1:30" x14ac:dyDescent="0.2">
      <c r="A26" s="28">
        <v>3</v>
      </c>
      <c r="B26" s="28">
        <v>161</v>
      </c>
      <c r="C26" s="65" t="s">
        <v>169</v>
      </c>
      <c r="D26" s="28">
        <v>112370</v>
      </c>
      <c r="E26" s="31" t="s">
        <v>497</v>
      </c>
      <c r="F26" s="31" t="s">
        <v>113</v>
      </c>
      <c r="G26" s="31" t="str">
        <f t="shared" ref="G26:G83" si="6">CONCATENATE(E26," ",F26)</f>
        <v>Heini Franz</v>
      </c>
      <c r="H26" s="34">
        <v>13839</v>
      </c>
      <c r="I26" s="33">
        <f t="shared" ref="I26:I46" si="7">H26</f>
        <v>13839</v>
      </c>
      <c r="J26" s="30">
        <v>1997</v>
      </c>
      <c r="K26" s="31" t="s">
        <v>2713</v>
      </c>
      <c r="L26" s="28">
        <v>6010</v>
      </c>
      <c r="M26" s="31" t="s">
        <v>55</v>
      </c>
      <c r="O26" s="28" t="str">
        <f t="shared" si="5"/>
        <v>Nein</v>
      </c>
      <c r="P26" s="34">
        <v>43890</v>
      </c>
      <c r="Q26" s="96"/>
      <c r="R26" s="31" t="s">
        <v>1929</v>
      </c>
      <c r="S26" s="66" t="s">
        <v>3860</v>
      </c>
      <c r="U26" s="88">
        <f t="shared" si="3"/>
        <v>0</v>
      </c>
      <c r="X26" s="28">
        <v>2006</v>
      </c>
      <c r="AB26" s="28">
        <v>1999</v>
      </c>
      <c r="AD26" s="25"/>
    </row>
    <row r="27" spans="1:30" x14ac:dyDescent="0.2">
      <c r="A27" s="28">
        <v>3</v>
      </c>
      <c r="B27" s="28">
        <v>161</v>
      </c>
      <c r="C27" s="65" t="s">
        <v>169</v>
      </c>
      <c r="D27" s="28">
        <v>112378</v>
      </c>
      <c r="E27" s="31" t="s">
        <v>219</v>
      </c>
      <c r="F27" s="31" t="s">
        <v>2822</v>
      </c>
      <c r="G27" s="31" t="str">
        <f t="shared" si="6"/>
        <v>Kälin Aurelia</v>
      </c>
      <c r="H27" s="34">
        <v>12234</v>
      </c>
      <c r="I27" s="33">
        <f t="shared" si="7"/>
        <v>12234</v>
      </c>
      <c r="J27" s="30">
        <v>1999</v>
      </c>
      <c r="K27" s="31" t="s">
        <v>2824</v>
      </c>
      <c r="L27" s="28">
        <v>6006</v>
      </c>
      <c r="M27" s="31" t="s">
        <v>95</v>
      </c>
      <c r="O27" s="28" t="str">
        <f t="shared" si="5"/>
        <v>Ja</v>
      </c>
      <c r="P27" s="34"/>
      <c r="Q27" s="96"/>
      <c r="R27" s="31" t="s">
        <v>1953</v>
      </c>
      <c r="S27" s="66" t="s">
        <v>3860</v>
      </c>
      <c r="U27" s="88">
        <f t="shared" si="3"/>
        <v>0</v>
      </c>
      <c r="AB27" s="28">
        <v>2000</v>
      </c>
      <c r="AD27" s="25"/>
    </row>
    <row r="28" spans="1:30" x14ac:dyDescent="0.2">
      <c r="A28" s="28">
        <v>3</v>
      </c>
      <c r="B28" s="28">
        <v>161</v>
      </c>
      <c r="C28" s="65" t="s">
        <v>169</v>
      </c>
      <c r="D28" s="28">
        <v>112383</v>
      </c>
      <c r="E28" s="31" t="s">
        <v>2958</v>
      </c>
      <c r="F28" s="31" t="s">
        <v>113</v>
      </c>
      <c r="G28" s="31" t="str">
        <f t="shared" si="6"/>
        <v>Laner  Franz</v>
      </c>
      <c r="H28" s="34">
        <v>14026</v>
      </c>
      <c r="I28" s="33">
        <f t="shared" si="7"/>
        <v>14026</v>
      </c>
      <c r="J28" s="30">
        <v>2003</v>
      </c>
      <c r="K28" s="31" t="s">
        <v>2960</v>
      </c>
      <c r="L28" s="28">
        <v>6010</v>
      </c>
      <c r="M28" s="31" t="s">
        <v>55</v>
      </c>
      <c r="O28" s="28" t="str">
        <f t="shared" si="5"/>
        <v>Ja</v>
      </c>
      <c r="P28" s="34"/>
      <c r="Q28" s="96"/>
      <c r="R28" s="31" t="s">
        <v>1929</v>
      </c>
      <c r="S28" s="66" t="s">
        <v>3860</v>
      </c>
      <c r="U28" s="88">
        <f t="shared" si="3"/>
        <v>0</v>
      </c>
      <c r="AB28" s="28">
        <v>2003</v>
      </c>
      <c r="AD28" s="25"/>
    </row>
    <row r="29" spans="1:30" x14ac:dyDescent="0.2">
      <c r="A29" s="28">
        <v>3</v>
      </c>
      <c r="B29" s="28">
        <v>161</v>
      </c>
      <c r="C29" s="65" t="s">
        <v>3034</v>
      </c>
      <c r="D29" s="28">
        <v>101109</v>
      </c>
      <c r="E29" s="31" t="s">
        <v>391</v>
      </c>
      <c r="F29" s="31" t="s">
        <v>164</v>
      </c>
      <c r="G29" s="31" t="str">
        <f t="shared" si="6"/>
        <v>Marbacher Andreas</v>
      </c>
      <c r="H29" s="34">
        <v>13849</v>
      </c>
      <c r="I29" s="33">
        <f t="shared" si="7"/>
        <v>13849</v>
      </c>
      <c r="J29" s="30">
        <v>1997</v>
      </c>
      <c r="K29" s="31" t="s">
        <v>3036</v>
      </c>
      <c r="L29" s="28">
        <v>6005</v>
      </c>
      <c r="M29" s="31" t="s">
        <v>95</v>
      </c>
      <c r="O29" s="28" t="str">
        <f t="shared" si="5"/>
        <v>Ja</v>
      </c>
      <c r="P29" s="34"/>
      <c r="Q29" s="96"/>
      <c r="R29" s="31" t="s">
        <v>1929</v>
      </c>
      <c r="S29" s="66" t="s">
        <v>3860</v>
      </c>
      <c r="U29" s="88">
        <f t="shared" si="3"/>
        <v>0</v>
      </c>
      <c r="AB29" s="28">
        <v>1998</v>
      </c>
      <c r="AD29" s="25"/>
    </row>
    <row r="30" spans="1:30" x14ac:dyDescent="0.2">
      <c r="A30" s="28">
        <v>3</v>
      </c>
      <c r="B30" s="28">
        <v>161</v>
      </c>
      <c r="C30" s="65" t="s">
        <v>169</v>
      </c>
      <c r="D30" s="28">
        <v>112391</v>
      </c>
      <c r="E30" s="31" t="s">
        <v>80</v>
      </c>
      <c r="F30" s="31" t="s">
        <v>559</v>
      </c>
      <c r="G30" s="31" t="str">
        <f t="shared" si="6"/>
        <v>Meier Ernst</v>
      </c>
      <c r="H30" s="34">
        <v>12708</v>
      </c>
      <c r="I30" s="33">
        <f t="shared" si="7"/>
        <v>12708</v>
      </c>
      <c r="J30" s="30">
        <v>1994</v>
      </c>
      <c r="K30" s="31" t="s">
        <v>3069</v>
      </c>
      <c r="L30" s="28">
        <v>6010</v>
      </c>
      <c r="M30" s="31" t="s">
        <v>55</v>
      </c>
      <c r="O30" s="28" t="str">
        <f t="shared" si="5"/>
        <v>Ja</v>
      </c>
      <c r="P30" s="34"/>
      <c r="Q30" s="96"/>
      <c r="R30" s="31" t="s">
        <v>1929</v>
      </c>
      <c r="S30" s="66" t="s">
        <v>3860</v>
      </c>
      <c r="U30" s="88">
        <f t="shared" si="3"/>
        <v>0</v>
      </c>
      <c r="AB30" s="28">
        <v>1994</v>
      </c>
      <c r="AD30" s="25" t="s">
        <v>4294</v>
      </c>
    </row>
    <row r="31" spans="1:30" x14ac:dyDescent="0.2">
      <c r="A31" s="28">
        <v>3</v>
      </c>
      <c r="B31" s="28">
        <v>161</v>
      </c>
      <c r="C31" s="65" t="s">
        <v>132</v>
      </c>
      <c r="D31" s="28">
        <v>129219</v>
      </c>
      <c r="E31" s="31" t="s">
        <v>397</v>
      </c>
      <c r="F31" s="31" t="s">
        <v>191</v>
      </c>
      <c r="G31" s="31" t="str">
        <f t="shared" si="6"/>
        <v>Niederberger Otto</v>
      </c>
      <c r="H31" s="34">
        <v>16927</v>
      </c>
      <c r="I31" s="33">
        <f t="shared" si="7"/>
        <v>16927</v>
      </c>
      <c r="J31" s="30">
        <v>2006</v>
      </c>
      <c r="K31" s="31" t="s">
        <v>3196</v>
      </c>
      <c r="L31" s="28">
        <v>6010</v>
      </c>
      <c r="M31" s="31" t="s">
        <v>55</v>
      </c>
      <c r="O31" s="28" t="str">
        <f t="shared" si="5"/>
        <v>Ja</v>
      </c>
      <c r="P31" s="34"/>
      <c r="Q31" s="96"/>
      <c r="R31" s="31" t="s">
        <v>1929</v>
      </c>
      <c r="S31" s="66" t="s">
        <v>3860</v>
      </c>
      <c r="T31" s="28" t="s">
        <v>3546</v>
      </c>
      <c r="U31" s="88">
        <f t="shared" si="3"/>
        <v>25</v>
      </c>
      <c r="AD31" s="25"/>
    </row>
    <row r="32" spans="1:30" x14ac:dyDescent="0.2">
      <c r="A32" s="28">
        <v>3</v>
      </c>
      <c r="B32" s="28">
        <v>161</v>
      </c>
      <c r="C32" s="65" t="s">
        <v>132</v>
      </c>
      <c r="D32" s="28">
        <v>172358</v>
      </c>
      <c r="E32" s="31" t="s">
        <v>1662</v>
      </c>
      <c r="F32" s="31" t="s">
        <v>1663</v>
      </c>
      <c r="G32" s="31" t="str">
        <f t="shared" si="6"/>
        <v>Sandmeier Ueli</v>
      </c>
      <c r="H32" s="34">
        <v>16973</v>
      </c>
      <c r="I32" s="33">
        <f t="shared" si="7"/>
        <v>16973</v>
      </c>
      <c r="J32" s="30">
        <v>2017</v>
      </c>
      <c r="K32" s="31" t="s">
        <v>4410</v>
      </c>
      <c r="L32" s="28">
        <v>6010</v>
      </c>
      <c r="M32" s="31" t="s">
        <v>55</v>
      </c>
      <c r="O32" s="28" t="str">
        <f t="shared" si="5"/>
        <v>Ja</v>
      </c>
      <c r="P32" s="34"/>
      <c r="Q32" s="96"/>
      <c r="R32" s="31" t="s">
        <v>1929</v>
      </c>
      <c r="S32" s="66" t="s">
        <v>3860</v>
      </c>
      <c r="T32" s="28" t="s">
        <v>3546</v>
      </c>
      <c r="U32" s="88">
        <f t="shared" si="3"/>
        <v>25</v>
      </c>
      <c r="X32" s="28">
        <v>2016</v>
      </c>
      <c r="AB32" s="28">
        <v>2016</v>
      </c>
      <c r="AD32" s="25" t="s">
        <v>4411</v>
      </c>
    </row>
    <row r="33" spans="1:30" x14ac:dyDescent="0.2">
      <c r="A33" s="28">
        <v>3</v>
      </c>
      <c r="B33" s="28">
        <v>161</v>
      </c>
      <c r="C33" s="65" t="s">
        <v>169</v>
      </c>
      <c r="D33" s="28">
        <v>112400</v>
      </c>
      <c r="E33" s="31" t="s">
        <v>297</v>
      </c>
      <c r="F33" s="31" t="s">
        <v>157</v>
      </c>
      <c r="G33" s="31" t="str">
        <f t="shared" si="6"/>
        <v>Schneeberger Arthur</v>
      </c>
      <c r="H33" s="34">
        <v>14275</v>
      </c>
      <c r="I33" s="33">
        <f t="shared" si="7"/>
        <v>14275</v>
      </c>
      <c r="J33" s="30">
        <v>1999</v>
      </c>
      <c r="K33" s="31" t="s">
        <v>3127</v>
      </c>
      <c r="L33" s="28">
        <v>6010</v>
      </c>
      <c r="M33" s="31" t="s">
        <v>55</v>
      </c>
      <c r="O33" s="28" t="str">
        <f t="shared" si="5"/>
        <v>Ja</v>
      </c>
      <c r="P33" s="34"/>
      <c r="Q33" s="96"/>
      <c r="R33" s="31" t="s">
        <v>1929</v>
      </c>
      <c r="S33" s="66" t="s">
        <v>3860</v>
      </c>
      <c r="U33" s="88">
        <f t="shared" si="3"/>
        <v>0</v>
      </c>
      <c r="X33" s="28">
        <v>2009</v>
      </c>
      <c r="AB33" s="28">
        <v>2001</v>
      </c>
      <c r="AD33" s="25" t="s">
        <v>4436</v>
      </c>
    </row>
    <row r="34" spans="1:30" x14ac:dyDescent="0.2">
      <c r="A34" s="28">
        <v>3</v>
      </c>
      <c r="B34" s="28">
        <v>161</v>
      </c>
      <c r="C34" s="65" t="s">
        <v>132</v>
      </c>
      <c r="D34" s="28">
        <v>112412</v>
      </c>
      <c r="E34" s="31" t="s">
        <v>1686</v>
      </c>
      <c r="F34" s="31" t="s">
        <v>1500</v>
      </c>
      <c r="G34" s="31" t="str">
        <f t="shared" si="6"/>
        <v>Zbinden Rolf</v>
      </c>
      <c r="H34" s="34">
        <v>16918</v>
      </c>
      <c r="I34" s="33">
        <f t="shared" si="7"/>
        <v>16918</v>
      </c>
      <c r="J34" s="30">
        <v>2006</v>
      </c>
      <c r="K34" s="31" t="s">
        <v>3790</v>
      </c>
      <c r="L34" s="28">
        <v>6404</v>
      </c>
      <c r="M34" s="31" t="s">
        <v>860</v>
      </c>
      <c r="O34" s="28" t="str">
        <f t="shared" si="5"/>
        <v>Ja</v>
      </c>
      <c r="P34" s="34"/>
      <c r="Q34" s="96"/>
      <c r="R34" s="31" t="s">
        <v>1929</v>
      </c>
      <c r="S34" s="66" t="s">
        <v>3860</v>
      </c>
      <c r="T34" s="28" t="s">
        <v>3546</v>
      </c>
      <c r="U34" s="88">
        <f t="shared" si="3"/>
        <v>25</v>
      </c>
      <c r="AB34" s="28">
        <v>2018</v>
      </c>
      <c r="AD34" s="25" t="s">
        <v>4583</v>
      </c>
    </row>
    <row r="35" spans="1:30" x14ac:dyDescent="0.2">
      <c r="A35" s="28">
        <v>3</v>
      </c>
      <c r="B35" s="28">
        <v>163</v>
      </c>
      <c r="C35" s="65" t="s">
        <v>132</v>
      </c>
      <c r="D35" s="28">
        <v>165397</v>
      </c>
      <c r="E35" s="31" t="s">
        <v>350</v>
      </c>
      <c r="F35" s="31" t="s">
        <v>759</v>
      </c>
      <c r="G35" s="31" t="str">
        <f t="shared" si="6"/>
        <v>Duss Rudolf</v>
      </c>
      <c r="H35" s="34">
        <v>18774</v>
      </c>
      <c r="I35" s="33">
        <f t="shared" si="7"/>
        <v>18774</v>
      </c>
      <c r="J35" s="30">
        <v>2011</v>
      </c>
      <c r="K35" s="31" t="s">
        <v>4032</v>
      </c>
      <c r="L35" s="28">
        <v>6312</v>
      </c>
      <c r="M35" s="31" t="s">
        <v>2329</v>
      </c>
      <c r="O35" s="28" t="str">
        <f t="shared" si="5"/>
        <v>Ja</v>
      </c>
      <c r="P35" s="34"/>
      <c r="Q35" s="96"/>
      <c r="R35" s="31" t="s">
        <v>1929</v>
      </c>
      <c r="S35" s="66" t="s">
        <v>3860</v>
      </c>
      <c r="T35" s="28" t="s">
        <v>3546</v>
      </c>
      <c r="U35" s="88">
        <f t="shared" si="3"/>
        <v>25</v>
      </c>
      <c r="X35" s="28">
        <v>2021</v>
      </c>
      <c r="AB35" s="28">
        <v>2013</v>
      </c>
      <c r="AD35" s="25" t="s">
        <v>4033</v>
      </c>
    </row>
    <row r="36" spans="1:30" x14ac:dyDescent="0.2">
      <c r="A36" s="28">
        <v>3</v>
      </c>
      <c r="B36" s="28">
        <v>163</v>
      </c>
      <c r="C36" s="65" t="s">
        <v>132</v>
      </c>
      <c r="D36" s="28">
        <v>272329</v>
      </c>
      <c r="E36" s="31" t="s">
        <v>2570</v>
      </c>
      <c r="F36" s="31" t="s">
        <v>93</v>
      </c>
      <c r="G36" s="31" t="str">
        <f t="shared" si="6"/>
        <v>Gehriger Hanspeter</v>
      </c>
      <c r="H36" s="34">
        <v>15656</v>
      </c>
      <c r="I36" s="33">
        <f t="shared" si="7"/>
        <v>15656</v>
      </c>
      <c r="J36" s="30">
        <v>2003</v>
      </c>
      <c r="K36" s="31" t="s">
        <v>2572</v>
      </c>
      <c r="L36" s="28">
        <v>4665</v>
      </c>
      <c r="M36" s="31" t="s">
        <v>2573</v>
      </c>
      <c r="O36" s="28" t="str">
        <f t="shared" si="5"/>
        <v>Ja</v>
      </c>
      <c r="P36" s="34"/>
      <c r="Q36" s="96"/>
      <c r="R36" s="31" t="s">
        <v>1929</v>
      </c>
      <c r="S36" s="66" t="s">
        <v>3860</v>
      </c>
      <c r="U36" s="88">
        <f t="shared" si="3"/>
        <v>0</v>
      </c>
      <c r="AB36" s="28">
        <v>2004</v>
      </c>
      <c r="AD36" s="25" t="s">
        <v>4122</v>
      </c>
    </row>
    <row r="37" spans="1:30" x14ac:dyDescent="0.2">
      <c r="A37" s="28">
        <v>3</v>
      </c>
      <c r="B37" s="28">
        <v>163</v>
      </c>
      <c r="C37" s="65" t="s">
        <v>132</v>
      </c>
      <c r="D37" s="28">
        <v>166672</v>
      </c>
      <c r="E37" s="31" t="s">
        <v>60</v>
      </c>
      <c r="F37" s="31" t="s">
        <v>280</v>
      </c>
      <c r="G37" s="31" t="str">
        <f t="shared" si="6"/>
        <v>Geiser Urs</v>
      </c>
      <c r="H37" s="34">
        <v>16972</v>
      </c>
      <c r="I37" s="33">
        <f t="shared" si="7"/>
        <v>16972</v>
      </c>
      <c r="J37" s="30">
        <v>2006</v>
      </c>
      <c r="K37" s="31" t="s">
        <v>2581</v>
      </c>
      <c r="L37" s="28">
        <v>6014</v>
      </c>
      <c r="M37" s="31" t="s">
        <v>95</v>
      </c>
      <c r="O37" s="28" t="str">
        <f t="shared" si="5"/>
        <v>Ja</v>
      </c>
      <c r="P37" s="34"/>
      <c r="Q37" s="96"/>
      <c r="R37" s="31" t="s">
        <v>1929</v>
      </c>
      <c r="S37" s="66" t="s">
        <v>3860</v>
      </c>
      <c r="T37" s="28" t="s">
        <v>3546</v>
      </c>
      <c r="U37" s="88">
        <f t="shared" si="3"/>
        <v>25</v>
      </c>
      <c r="Y37" s="28">
        <v>2010</v>
      </c>
      <c r="AB37" s="28">
        <v>2007</v>
      </c>
      <c r="AD37" s="25" t="s">
        <v>4125</v>
      </c>
    </row>
    <row r="38" spans="1:30" x14ac:dyDescent="0.2">
      <c r="A38" s="28">
        <v>3</v>
      </c>
      <c r="B38" s="28">
        <v>163</v>
      </c>
      <c r="C38" s="65" t="s">
        <v>132</v>
      </c>
      <c r="D38" s="28">
        <v>100123</v>
      </c>
      <c r="E38" s="31" t="s">
        <v>1495</v>
      </c>
      <c r="F38" s="31" t="s">
        <v>85</v>
      </c>
      <c r="G38" s="31" t="str">
        <f t="shared" si="6"/>
        <v>Glur Peter</v>
      </c>
      <c r="H38" s="34">
        <v>20160</v>
      </c>
      <c r="I38" s="33">
        <f t="shared" si="7"/>
        <v>20160</v>
      </c>
      <c r="J38" s="30">
        <v>2015</v>
      </c>
      <c r="K38" s="31" t="s">
        <v>1496</v>
      </c>
      <c r="L38" s="28">
        <v>6005</v>
      </c>
      <c r="M38" s="31" t="s">
        <v>95</v>
      </c>
      <c r="O38" s="28" t="str">
        <f t="shared" si="5"/>
        <v>Ja</v>
      </c>
      <c r="P38" s="34"/>
      <c r="Q38" s="96"/>
      <c r="R38" s="31" t="s">
        <v>1929</v>
      </c>
      <c r="S38" s="66" t="s">
        <v>3869</v>
      </c>
      <c r="T38" s="28" t="s">
        <v>3546</v>
      </c>
      <c r="U38" s="88">
        <f t="shared" si="3"/>
        <v>25</v>
      </c>
      <c r="AB38" s="28">
        <v>2015</v>
      </c>
      <c r="AD38" s="25" t="s">
        <v>4134</v>
      </c>
    </row>
    <row r="39" spans="1:30" x14ac:dyDescent="0.2">
      <c r="A39" s="28">
        <v>3</v>
      </c>
      <c r="B39" s="28">
        <v>163</v>
      </c>
      <c r="C39" s="65" t="s">
        <v>132</v>
      </c>
      <c r="D39" s="28">
        <v>165464</v>
      </c>
      <c r="E39" s="31" t="s">
        <v>373</v>
      </c>
      <c r="F39" s="31" t="s">
        <v>1353</v>
      </c>
      <c r="G39" s="31" t="str">
        <f t="shared" si="6"/>
        <v>Koch Johann</v>
      </c>
      <c r="H39" s="34">
        <v>15972</v>
      </c>
      <c r="I39" s="33">
        <f t="shared" si="7"/>
        <v>15972</v>
      </c>
      <c r="J39" s="30">
        <v>2003</v>
      </c>
      <c r="K39" s="31" t="s">
        <v>2887</v>
      </c>
      <c r="L39" s="28">
        <v>6010</v>
      </c>
      <c r="M39" s="31" t="s">
        <v>55</v>
      </c>
      <c r="O39" s="28" t="str">
        <f t="shared" si="5"/>
        <v>Ja</v>
      </c>
      <c r="P39" s="34"/>
      <c r="Q39" s="96"/>
      <c r="R39" s="31" t="s">
        <v>1929</v>
      </c>
      <c r="S39" s="66" t="s">
        <v>3860</v>
      </c>
      <c r="T39" s="28" t="s">
        <v>3546</v>
      </c>
      <c r="U39" s="88">
        <f t="shared" si="3"/>
        <v>25</v>
      </c>
      <c r="X39" s="28">
        <v>2007</v>
      </c>
      <c r="AB39" s="28">
        <v>2008</v>
      </c>
      <c r="AD39" s="25" t="s">
        <v>4227</v>
      </c>
    </row>
    <row r="40" spans="1:30" x14ac:dyDescent="0.2">
      <c r="A40" s="28">
        <v>3</v>
      </c>
      <c r="B40" s="28">
        <v>163</v>
      </c>
      <c r="C40" s="65" t="s">
        <v>169</v>
      </c>
      <c r="D40" s="28">
        <v>166679</v>
      </c>
      <c r="E40" s="31" t="s">
        <v>1870</v>
      </c>
      <c r="F40" s="31" t="s">
        <v>89</v>
      </c>
      <c r="G40" s="31" t="str">
        <f t="shared" si="6"/>
        <v>Koller Hans</v>
      </c>
      <c r="H40" s="34">
        <v>10080</v>
      </c>
      <c r="I40" s="33">
        <f t="shared" si="7"/>
        <v>10080</v>
      </c>
      <c r="J40" s="30">
        <v>1987</v>
      </c>
      <c r="K40" s="31" t="s">
        <v>2904</v>
      </c>
      <c r="L40" s="28">
        <v>6015</v>
      </c>
      <c r="M40" s="31" t="s">
        <v>95</v>
      </c>
      <c r="O40" s="28" t="str">
        <f t="shared" si="5"/>
        <v>Ja</v>
      </c>
      <c r="P40" s="34"/>
      <c r="Q40" s="96"/>
      <c r="R40" s="31" t="s">
        <v>1929</v>
      </c>
      <c r="S40" s="66" t="s">
        <v>3860</v>
      </c>
      <c r="U40" s="88">
        <f t="shared" si="3"/>
        <v>0</v>
      </c>
      <c r="AB40" s="28">
        <v>1999</v>
      </c>
      <c r="AD40" s="25"/>
    </row>
    <row r="41" spans="1:30" x14ac:dyDescent="0.2">
      <c r="A41" s="28">
        <v>3</v>
      </c>
      <c r="B41" s="28">
        <v>163</v>
      </c>
      <c r="C41" s="65" t="s">
        <v>169</v>
      </c>
      <c r="D41" s="28">
        <v>166681</v>
      </c>
      <c r="E41" s="31" t="s">
        <v>234</v>
      </c>
      <c r="F41" s="31" t="s">
        <v>223</v>
      </c>
      <c r="G41" s="31" t="str">
        <f t="shared" si="6"/>
        <v>Krummenacher Theo</v>
      </c>
      <c r="H41" s="34">
        <v>14466</v>
      </c>
      <c r="I41" s="33">
        <f t="shared" si="7"/>
        <v>14466</v>
      </c>
      <c r="J41" s="30">
        <v>1999</v>
      </c>
      <c r="K41" s="31" t="s">
        <v>2924</v>
      </c>
      <c r="L41" s="28">
        <v>6012</v>
      </c>
      <c r="M41" s="31" t="s">
        <v>218</v>
      </c>
      <c r="O41" s="28" t="str">
        <f t="shared" si="5"/>
        <v>Ja</v>
      </c>
      <c r="P41" s="34"/>
      <c r="Q41" s="96"/>
      <c r="R41" s="31" t="s">
        <v>1929</v>
      </c>
      <c r="S41" s="66" t="s">
        <v>3860</v>
      </c>
      <c r="U41" s="88">
        <f t="shared" si="3"/>
        <v>0</v>
      </c>
      <c r="AB41" s="28">
        <v>1999</v>
      </c>
      <c r="AD41" s="25" t="s">
        <v>4243</v>
      </c>
    </row>
    <row r="42" spans="1:30" x14ac:dyDescent="0.2">
      <c r="A42" s="28">
        <v>3</v>
      </c>
      <c r="B42" s="28">
        <v>163</v>
      </c>
      <c r="C42" s="65" t="s">
        <v>169</v>
      </c>
      <c r="D42" s="28">
        <v>165495</v>
      </c>
      <c r="E42" s="31" t="s">
        <v>395</v>
      </c>
      <c r="F42" s="31" t="s">
        <v>105</v>
      </c>
      <c r="G42" s="31" t="str">
        <f t="shared" si="6"/>
        <v>Marti Josef</v>
      </c>
      <c r="H42" s="34">
        <v>11800</v>
      </c>
      <c r="I42" s="33">
        <f t="shared" si="7"/>
        <v>11800</v>
      </c>
      <c r="J42" s="30">
        <v>1992</v>
      </c>
      <c r="K42" s="31" t="s">
        <v>3048</v>
      </c>
      <c r="L42" s="28">
        <v>6006</v>
      </c>
      <c r="M42" s="31" t="s">
        <v>95</v>
      </c>
      <c r="O42" s="28" t="str">
        <f t="shared" si="5"/>
        <v>Ja</v>
      </c>
      <c r="P42" s="34"/>
      <c r="Q42" s="96"/>
      <c r="R42" s="31" t="s">
        <v>1929</v>
      </c>
      <c r="S42" s="66" t="s">
        <v>3860</v>
      </c>
      <c r="U42" s="88">
        <f t="shared" si="3"/>
        <v>0</v>
      </c>
      <c r="AB42" s="28">
        <v>1995</v>
      </c>
      <c r="AD42" s="25"/>
    </row>
    <row r="43" spans="1:30" x14ac:dyDescent="0.2">
      <c r="A43" s="28">
        <v>3</v>
      </c>
      <c r="B43" s="28">
        <v>163</v>
      </c>
      <c r="C43" s="65" t="s">
        <v>169</v>
      </c>
      <c r="D43" s="28">
        <v>100328</v>
      </c>
      <c r="E43" s="31" t="s">
        <v>3124</v>
      </c>
      <c r="F43" s="31" t="s">
        <v>3125</v>
      </c>
      <c r="G43" s="31" t="str">
        <f t="shared" si="6"/>
        <v>Moser Thuro</v>
      </c>
      <c r="H43" s="34">
        <v>12642</v>
      </c>
      <c r="I43" s="33">
        <f t="shared" si="7"/>
        <v>12642</v>
      </c>
      <c r="J43" s="30">
        <v>1994</v>
      </c>
      <c r="K43" s="31" t="s">
        <v>3127</v>
      </c>
      <c r="L43" s="28">
        <v>6010</v>
      </c>
      <c r="M43" s="31" t="s">
        <v>55</v>
      </c>
      <c r="O43" s="28" t="str">
        <f t="shared" si="5"/>
        <v>Ja</v>
      </c>
      <c r="P43" s="34"/>
      <c r="Q43" s="96"/>
      <c r="R43" s="31" t="s">
        <v>1929</v>
      </c>
      <c r="S43" s="66" t="s">
        <v>3860</v>
      </c>
      <c r="U43" s="88">
        <f t="shared" si="3"/>
        <v>0</v>
      </c>
      <c r="AB43" s="28">
        <v>2002</v>
      </c>
      <c r="AD43" s="25" t="s">
        <v>4243</v>
      </c>
    </row>
    <row r="44" spans="1:30" x14ac:dyDescent="0.2">
      <c r="A44" s="28">
        <v>3</v>
      </c>
      <c r="B44" s="28">
        <v>163</v>
      </c>
      <c r="C44" s="65" t="s">
        <v>132</v>
      </c>
      <c r="D44" s="28">
        <v>166714</v>
      </c>
      <c r="E44" s="31" t="s">
        <v>3178</v>
      </c>
      <c r="F44" s="31" t="s">
        <v>105</v>
      </c>
      <c r="G44" s="31" t="str">
        <f t="shared" si="6"/>
        <v>Näf Josef</v>
      </c>
      <c r="H44" s="34">
        <v>15890</v>
      </c>
      <c r="I44" s="33">
        <f t="shared" si="7"/>
        <v>15890</v>
      </c>
      <c r="J44" s="30">
        <v>2003</v>
      </c>
      <c r="K44" s="31" t="s">
        <v>3182</v>
      </c>
      <c r="L44" s="28">
        <v>6274</v>
      </c>
      <c r="M44" s="31" t="s">
        <v>63</v>
      </c>
      <c r="O44" s="28" t="str">
        <f t="shared" si="5"/>
        <v>Ja</v>
      </c>
      <c r="P44" s="34"/>
      <c r="Q44" s="96"/>
      <c r="R44" s="31" t="s">
        <v>1929</v>
      </c>
      <c r="S44" s="66" t="s">
        <v>3860</v>
      </c>
      <c r="T44" s="28" t="s">
        <v>3546</v>
      </c>
      <c r="U44" s="88">
        <f t="shared" si="3"/>
        <v>25</v>
      </c>
      <c r="AB44" s="28">
        <v>2003</v>
      </c>
      <c r="AD44" s="25"/>
    </row>
    <row r="45" spans="1:30" x14ac:dyDescent="0.2">
      <c r="A45" s="28">
        <v>3</v>
      </c>
      <c r="B45" s="28">
        <v>163</v>
      </c>
      <c r="C45" s="65" t="s">
        <v>132</v>
      </c>
      <c r="D45" s="28">
        <v>165531</v>
      </c>
      <c r="E45" s="31" t="s">
        <v>718</v>
      </c>
      <c r="F45" s="31" t="s">
        <v>590</v>
      </c>
      <c r="G45" s="31" t="str">
        <f t="shared" si="6"/>
        <v>Portmann Beat</v>
      </c>
      <c r="H45" s="34">
        <v>20249</v>
      </c>
      <c r="I45" s="33">
        <f t="shared" si="7"/>
        <v>20249</v>
      </c>
      <c r="J45" s="30">
        <v>2015</v>
      </c>
      <c r="K45" s="31" t="s">
        <v>1511</v>
      </c>
      <c r="L45" s="28">
        <v>6023</v>
      </c>
      <c r="M45" s="31" t="s">
        <v>182</v>
      </c>
      <c r="O45" s="28" t="str">
        <f t="shared" si="5"/>
        <v>Ja</v>
      </c>
      <c r="P45" s="34"/>
      <c r="Q45" s="96"/>
      <c r="R45" s="31" t="s">
        <v>1929</v>
      </c>
      <c r="S45" s="66" t="s">
        <v>3860</v>
      </c>
      <c r="T45" s="28" t="s">
        <v>3546</v>
      </c>
      <c r="U45" s="88">
        <f t="shared" si="3"/>
        <v>25</v>
      </c>
      <c r="AB45" s="28">
        <v>2015</v>
      </c>
      <c r="AD45" s="25" t="s">
        <v>4363</v>
      </c>
    </row>
    <row r="46" spans="1:30" x14ac:dyDescent="0.2">
      <c r="A46" s="28">
        <v>3</v>
      </c>
      <c r="B46" s="28">
        <v>163</v>
      </c>
      <c r="C46" s="65" t="s">
        <v>169</v>
      </c>
      <c r="D46" s="28">
        <v>180697</v>
      </c>
      <c r="E46" s="31" t="s">
        <v>270</v>
      </c>
      <c r="F46" s="31" t="s">
        <v>559</v>
      </c>
      <c r="G46" s="31" t="str">
        <f t="shared" si="6"/>
        <v>Purtschert Ernst</v>
      </c>
      <c r="H46" s="34">
        <v>12925</v>
      </c>
      <c r="I46" s="33">
        <f t="shared" si="7"/>
        <v>12925</v>
      </c>
      <c r="J46" s="30">
        <v>1995</v>
      </c>
      <c r="K46" s="31" t="s">
        <v>3265</v>
      </c>
      <c r="L46" s="28">
        <v>6005</v>
      </c>
      <c r="M46" s="31" t="s">
        <v>95</v>
      </c>
      <c r="O46" s="28" t="str">
        <f t="shared" si="5"/>
        <v>Ja</v>
      </c>
      <c r="P46" s="34"/>
      <c r="Q46" s="96"/>
      <c r="R46" s="31" t="s">
        <v>1929</v>
      </c>
      <c r="S46" s="66" t="s">
        <v>3860</v>
      </c>
      <c r="U46" s="88">
        <f t="shared" si="3"/>
        <v>0</v>
      </c>
      <c r="AB46" s="28">
        <v>1998</v>
      </c>
      <c r="AD46" s="25" t="s">
        <v>4375</v>
      </c>
    </row>
    <row r="47" spans="1:30" x14ac:dyDescent="0.2">
      <c r="A47" s="28">
        <v>3</v>
      </c>
      <c r="B47" s="28">
        <v>163</v>
      </c>
      <c r="C47" s="65"/>
      <c r="D47" s="28">
        <v>114491</v>
      </c>
      <c r="E47" s="31" t="s">
        <v>300</v>
      </c>
      <c r="F47" s="31" t="s">
        <v>1455</v>
      </c>
      <c r="G47" s="31" t="str">
        <f t="shared" si="6"/>
        <v>Schnyder André</v>
      </c>
      <c r="H47" s="34">
        <v>21774</v>
      </c>
      <c r="I47" s="33">
        <v>21774</v>
      </c>
      <c r="J47" s="30">
        <v>2019</v>
      </c>
      <c r="K47" s="31" t="s">
        <v>1786</v>
      </c>
      <c r="L47" s="28">
        <v>6010</v>
      </c>
      <c r="M47" s="31" t="s">
        <v>55</v>
      </c>
      <c r="O47" s="28" t="str">
        <f t="shared" si="5"/>
        <v>Ja</v>
      </c>
      <c r="P47" s="34"/>
      <c r="Q47" s="96"/>
      <c r="R47" s="31" t="s">
        <v>1929</v>
      </c>
      <c r="S47" s="66" t="s">
        <v>3860</v>
      </c>
      <c r="T47" s="28" t="s">
        <v>3546</v>
      </c>
      <c r="U47" s="88">
        <f t="shared" si="3"/>
        <v>25</v>
      </c>
      <c r="AD47" s="25" t="s">
        <v>4441</v>
      </c>
    </row>
    <row r="48" spans="1:30" x14ac:dyDescent="0.2">
      <c r="A48" s="28">
        <v>3</v>
      </c>
      <c r="B48" s="28">
        <v>163</v>
      </c>
      <c r="C48" s="65" t="s">
        <v>169</v>
      </c>
      <c r="D48" s="28">
        <v>166019</v>
      </c>
      <c r="E48" s="31" t="s">
        <v>3535</v>
      </c>
      <c r="F48" s="31" t="s">
        <v>89</v>
      </c>
      <c r="G48" s="31" t="str">
        <f t="shared" si="6"/>
        <v>Stadler Hans</v>
      </c>
      <c r="H48" s="34">
        <v>12016</v>
      </c>
      <c r="I48" s="33">
        <f t="shared" ref="I48:I69" si="8">H48</f>
        <v>12016</v>
      </c>
      <c r="J48" s="30">
        <v>1992</v>
      </c>
      <c r="K48" s="31" t="s">
        <v>4467</v>
      </c>
      <c r="L48" s="28">
        <v>6010</v>
      </c>
      <c r="M48" s="31" t="s">
        <v>55</v>
      </c>
      <c r="O48" s="28" t="str">
        <f t="shared" si="5"/>
        <v>Ja</v>
      </c>
      <c r="P48" s="34"/>
      <c r="Q48" s="96"/>
      <c r="R48" s="31" t="s">
        <v>1929</v>
      </c>
      <c r="S48" s="66" t="s">
        <v>3860</v>
      </c>
      <c r="U48" s="88">
        <f t="shared" si="3"/>
        <v>0</v>
      </c>
      <c r="X48" s="28">
        <v>2010</v>
      </c>
      <c r="AB48" s="28">
        <v>2013</v>
      </c>
      <c r="AD48" s="25"/>
    </row>
    <row r="49" spans="1:30" x14ac:dyDescent="0.2">
      <c r="A49" s="28">
        <v>3</v>
      </c>
      <c r="B49" s="28">
        <v>163</v>
      </c>
      <c r="C49" s="65" t="s">
        <v>132</v>
      </c>
      <c r="D49" s="28">
        <v>165322</v>
      </c>
      <c r="E49" s="31" t="s">
        <v>728</v>
      </c>
      <c r="F49" s="31" t="s">
        <v>85</v>
      </c>
      <c r="G49" s="31" t="str">
        <f t="shared" si="6"/>
        <v>Thalmann Peter</v>
      </c>
      <c r="H49" s="34">
        <v>15362</v>
      </c>
      <c r="I49" s="33">
        <f t="shared" si="8"/>
        <v>15362</v>
      </c>
      <c r="J49" s="30">
        <v>2002</v>
      </c>
      <c r="K49" s="31" t="s">
        <v>3637</v>
      </c>
      <c r="L49" s="28">
        <v>6010</v>
      </c>
      <c r="M49" s="31" t="s">
        <v>55</v>
      </c>
      <c r="O49" s="28" t="str">
        <f t="shared" si="5"/>
        <v>Ja</v>
      </c>
      <c r="P49" s="34"/>
      <c r="Q49" s="96"/>
      <c r="R49" s="31" t="s">
        <v>1929</v>
      </c>
      <c r="S49" s="66" t="s">
        <v>3860</v>
      </c>
      <c r="U49" s="88">
        <f t="shared" si="3"/>
        <v>0</v>
      </c>
      <c r="AB49" s="28">
        <v>2002</v>
      </c>
      <c r="AD49" s="25" t="s">
        <v>4515</v>
      </c>
    </row>
    <row r="50" spans="1:30" x14ac:dyDescent="0.2">
      <c r="A50" s="28">
        <v>3</v>
      </c>
      <c r="B50" s="28">
        <v>163</v>
      </c>
      <c r="C50" s="65" t="s">
        <v>43</v>
      </c>
      <c r="D50" s="28">
        <v>217380</v>
      </c>
      <c r="E50" s="31" t="s">
        <v>930</v>
      </c>
      <c r="F50" s="31" t="s">
        <v>194</v>
      </c>
      <c r="G50" s="31" t="str">
        <f t="shared" si="6"/>
        <v>Wigger Adolf</v>
      </c>
      <c r="H50" s="34">
        <v>17606</v>
      </c>
      <c r="I50" s="33">
        <f t="shared" si="8"/>
        <v>17606</v>
      </c>
      <c r="J50" s="30">
        <v>2008</v>
      </c>
      <c r="K50" s="31" t="s">
        <v>3733</v>
      </c>
      <c r="L50" s="28">
        <v>6032</v>
      </c>
      <c r="M50" s="31" t="s">
        <v>228</v>
      </c>
      <c r="O50" s="28" t="str">
        <f t="shared" si="5"/>
        <v>Ja</v>
      </c>
      <c r="P50" s="34"/>
      <c r="Q50" s="96"/>
      <c r="R50" s="31" t="s">
        <v>1929</v>
      </c>
      <c r="S50" s="66" t="s">
        <v>3860</v>
      </c>
      <c r="T50" s="28" t="s">
        <v>3546</v>
      </c>
      <c r="U50" s="88">
        <f t="shared" si="3"/>
        <v>25</v>
      </c>
      <c r="X50" s="28">
        <v>2020</v>
      </c>
      <c r="AB50" s="28">
        <v>2017</v>
      </c>
      <c r="AD50" s="25" t="s">
        <v>4551</v>
      </c>
    </row>
    <row r="51" spans="1:30" x14ac:dyDescent="0.2">
      <c r="A51" s="28">
        <v>3</v>
      </c>
      <c r="B51" s="28">
        <v>163</v>
      </c>
      <c r="C51" s="65" t="s">
        <v>169</v>
      </c>
      <c r="D51" s="28">
        <v>100318</v>
      </c>
      <c r="E51" s="31" t="s">
        <v>1593</v>
      </c>
      <c r="F51" s="31" t="s">
        <v>105</v>
      </c>
      <c r="G51" s="31" t="str">
        <f t="shared" si="6"/>
        <v>Winiger Josef</v>
      </c>
      <c r="H51" s="34">
        <v>14348</v>
      </c>
      <c r="I51" s="33">
        <f t="shared" si="8"/>
        <v>14348</v>
      </c>
      <c r="J51" s="30">
        <v>1999</v>
      </c>
      <c r="K51" s="31" t="s">
        <v>3740</v>
      </c>
      <c r="L51" s="28">
        <v>7324</v>
      </c>
      <c r="M51" s="31" t="s">
        <v>3741</v>
      </c>
      <c r="O51" s="28" t="str">
        <f t="shared" si="5"/>
        <v>Ja</v>
      </c>
      <c r="P51" s="34"/>
      <c r="Q51" s="96"/>
      <c r="R51" s="31" t="s">
        <v>1929</v>
      </c>
      <c r="S51" s="66" t="s">
        <v>3860</v>
      </c>
      <c r="U51" s="88">
        <f t="shared" si="3"/>
        <v>0</v>
      </c>
      <c r="AB51" s="28">
        <v>2005</v>
      </c>
      <c r="AD51" s="25"/>
    </row>
    <row r="52" spans="1:30" x14ac:dyDescent="0.2">
      <c r="A52" s="28">
        <v>3</v>
      </c>
      <c r="B52" s="28">
        <v>163</v>
      </c>
      <c r="C52" s="65" t="s">
        <v>169</v>
      </c>
      <c r="D52" s="28">
        <v>112411</v>
      </c>
      <c r="E52" s="31" t="s">
        <v>3785</v>
      </c>
      <c r="F52" s="31" t="s">
        <v>89</v>
      </c>
      <c r="G52" s="31" t="str">
        <f t="shared" si="6"/>
        <v>Zaugg Hans</v>
      </c>
      <c r="H52" s="34">
        <v>13681</v>
      </c>
      <c r="I52" s="33">
        <f t="shared" si="8"/>
        <v>13681</v>
      </c>
      <c r="J52" s="30">
        <v>1997</v>
      </c>
      <c r="K52" s="31" t="s">
        <v>4580</v>
      </c>
      <c r="L52" s="28">
        <v>6312</v>
      </c>
      <c r="M52" s="31" t="s">
        <v>2329</v>
      </c>
      <c r="O52" s="28" t="str">
        <f t="shared" si="5"/>
        <v>Ja</v>
      </c>
      <c r="P52" s="34"/>
      <c r="Q52" s="96"/>
      <c r="R52" s="31" t="s">
        <v>1929</v>
      </c>
      <c r="S52" s="66" t="s">
        <v>3860</v>
      </c>
      <c r="U52" s="88">
        <f t="shared" si="3"/>
        <v>0</v>
      </c>
      <c r="X52" s="28">
        <v>1995</v>
      </c>
      <c r="Y52" s="28">
        <v>2005</v>
      </c>
      <c r="AB52" s="28">
        <v>1997</v>
      </c>
      <c r="AD52" s="25" t="s">
        <v>4581</v>
      </c>
    </row>
    <row r="53" spans="1:30" x14ac:dyDescent="0.2">
      <c r="A53" s="28">
        <v>3</v>
      </c>
      <c r="B53" s="28">
        <v>169</v>
      </c>
      <c r="C53" s="65" t="s">
        <v>3884</v>
      </c>
      <c r="D53" s="28">
        <v>110395</v>
      </c>
      <c r="E53" s="31" t="s">
        <v>456</v>
      </c>
      <c r="F53" s="31" t="s">
        <v>457</v>
      </c>
      <c r="G53" s="31" t="str">
        <f t="shared" si="6"/>
        <v>Bachmann Herbert</v>
      </c>
      <c r="H53" s="34">
        <v>17256</v>
      </c>
      <c r="I53" s="33">
        <f t="shared" si="8"/>
        <v>17256</v>
      </c>
      <c r="J53" s="30">
        <v>2007</v>
      </c>
      <c r="K53" s="31" t="s">
        <v>2023</v>
      </c>
      <c r="L53" s="28">
        <v>6032</v>
      </c>
      <c r="M53" s="31" t="s">
        <v>228</v>
      </c>
      <c r="O53" s="28" t="str">
        <f t="shared" si="5"/>
        <v>Ja</v>
      </c>
      <c r="P53" s="34"/>
      <c r="Q53" s="96"/>
      <c r="R53" s="31" t="s">
        <v>1929</v>
      </c>
      <c r="S53" s="66" t="s">
        <v>3865</v>
      </c>
      <c r="T53" s="28" t="s">
        <v>3546</v>
      </c>
      <c r="U53" s="88">
        <f t="shared" si="3"/>
        <v>25</v>
      </c>
      <c r="AB53" s="28">
        <v>2007</v>
      </c>
      <c r="AD53" s="25" t="s">
        <v>3907</v>
      </c>
    </row>
    <row r="54" spans="1:30" x14ac:dyDescent="0.2">
      <c r="A54" s="28">
        <v>3</v>
      </c>
      <c r="B54" s="28">
        <v>169</v>
      </c>
      <c r="C54" s="65" t="s">
        <v>132</v>
      </c>
      <c r="D54" s="28">
        <v>111332</v>
      </c>
      <c r="E54" s="31" t="s">
        <v>1239</v>
      </c>
      <c r="F54" s="31" t="s">
        <v>248</v>
      </c>
      <c r="G54" s="31" t="str">
        <f t="shared" si="6"/>
        <v>Baumann Anton</v>
      </c>
      <c r="H54" s="34">
        <v>15805</v>
      </c>
      <c r="I54" s="33">
        <f t="shared" si="8"/>
        <v>15805</v>
      </c>
      <c r="J54" s="30">
        <v>2003</v>
      </c>
      <c r="K54" s="31" t="s">
        <v>2054</v>
      </c>
      <c r="L54" s="28">
        <v>6006</v>
      </c>
      <c r="M54" s="31" t="s">
        <v>95</v>
      </c>
      <c r="O54" s="28" t="str">
        <f t="shared" si="5"/>
        <v>Ja</v>
      </c>
      <c r="P54" s="34"/>
      <c r="Q54" s="96"/>
      <c r="R54" s="31" t="s">
        <v>1929</v>
      </c>
      <c r="S54" s="66" t="s">
        <v>3860</v>
      </c>
      <c r="T54" s="28" t="s">
        <v>3546</v>
      </c>
      <c r="U54" s="88">
        <f t="shared" si="3"/>
        <v>25</v>
      </c>
      <c r="AB54" s="28">
        <v>2006</v>
      </c>
      <c r="AD54" s="25" t="s">
        <v>3918</v>
      </c>
    </row>
    <row r="55" spans="1:30" x14ac:dyDescent="0.2">
      <c r="A55" s="28">
        <v>3</v>
      </c>
      <c r="B55" s="28">
        <v>169</v>
      </c>
      <c r="C55" s="65" t="s">
        <v>169</v>
      </c>
      <c r="D55" s="28">
        <v>168735</v>
      </c>
      <c r="E55" s="31" t="s">
        <v>459</v>
      </c>
      <c r="F55" s="31" t="s">
        <v>586</v>
      </c>
      <c r="G55" s="31" t="str">
        <f t="shared" si="6"/>
        <v>Bucher Oskar</v>
      </c>
      <c r="H55" s="34">
        <v>14954</v>
      </c>
      <c r="I55" s="33">
        <f t="shared" si="8"/>
        <v>14954</v>
      </c>
      <c r="J55" s="30">
        <v>2000</v>
      </c>
      <c r="K55" s="31" t="s">
        <v>2192</v>
      </c>
      <c r="L55" s="28">
        <v>6207</v>
      </c>
      <c r="M55" s="31" t="s">
        <v>319</v>
      </c>
      <c r="O55" s="28" t="str">
        <f t="shared" si="5"/>
        <v>Ja</v>
      </c>
      <c r="P55" s="34"/>
      <c r="Q55" s="96"/>
      <c r="R55" s="31" t="s">
        <v>1929</v>
      </c>
      <c r="S55" s="66" t="s">
        <v>3860</v>
      </c>
      <c r="U55" s="88">
        <f t="shared" si="3"/>
        <v>0</v>
      </c>
      <c r="AD55" s="25"/>
    </row>
    <row r="56" spans="1:30" x14ac:dyDescent="0.2">
      <c r="A56" s="28">
        <v>3</v>
      </c>
      <c r="B56" s="28">
        <v>169</v>
      </c>
      <c r="C56" s="65" t="s">
        <v>169</v>
      </c>
      <c r="D56" s="28">
        <v>111374</v>
      </c>
      <c r="E56" s="31" t="s">
        <v>166</v>
      </c>
      <c r="F56" s="31" t="s">
        <v>89</v>
      </c>
      <c r="G56" s="31" t="str">
        <f t="shared" si="6"/>
        <v>Bühler Hans</v>
      </c>
      <c r="H56" s="34">
        <v>10070</v>
      </c>
      <c r="I56" s="33">
        <f t="shared" si="8"/>
        <v>10070</v>
      </c>
      <c r="J56" s="30">
        <v>1987</v>
      </c>
      <c r="K56" s="31" t="s">
        <v>2210</v>
      </c>
      <c r="L56" s="28">
        <v>6004</v>
      </c>
      <c r="M56" s="31" t="s">
        <v>95</v>
      </c>
      <c r="O56" s="28" t="str">
        <f t="shared" si="5"/>
        <v>Ja</v>
      </c>
      <c r="P56" s="34"/>
      <c r="Q56" s="96"/>
      <c r="R56" s="31" t="s">
        <v>1929</v>
      </c>
      <c r="S56" s="66" t="s">
        <v>3860</v>
      </c>
      <c r="U56" s="88">
        <f t="shared" si="3"/>
        <v>0</v>
      </c>
      <c r="AB56" s="28">
        <v>1997</v>
      </c>
      <c r="AD56" s="25"/>
    </row>
    <row r="57" spans="1:30" x14ac:dyDescent="0.2">
      <c r="A57" s="28">
        <v>3</v>
      </c>
      <c r="B57" s="28">
        <v>169</v>
      </c>
      <c r="C57" s="65" t="s">
        <v>169</v>
      </c>
      <c r="D57" s="28">
        <v>111375</v>
      </c>
      <c r="E57" s="31" t="s">
        <v>166</v>
      </c>
      <c r="F57" s="31" t="s">
        <v>105</v>
      </c>
      <c r="G57" s="31" t="str">
        <f t="shared" si="6"/>
        <v>Bühler Josef</v>
      </c>
      <c r="H57" s="34">
        <v>12823</v>
      </c>
      <c r="I57" s="33">
        <f t="shared" si="8"/>
        <v>12823</v>
      </c>
      <c r="J57" s="30">
        <v>1995</v>
      </c>
      <c r="K57" s="31" t="s">
        <v>2212</v>
      </c>
      <c r="L57" s="28">
        <v>6005</v>
      </c>
      <c r="M57" s="31" t="s">
        <v>95</v>
      </c>
      <c r="O57" s="28" t="str">
        <f t="shared" si="5"/>
        <v>Ja</v>
      </c>
      <c r="P57" s="34"/>
      <c r="Q57" s="96"/>
      <c r="R57" s="31" t="s">
        <v>1929</v>
      </c>
      <c r="S57" s="66" t="s">
        <v>3860</v>
      </c>
      <c r="U57" s="88">
        <f t="shared" si="3"/>
        <v>0</v>
      </c>
      <c r="X57" s="28">
        <v>2004</v>
      </c>
      <c r="AB57" s="28">
        <v>1995</v>
      </c>
      <c r="AD57" s="25" t="s">
        <v>1361</v>
      </c>
    </row>
    <row r="58" spans="1:30" x14ac:dyDescent="0.2">
      <c r="A58" s="28">
        <v>3</v>
      </c>
      <c r="B58" s="28">
        <v>169</v>
      </c>
      <c r="C58" s="65" t="s">
        <v>132</v>
      </c>
      <c r="D58" s="28">
        <v>111376</v>
      </c>
      <c r="E58" s="31" t="s">
        <v>908</v>
      </c>
      <c r="F58" s="31" t="s">
        <v>782</v>
      </c>
      <c r="G58" s="31" t="str">
        <f t="shared" si="6"/>
        <v>Burkard Jakob</v>
      </c>
      <c r="H58" s="34">
        <v>16038</v>
      </c>
      <c r="I58" s="33">
        <f t="shared" si="8"/>
        <v>16038</v>
      </c>
      <c r="J58" s="30">
        <v>2003</v>
      </c>
      <c r="K58" s="31" t="s">
        <v>2230</v>
      </c>
      <c r="L58" s="28">
        <v>3116</v>
      </c>
      <c r="M58" s="31" t="s">
        <v>2231</v>
      </c>
      <c r="O58" s="28" t="str">
        <f t="shared" si="5"/>
        <v>Ja</v>
      </c>
      <c r="P58" s="34"/>
      <c r="Q58" s="96"/>
      <c r="R58" s="31" t="s">
        <v>1929</v>
      </c>
      <c r="S58" s="66" t="s">
        <v>3860</v>
      </c>
      <c r="T58" s="28" t="s">
        <v>3867</v>
      </c>
      <c r="U58" s="88">
        <f t="shared" si="3"/>
        <v>0</v>
      </c>
      <c r="AD58" s="25"/>
    </row>
    <row r="59" spans="1:30" x14ac:dyDescent="0.2">
      <c r="A59" s="28">
        <v>3</v>
      </c>
      <c r="B59" s="28">
        <v>169</v>
      </c>
      <c r="C59" s="65" t="s">
        <v>169</v>
      </c>
      <c r="D59" s="28">
        <v>178302</v>
      </c>
      <c r="E59" s="31" t="s">
        <v>2423</v>
      </c>
      <c r="F59" s="31" t="s">
        <v>248</v>
      </c>
      <c r="G59" s="31" t="str">
        <f t="shared" si="6"/>
        <v>Fanger Anton</v>
      </c>
      <c r="H59" s="34">
        <v>11913</v>
      </c>
      <c r="I59" s="33">
        <f t="shared" si="8"/>
        <v>11913</v>
      </c>
      <c r="J59" s="30">
        <v>1997</v>
      </c>
      <c r="K59" s="31" t="s">
        <v>2425</v>
      </c>
      <c r="L59" s="28">
        <v>6005</v>
      </c>
      <c r="M59" s="31" t="s">
        <v>95</v>
      </c>
      <c r="O59" s="28" t="str">
        <f t="shared" si="5"/>
        <v>Ja</v>
      </c>
      <c r="P59" s="34"/>
      <c r="Q59" s="96"/>
      <c r="R59" s="31" t="s">
        <v>1929</v>
      </c>
      <c r="S59" s="66" t="s">
        <v>3860</v>
      </c>
      <c r="U59" s="88">
        <f t="shared" si="3"/>
        <v>0</v>
      </c>
      <c r="X59" s="28">
        <v>2006</v>
      </c>
      <c r="AB59" s="28">
        <v>1997</v>
      </c>
      <c r="AD59" s="25"/>
    </row>
    <row r="60" spans="1:30" x14ac:dyDescent="0.2">
      <c r="A60" s="28">
        <v>3</v>
      </c>
      <c r="B60" s="28">
        <v>169</v>
      </c>
      <c r="C60" s="65" t="s">
        <v>132</v>
      </c>
      <c r="D60" s="28">
        <v>116689</v>
      </c>
      <c r="E60" s="31" t="s">
        <v>2497</v>
      </c>
      <c r="F60" s="31" t="s">
        <v>187</v>
      </c>
      <c r="G60" s="31" t="str">
        <f t="shared" si="6"/>
        <v>Franclick Erwin</v>
      </c>
      <c r="H60" s="34">
        <v>17346</v>
      </c>
      <c r="I60" s="33">
        <f t="shared" si="8"/>
        <v>17346</v>
      </c>
      <c r="J60" s="30">
        <v>2007</v>
      </c>
      <c r="K60" s="31" t="s">
        <v>2499</v>
      </c>
      <c r="L60" s="28">
        <v>6006</v>
      </c>
      <c r="M60" s="31" t="s">
        <v>95</v>
      </c>
      <c r="O60" s="28" t="str">
        <f t="shared" si="5"/>
        <v>Ja</v>
      </c>
      <c r="P60" s="34"/>
      <c r="Q60" s="96"/>
      <c r="R60" s="31" t="s">
        <v>1929</v>
      </c>
      <c r="S60" s="66" t="s">
        <v>3860</v>
      </c>
      <c r="T60" s="28" t="s">
        <v>3867</v>
      </c>
      <c r="U60" s="88">
        <f t="shared" si="3"/>
        <v>0</v>
      </c>
      <c r="AD60" s="25"/>
    </row>
    <row r="61" spans="1:30" x14ac:dyDescent="0.2">
      <c r="A61" s="28">
        <v>3</v>
      </c>
      <c r="B61" s="28">
        <v>169</v>
      </c>
      <c r="C61" s="65" t="s">
        <v>132</v>
      </c>
      <c r="D61" s="28">
        <v>116698</v>
      </c>
      <c r="E61" s="31" t="s">
        <v>2585</v>
      </c>
      <c r="F61" s="31" t="s">
        <v>134</v>
      </c>
      <c r="G61" s="31" t="str">
        <f t="shared" si="6"/>
        <v>Geser Walter</v>
      </c>
      <c r="H61" s="34">
        <v>17581</v>
      </c>
      <c r="I61" s="33">
        <f t="shared" si="8"/>
        <v>17581</v>
      </c>
      <c r="J61" s="30">
        <v>2009</v>
      </c>
      <c r="K61" s="31" t="s">
        <v>2587</v>
      </c>
      <c r="L61" s="28">
        <v>6003</v>
      </c>
      <c r="M61" s="31" t="s">
        <v>95</v>
      </c>
      <c r="O61" s="28" t="str">
        <f t="shared" si="5"/>
        <v>Ja</v>
      </c>
      <c r="P61" s="34"/>
      <c r="Q61" s="96"/>
      <c r="R61" s="31" t="s">
        <v>1929</v>
      </c>
      <c r="S61" s="66" t="s">
        <v>3860</v>
      </c>
      <c r="T61" s="28" t="s">
        <v>3546</v>
      </c>
      <c r="U61" s="88">
        <f t="shared" si="3"/>
        <v>25</v>
      </c>
      <c r="AD61" s="25"/>
    </row>
    <row r="62" spans="1:30" x14ac:dyDescent="0.2">
      <c r="A62" s="28">
        <v>3</v>
      </c>
      <c r="B62" s="28">
        <v>169</v>
      </c>
      <c r="C62" s="65" t="s">
        <v>169</v>
      </c>
      <c r="D62" s="28">
        <v>117221</v>
      </c>
      <c r="E62" s="31" t="s">
        <v>2595</v>
      </c>
      <c r="F62" s="31" t="s">
        <v>2474</v>
      </c>
      <c r="G62" s="31" t="str">
        <f t="shared" si="6"/>
        <v>Giopp Viktor</v>
      </c>
      <c r="H62" s="34">
        <v>15043</v>
      </c>
      <c r="I62" s="33">
        <f t="shared" si="8"/>
        <v>15043</v>
      </c>
      <c r="J62" s="30">
        <v>2001</v>
      </c>
      <c r="K62" s="31" t="s">
        <v>2597</v>
      </c>
      <c r="L62" s="28">
        <v>6003</v>
      </c>
      <c r="M62" s="31" t="s">
        <v>95</v>
      </c>
      <c r="O62" s="28" t="str">
        <f t="shared" si="5"/>
        <v>Ja</v>
      </c>
      <c r="P62" s="34"/>
      <c r="Q62" s="96"/>
      <c r="R62" s="31" t="s">
        <v>1929</v>
      </c>
      <c r="S62" s="66" t="s">
        <v>3860</v>
      </c>
      <c r="U62" s="88">
        <f t="shared" si="3"/>
        <v>0</v>
      </c>
      <c r="AD62" s="25"/>
    </row>
    <row r="63" spans="1:30" x14ac:dyDescent="0.2">
      <c r="A63" s="28">
        <v>3</v>
      </c>
      <c r="B63" s="28">
        <v>169</v>
      </c>
      <c r="C63" s="65" t="s">
        <v>169</v>
      </c>
      <c r="D63" s="28">
        <v>117246</v>
      </c>
      <c r="E63" s="31" t="s">
        <v>1199</v>
      </c>
      <c r="F63" s="31" t="s">
        <v>89</v>
      </c>
      <c r="G63" s="31" t="str">
        <f t="shared" si="6"/>
        <v>Haefliger Hans</v>
      </c>
      <c r="H63" s="34">
        <v>9669</v>
      </c>
      <c r="I63" s="33">
        <f t="shared" si="8"/>
        <v>9669</v>
      </c>
      <c r="J63" s="30">
        <v>1986</v>
      </c>
      <c r="K63" s="31" t="s">
        <v>2673</v>
      </c>
      <c r="L63" s="28">
        <v>6003</v>
      </c>
      <c r="M63" s="31" t="s">
        <v>95</v>
      </c>
      <c r="O63" s="28" t="str">
        <f t="shared" si="5"/>
        <v>Ja</v>
      </c>
      <c r="P63" s="34"/>
      <c r="Q63" s="96"/>
      <c r="R63" s="31" t="s">
        <v>1929</v>
      </c>
      <c r="S63" s="66" t="s">
        <v>3860</v>
      </c>
      <c r="U63" s="88">
        <f t="shared" si="3"/>
        <v>0</v>
      </c>
      <c r="AD63" s="25"/>
    </row>
    <row r="64" spans="1:30" x14ac:dyDescent="0.2">
      <c r="A64" s="28">
        <v>3</v>
      </c>
      <c r="B64" s="28">
        <v>169</v>
      </c>
      <c r="C64" s="65" t="s">
        <v>132</v>
      </c>
      <c r="D64" s="28">
        <v>117293</v>
      </c>
      <c r="E64" s="31" t="s">
        <v>1499</v>
      </c>
      <c r="F64" s="31" t="s">
        <v>1500</v>
      </c>
      <c r="G64" s="31" t="str">
        <f t="shared" si="6"/>
        <v>Häring Rolf</v>
      </c>
      <c r="H64" s="34">
        <v>20430</v>
      </c>
      <c r="I64" s="33">
        <f t="shared" si="8"/>
        <v>20430</v>
      </c>
      <c r="J64" s="30">
        <v>2015</v>
      </c>
      <c r="K64" s="31" t="s">
        <v>1501</v>
      </c>
      <c r="L64" s="28">
        <v>6012</v>
      </c>
      <c r="M64" s="31" t="s">
        <v>620</v>
      </c>
      <c r="O64" s="28" t="str">
        <f t="shared" si="5"/>
        <v>Ja</v>
      </c>
      <c r="P64" s="34"/>
      <c r="Q64" s="96"/>
      <c r="R64" s="31" t="s">
        <v>1929</v>
      </c>
      <c r="S64" s="66" t="s">
        <v>3860</v>
      </c>
      <c r="T64" s="28" t="s">
        <v>3546</v>
      </c>
      <c r="U64" s="88">
        <f t="shared" si="3"/>
        <v>25</v>
      </c>
      <c r="AD64" s="25" t="s">
        <v>4168</v>
      </c>
    </row>
    <row r="65" spans="1:30" x14ac:dyDescent="0.2">
      <c r="A65" s="28">
        <v>3</v>
      </c>
      <c r="B65" s="28">
        <v>169</v>
      </c>
      <c r="C65" s="65" t="s">
        <v>132</v>
      </c>
      <c r="D65" s="28">
        <v>118279</v>
      </c>
      <c r="E65" s="31" t="s">
        <v>699</v>
      </c>
      <c r="F65" s="31" t="s">
        <v>2792</v>
      </c>
      <c r="G65" s="31" t="str">
        <f t="shared" si="6"/>
        <v>Ineichen Gregor</v>
      </c>
      <c r="H65" s="34">
        <v>16424</v>
      </c>
      <c r="I65" s="33">
        <f t="shared" si="8"/>
        <v>16424</v>
      </c>
      <c r="J65" s="30">
        <v>2004</v>
      </c>
      <c r="K65" s="31" t="s">
        <v>2794</v>
      </c>
      <c r="L65" s="28">
        <v>6215</v>
      </c>
      <c r="M65" s="31" t="s">
        <v>555</v>
      </c>
      <c r="O65" s="28" t="str">
        <f t="shared" si="5"/>
        <v>Ja</v>
      </c>
      <c r="P65" s="34"/>
      <c r="Q65" s="96"/>
      <c r="R65" s="31" t="s">
        <v>1929</v>
      </c>
      <c r="S65" s="66" t="s">
        <v>3860</v>
      </c>
      <c r="T65" s="28" t="s">
        <v>3546</v>
      </c>
      <c r="U65" s="88">
        <f t="shared" si="3"/>
        <v>25</v>
      </c>
      <c r="AD65" s="25" t="s">
        <v>4206</v>
      </c>
    </row>
    <row r="66" spans="1:30" x14ac:dyDescent="0.2">
      <c r="A66" s="28">
        <v>3</v>
      </c>
      <c r="B66" s="28">
        <v>169</v>
      </c>
      <c r="C66" s="65" t="s">
        <v>132</v>
      </c>
      <c r="D66" s="28">
        <v>118298</v>
      </c>
      <c r="E66" s="31" t="s">
        <v>2951</v>
      </c>
      <c r="F66" s="31" t="s">
        <v>113</v>
      </c>
      <c r="G66" s="31" t="str">
        <f t="shared" si="6"/>
        <v>Kurzmeyer Franz</v>
      </c>
      <c r="H66" s="34">
        <v>19600</v>
      </c>
      <c r="I66" s="33">
        <f t="shared" si="8"/>
        <v>19600</v>
      </c>
      <c r="J66" s="30">
        <v>2013</v>
      </c>
      <c r="K66" s="31" t="s">
        <v>2953</v>
      </c>
      <c r="L66" s="28">
        <v>6006</v>
      </c>
      <c r="M66" s="31" t="s">
        <v>95</v>
      </c>
      <c r="O66" s="28" t="str">
        <f t="shared" si="5"/>
        <v>Ja</v>
      </c>
      <c r="P66" s="34"/>
      <c r="Q66" s="96"/>
      <c r="R66" s="31" t="s">
        <v>1929</v>
      </c>
      <c r="S66" s="66" t="s">
        <v>3860</v>
      </c>
      <c r="T66" s="28" t="s">
        <v>3546</v>
      </c>
      <c r="U66" s="88">
        <f t="shared" si="3"/>
        <v>25</v>
      </c>
      <c r="AD66" s="25"/>
    </row>
    <row r="67" spans="1:30" x14ac:dyDescent="0.2">
      <c r="A67" s="28">
        <v>3</v>
      </c>
      <c r="B67" s="28">
        <v>169</v>
      </c>
      <c r="C67" s="65" t="s">
        <v>169</v>
      </c>
      <c r="D67" s="28">
        <v>118301</v>
      </c>
      <c r="E67" s="31" t="s">
        <v>389</v>
      </c>
      <c r="F67" s="31" t="s">
        <v>759</v>
      </c>
      <c r="G67" s="31" t="str">
        <f t="shared" si="6"/>
        <v>Lustenberger Rudolf</v>
      </c>
      <c r="H67" s="34">
        <v>13166</v>
      </c>
      <c r="I67" s="33">
        <f t="shared" si="8"/>
        <v>13166</v>
      </c>
      <c r="J67" s="30">
        <v>1996</v>
      </c>
      <c r="K67" s="31" t="s">
        <v>3011</v>
      </c>
      <c r="L67" s="28">
        <v>6006</v>
      </c>
      <c r="M67" s="31" t="s">
        <v>95</v>
      </c>
      <c r="O67" s="28" t="s">
        <v>162</v>
      </c>
      <c r="P67" s="34"/>
      <c r="Q67" s="96"/>
      <c r="R67" s="31" t="s">
        <v>1929</v>
      </c>
      <c r="S67" s="66" t="s">
        <v>3860</v>
      </c>
      <c r="U67" s="88">
        <f t="shared" ref="U67:U86" si="9">IF(T67="RE",25,0)</f>
        <v>0</v>
      </c>
      <c r="AD67" s="25"/>
    </row>
    <row r="68" spans="1:30" x14ac:dyDescent="0.2">
      <c r="A68" s="28">
        <v>3</v>
      </c>
      <c r="B68" s="28">
        <v>169</v>
      </c>
      <c r="C68" s="65" t="s">
        <v>132</v>
      </c>
      <c r="D68" s="28">
        <v>110647</v>
      </c>
      <c r="E68" s="31" t="s">
        <v>3355</v>
      </c>
      <c r="F68" s="31" t="s">
        <v>559</v>
      </c>
      <c r="G68" s="31" t="str">
        <f t="shared" si="6"/>
        <v>Sanchioni Ernst</v>
      </c>
      <c r="H68" s="34">
        <v>16171</v>
      </c>
      <c r="I68" s="33">
        <f t="shared" si="8"/>
        <v>16171</v>
      </c>
      <c r="J68" s="30">
        <v>2004</v>
      </c>
      <c r="K68" s="31" t="s">
        <v>3357</v>
      </c>
      <c r="L68" s="28">
        <v>6004</v>
      </c>
      <c r="M68" s="31" t="s">
        <v>95</v>
      </c>
      <c r="O68" s="28" t="str">
        <f t="shared" ref="O68:O74" si="10">IF(N68+P68&gt;0,"Nein","Ja")</f>
        <v>Ja</v>
      </c>
      <c r="P68" s="34"/>
      <c r="Q68" s="96"/>
      <c r="R68" s="31" t="s">
        <v>1929</v>
      </c>
      <c r="S68" s="66" t="s">
        <v>3860</v>
      </c>
      <c r="T68" s="28" t="s">
        <v>3546</v>
      </c>
      <c r="U68" s="88">
        <f t="shared" si="9"/>
        <v>25</v>
      </c>
      <c r="AB68" s="28">
        <v>2004</v>
      </c>
      <c r="AD68" s="25"/>
    </row>
    <row r="69" spans="1:30" x14ac:dyDescent="0.2">
      <c r="A69" s="28">
        <v>3</v>
      </c>
      <c r="B69" s="28">
        <v>169</v>
      </c>
      <c r="C69" s="65" t="s">
        <v>169</v>
      </c>
      <c r="D69" s="28">
        <v>118343</v>
      </c>
      <c r="E69" s="31" t="s">
        <v>1781</v>
      </c>
      <c r="F69" s="31" t="s">
        <v>180</v>
      </c>
      <c r="G69" s="31" t="str">
        <f t="shared" si="6"/>
        <v>Schär Kurt</v>
      </c>
      <c r="H69" s="34">
        <v>12660</v>
      </c>
      <c r="I69" s="33">
        <f t="shared" si="8"/>
        <v>12660</v>
      </c>
      <c r="J69" s="30">
        <v>1994</v>
      </c>
      <c r="K69" s="31" t="s">
        <v>3375</v>
      </c>
      <c r="L69" s="28">
        <v>6014</v>
      </c>
      <c r="M69" s="31" t="s">
        <v>95</v>
      </c>
      <c r="O69" s="28" t="str">
        <f t="shared" si="10"/>
        <v>Ja</v>
      </c>
      <c r="P69" s="34"/>
      <c r="Q69" s="96"/>
      <c r="R69" s="31" t="s">
        <v>1929</v>
      </c>
      <c r="S69" s="66" t="s">
        <v>3860</v>
      </c>
      <c r="U69" s="88">
        <f t="shared" si="9"/>
        <v>0</v>
      </c>
      <c r="X69" s="28">
        <v>2008</v>
      </c>
      <c r="AB69" s="28">
        <v>2000</v>
      </c>
      <c r="AD69" s="25"/>
    </row>
    <row r="70" spans="1:30" x14ac:dyDescent="0.2">
      <c r="A70" s="28">
        <v>3</v>
      </c>
      <c r="B70" s="28">
        <v>188</v>
      </c>
      <c r="C70" s="65"/>
      <c r="D70" s="28">
        <v>171796</v>
      </c>
      <c r="E70" s="31" t="s">
        <v>456</v>
      </c>
      <c r="F70" s="31" t="s">
        <v>164</v>
      </c>
      <c r="G70" s="31" t="str">
        <f t="shared" si="6"/>
        <v>Bachmann Andreas</v>
      </c>
      <c r="H70" s="34">
        <v>21828</v>
      </c>
      <c r="I70" s="33">
        <v>21828</v>
      </c>
      <c r="J70" s="30">
        <v>2019</v>
      </c>
      <c r="K70" s="31" t="s">
        <v>1729</v>
      </c>
      <c r="L70" s="28">
        <v>6103</v>
      </c>
      <c r="M70" s="31" t="s">
        <v>698</v>
      </c>
      <c r="O70" s="28" t="str">
        <f t="shared" si="10"/>
        <v>Ja</v>
      </c>
      <c r="P70" s="34"/>
      <c r="Q70" s="96"/>
      <c r="R70" s="31" t="s">
        <v>1929</v>
      </c>
      <c r="S70" s="66" t="s">
        <v>3860</v>
      </c>
      <c r="T70" s="28" t="s">
        <v>3546</v>
      </c>
      <c r="U70" s="88">
        <f t="shared" si="9"/>
        <v>25</v>
      </c>
      <c r="AB70" s="28">
        <v>2021</v>
      </c>
      <c r="AD70" s="25" t="s">
        <v>3905</v>
      </c>
    </row>
    <row r="71" spans="1:30" x14ac:dyDescent="0.2">
      <c r="A71" s="28">
        <v>3</v>
      </c>
      <c r="B71" s="28">
        <v>204</v>
      </c>
      <c r="C71" s="65" t="s">
        <v>132</v>
      </c>
      <c r="D71" s="28">
        <v>115582</v>
      </c>
      <c r="E71" s="31" t="s">
        <v>459</v>
      </c>
      <c r="F71" s="31" t="s">
        <v>559</v>
      </c>
      <c r="G71" s="31" t="str">
        <f t="shared" si="6"/>
        <v>Bucher Ernst</v>
      </c>
      <c r="H71" s="34">
        <v>20487</v>
      </c>
      <c r="I71" s="33">
        <f t="shared" ref="I71:I83" si="11">H71</f>
        <v>20487</v>
      </c>
      <c r="J71" s="30">
        <v>2016</v>
      </c>
      <c r="K71" s="31" t="s">
        <v>1547</v>
      </c>
      <c r="L71" s="28">
        <v>6010</v>
      </c>
      <c r="M71" s="31" t="s">
        <v>55</v>
      </c>
      <c r="O71" s="28" t="str">
        <f t="shared" si="10"/>
        <v>Ja</v>
      </c>
      <c r="P71" s="34"/>
      <c r="Q71" s="96"/>
      <c r="R71" s="31" t="s">
        <v>1929</v>
      </c>
      <c r="S71" s="66" t="s">
        <v>3860</v>
      </c>
      <c r="T71" s="28" t="s">
        <v>3546</v>
      </c>
      <c r="U71" s="88">
        <f t="shared" si="9"/>
        <v>25</v>
      </c>
      <c r="AB71" s="28">
        <v>2016</v>
      </c>
      <c r="AD71" s="25" t="s">
        <v>3977</v>
      </c>
    </row>
    <row r="72" spans="1:30" x14ac:dyDescent="0.2">
      <c r="A72" s="28">
        <v>3</v>
      </c>
      <c r="B72" s="28">
        <v>204</v>
      </c>
      <c r="C72" s="65" t="s">
        <v>169</v>
      </c>
      <c r="D72" s="28">
        <v>103947</v>
      </c>
      <c r="E72" s="31" t="s">
        <v>2615</v>
      </c>
      <c r="F72" s="31" t="s">
        <v>2616</v>
      </c>
      <c r="G72" s="31" t="str">
        <f t="shared" si="6"/>
        <v>Goertz Harry</v>
      </c>
      <c r="H72" s="34">
        <v>13704</v>
      </c>
      <c r="I72" s="33">
        <f t="shared" si="11"/>
        <v>13704</v>
      </c>
      <c r="J72" s="30">
        <v>2004</v>
      </c>
      <c r="K72" s="31" t="s">
        <v>2618</v>
      </c>
      <c r="L72" s="28">
        <v>6010</v>
      </c>
      <c r="M72" s="31" t="s">
        <v>55</v>
      </c>
      <c r="O72" s="28" t="str">
        <f t="shared" si="10"/>
        <v>Ja</v>
      </c>
      <c r="P72" s="34"/>
      <c r="Q72" s="96"/>
      <c r="R72" s="31" t="s">
        <v>1929</v>
      </c>
      <c r="S72" s="66" t="s">
        <v>3860</v>
      </c>
      <c r="U72" s="88">
        <f t="shared" si="9"/>
        <v>0</v>
      </c>
      <c r="AB72" s="28">
        <v>2004</v>
      </c>
      <c r="AD72" s="25"/>
    </row>
    <row r="73" spans="1:30" x14ac:dyDescent="0.2">
      <c r="A73" s="28">
        <v>3</v>
      </c>
      <c r="B73" s="28">
        <v>204</v>
      </c>
      <c r="C73" s="65" t="s">
        <v>43</v>
      </c>
      <c r="D73" s="28">
        <v>148173</v>
      </c>
      <c r="E73" s="31" t="s">
        <v>1391</v>
      </c>
      <c r="F73" s="31" t="s">
        <v>97</v>
      </c>
      <c r="G73" s="31" t="str">
        <f t="shared" si="6"/>
        <v>Röthlin Robert</v>
      </c>
      <c r="H73" s="34">
        <v>19378</v>
      </c>
      <c r="I73" s="33">
        <f t="shared" si="11"/>
        <v>19378</v>
      </c>
      <c r="J73" s="30">
        <v>2013</v>
      </c>
      <c r="K73" s="31" t="s">
        <v>1392</v>
      </c>
      <c r="L73" s="28">
        <v>6012</v>
      </c>
      <c r="M73" s="31" t="s">
        <v>620</v>
      </c>
      <c r="O73" s="28" t="str">
        <f t="shared" si="10"/>
        <v>Ja</v>
      </c>
      <c r="P73" s="34"/>
      <c r="Q73" s="96"/>
      <c r="R73" s="31" t="s">
        <v>1929</v>
      </c>
      <c r="S73" s="66" t="s">
        <v>3860</v>
      </c>
      <c r="T73" s="28" t="s">
        <v>3546</v>
      </c>
      <c r="U73" s="88">
        <f t="shared" si="9"/>
        <v>25</v>
      </c>
      <c r="AD73" s="25" t="s">
        <v>4405</v>
      </c>
    </row>
    <row r="74" spans="1:30" x14ac:dyDescent="0.2">
      <c r="A74" s="24">
        <v>3</v>
      </c>
      <c r="B74" s="24">
        <v>229</v>
      </c>
      <c r="C74" s="46"/>
      <c r="D74" s="28">
        <v>171744</v>
      </c>
      <c r="E74" s="36" t="s">
        <v>874</v>
      </c>
      <c r="F74" s="36" t="s">
        <v>590</v>
      </c>
      <c r="G74" s="31" t="str">
        <f t="shared" si="6"/>
        <v>Amrein Beat</v>
      </c>
      <c r="H74" s="34">
        <v>22021</v>
      </c>
      <c r="I74" s="68">
        <f t="shared" si="11"/>
        <v>22021</v>
      </c>
      <c r="J74" s="36">
        <v>2020</v>
      </c>
      <c r="K74" s="36" t="s">
        <v>1803</v>
      </c>
      <c r="L74" s="28">
        <v>6103</v>
      </c>
      <c r="M74" s="45" t="s">
        <v>698</v>
      </c>
      <c r="O74" s="28" t="str">
        <f t="shared" si="10"/>
        <v>Ja</v>
      </c>
      <c r="P74" s="34"/>
      <c r="Q74" s="96"/>
      <c r="R74" s="31" t="s">
        <v>1929</v>
      </c>
      <c r="S74" s="66" t="s">
        <v>3860</v>
      </c>
      <c r="T74" s="28" t="s">
        <v>3546</v>
      </c>
      <c r="U74" s="88">
        <f t="shared" si="9"/>
        <v>25</v>
      </c>
      <c r="AD74" s="25"/>
    </row>
    <row r="75" spans="1:30" x14ac:dyDescent="0.2">
      <c r="A75" s="25">
        <v>3</v>
      </c>
      <c r="B75" s="25">
        <v>229</v>
      </c>
      <c r="C75" s="43"/>
      <c r="D75" s="28">
        <v>171702</v>
      </c>
      <c r="E75" s="36" t="s">
        <v>1916</v>
      </c>
      <c r="F75" s="36" t="s">
        <v>1917</v>
      </c>
      <c r="G75" s="36" t="str">
        <f t="shared" si="6"/>
        <v>Amrein-Kempf Agnes</v>
      </c>
      <c r="H75" s="42">
        <v>22406</v>
      </c>
      <c r="I75" s="68">
        <f t="shared" si="11"/>
        <v>22406</v>
      </c>
      <c r="J75" s="36">
        <v>2021</v>
      </c>
      <c r="K75" s="36" t="s">
        <v>1803</v>
      </c>
      <c r="L75" s="28">
        <v>6103</v>
      </c>
      <c r="M75" s="36" t="s">
        <v>1918</v>
      </c>
      <c r="N75" s="36"/>
      <c r="O75" s="28" t="s">
        <v>1581</v>
      </c>
      <c r="P75" s="36"/>
      <c r="Q75" s="96"/>
      <c r="R75" s="31" t="s">
        <v>1953</v>
      </c>
      <c r="S75" s="66" t="s">
        <v>3860</v>
      </c>
      <c r="T75" s="28" t="s">
        <v>3546</v>
      </c>
      <c r="U75" s="88">
        <f t="shared" si="9"/>
        <v>25</v>
      </c>
      <c r="AD75" s="25" t="s">
        <v>1919</v>
      </c>
    </row>
    <row r="76" spans="1:30" x14ac:dyDescent="0.2">
      <c r="A76" s="28">
        <v>3</v>
      </c>
      <c r="B76" s="28">
        <v>229</v>
      </c>
      <c r="C76" s="65" t="s">
        <v>132</v>
      </c>
      <c r="D76" s="28">
        <v>171809</v>
      </c>
      <c r="E76" s="31" t="s">
        <v>671</v>
      </c>
      <c r="F76" s="31" t="s">
        <v>105</v>
      </c>
      <c r="G76" s="31" t="str">
        <f t="shared" si="6"/>
        <v>Blättler Josef</v>
      </c>
      <c r="H76" s="34">
        <v>15998</v>
      </c>
      <c r="I76" s="33">
        <f t="shared" si="11"/>
        <v>15998</v>
      </c>
      <c r="J76" s="30">
        <v>2003</v>
      </c>
      <c r="K76" s="31" t="s">
        <v>3953</v>
      </c>
      <c r="L76" s="28">
        <v>6103</v>
      </c>
      <c r="M76" s="31" t="s">
        <v>698</v>
      </c>
      <c r="O76" s="28" t="str">
        <f t="shared" ref="O76:O83" si="12">IF(N76+P76&gt;0,"Nein","Ja")</f>
        <v>Ja</v>
      </c>
      <c r="P76" s="34"/>
      <c r="Q76" s="96"/>
      <c r="R76" s="31" t="s">
        <v>1929</v>
      </c>
      <c r="S76" s="66" t="s">
        <v>3860</v>
      </c>
      <c r="T76" s="28" t="s">
        <v>3546</v>
      </c>
      <c r="U76" s="88">
        <f t="shared" si="9"/>
        <v>25</v>
      </c>
      <c r="AB76" s="28">
        <v>2003</v>
      </c>
      <c r="AD76" s="25"/>
    </row>
    <row r="77" spans="1:30" x14ac:dyDescent="0.2">
      <c r="A77" s="28">
        <v>3</v>
      </c>
      <c r="B77" s="28">
        <v>229</v>
      </c>
      <c r="C77" s="65" t="s">
        <v>132</v>
      </c>
      <c r="D77" s="28">
        <v>171822</v>
      </c>
      <c r="E77" s="31" t="s">
        <v>1574</v>
      </c>
      <c r="F77" s="31" t="s">
        <v>650</v>
      </c>
      <c r="G77" s="31" t="str">
        <f t="shared" si="6"/>
        <v>Buchs Bernhard</v>
      </c>
      <c r="H77" s="34">
        <v>16286</v>
      </c>
      <c r="I77" s="33">
        <f t="shared" si="11"/>
        <v>16286</v>
      </c>
      <c r="J77" s="30">
        <v>2004</v>
      </c>
      <c r="K77" s="31" t="s">
        <v>2202</v>
      </c>
      <c r="L77" s="28">
        <v>6103</v>
      </c>
      <c r="M77" s="31" t="s">
        <v>698</v>
      </c>
      <c r="O77" s="28" t="str">
        <f t="shared" si="12"/>
        <v>Ja</v>
      </c>
      <c r="P77" s="34"/>
      <c r="Q77" s="96"/>
      <c r="R77" s="31" t="s">
        <v>1929</v>
      </c>
      <c r="S77" s="66" t="s">
        <v>3860</v>
      </c>
      <c r="T77" s="28" t="s">
        <v>3546</v>
      </c>
      <c r="U77" s="88">
        <f t="shared" si="9"/>
        <v>25</v>
      </c>
      <c r="Y77" s="28">
        <v>2021</v>
      </c>
      <c r="AB77" s="28">
        <v>2007</v>
      </c>
      <c r="AD77" s="25" t="s">
        <v>3986</v>
      </c>
    </row>
    <row r="78" spans="1:30" x14ac:dyDescent="0.2">
      <c r="A78" s="28">
        <v>3</v>
      </c>
      <c r="B78" s="28">
        <v>229</v>
      </c>
      <c r="C78" s="65" t="s">
        <v>132</v>
      </c>
      <c r="D78" s="28">
        <v>171823</v>
      </c>
      <c r="E78" s="31" t="s">
        <v>675</v>
      </c>
      <c r="F78" s="31" t="s">
        <v>191</v>
      </c>
      <c r="G78" s="31" t="str">
        <f t="shared" si="6"/>
        <v>Burri Otto</v>
      </c>
      <c r="H78" s="34">
        <v>17198</v>
      </c>
      <c r="I78" s="33">
        <f t="shared" si="11"/>
        <v>17198</v>
      </c>
      <c r="J78" s="30">
        <v>2007</v>
      </c>
      <c r="K78" s="31" t="s">
        <v>2256</v>
      </c>
      <c r="L78" s="28">
        <v>6103</v>
      </c>
      <c r="M78" s="31" t="s">
        <v>698</v>
      </c>
      <c r="O78" s="28" t="str">
        <f t="shared" si="12"/>
        <v>Ja</v>
      </c>
      <c r="P78" s="34"/>
      <c r="Q78" s="96"/>
      <c r="R78" s="31" t="s">
        <v>1929</v>
      </c>
      <c r="S78" s="66" t="s">
        <v>3860</v>
      </c>
      <c r="T78" s="28" t="s">
        <v>3546</v>
      </c>
      <c r="U78" s="88">
        <f t="shared" si="9"/>
        <v>25</v>
      </c>
      <c r="AB78" s="28">
        <v>2019</v>
      </c>
      <c r="AD78" s="25"/>
    </row>
    <row r="79" spans="1:30" x14ac:dyDescent="0.2">
      <c r="A79" s="28">
        <v>3</v>
      </c>
      <c r="B79" s="28">
        <v>229</v>
      </c>
      <c r="C79" s="65" t="s">
        <v>43</v>
      </c>
      <c r="D79" s="28">
        <v>100017</v>
      </c>
      <c r="E79" s="31" t="s">
        <v>675</v>
      </c>
      <c r="F79" s="31" t="s">
        <v>363</v>
      </c>
      <c r="G79" s="31" t="str">
        <f t="shared" si="6"/>
        <v>Burri Werner</v>
      </c>
      <c r="H79" s="34">
        <v>16539</v>
      </c>
      <c r="I79" s="33">
        <f t="shared" si="11"/>
        <v>16539</v>
      </c>
      <c r="J79" s="30">
        <v>2005</v>
      </c>
      <c r="K79" s="31" t="s">
        <v>4004</v>
      </c>
      <c r="L79" s="28">
        <v>6103</v>
      </c>
      <c r="M79" s="31" t="s">
        <v>698</v>
      </c>
      <c r="O79" s="28" t="str">
        <f t="shared" si="12"/>
        <v>Ja</v>
      </c>
      <c r="P79" s="34"/>
      <c r="Q79" s="96"/>
      <c r="R79" s="31" t="s">
        <v>1929</v>
      </c>
      <c r="S79" s="66" t="s">
        <v>3860</v>
      </c>
      <c r="T79" s="28" t="s">
        <v>3867</v>
      </c>
      <c r="U79" s="88">
        <f t="shared" si="9"/>
        <v>0</v>
      </c>
      <c r="AD79" s="25" t="s">
        <v>4005</v>
      </c>
    </row>
    <row r="80" spans="1:30" x14ac:dyDescent="0.2">
      <c r="A80" s="28">
        <v>3</v>
      </c>
      <c r="B80" s="28">
        <v>229</v>
      </c>
      <c r="C80" s="65" t="s">
        <v>132</v>
      </c>
      <c r="D80" s="28">
        <v>397889</v>
      </c>
      <c r="E80" s="31" t="s">
        <v>183</v>
      </c>
      <c r="F80" s="31" t="s">
        <v>553</v>
      </c>
      <c r="G80" s="31" t="str">
        <f t="shared" si="6"/>
        <v>Emmenegger Hansruedi</v>
      </c>
      <c r="H80" s="34">
        <v>15448</v>
      </c>
      <c r="I80" s="33">
        <f t="shared" si="11"/>
        <v>15448</v>
      </c>
      <c r="J80" s="30">
        <v>2009</v>
      </c>
      <c r="K80" s="31" t="s">
        <v>2377</v>
      </c>
      <c r="L80" s="28">
        <v>6048</v>
      </c>
      <c r="M80" s="31" t="s">
        <v>178</v>
      </c>
      <c r="O80" s="28" t="str">
        <f t="shared" si="12"/>
        <v>Ja</v>
      </c>
      <c r="P80" s="34"/>
      <c r="Q80" s="96"/>
      <c r="R80" s="31" t="s">
        <v>1929</v>
      </c>
      <c r="S80" s="66" t="s">
        <v>3860</v>
      </c>
      <c r="U80" s="88">
        <f t="shared" si="9"/>
        <v>0</v>
      </c>
      <c r="Y80" s="28">
        <v>2010</v>
      </c>
      <c r="AD80" s="25"/>
    </row>
    <row r="81" spans="1:30" x14ac:dyDescent="0.2">
      <c r="A81" s="28">
        <v>3</v>
      </c>
      <c r="B81" s="28">
        <v>229</v>
      </c>
      <c r="C81" s="65" t="s">
        <v>132</v>
      </c>
      <c r="D81" s="28">
        <v>174153</v>
      </c>
      <c r="E81" s="31" t="s">
        <v>355</v>
      </c>
      <c r="F81" s="31" t="s">
        <v>105</v>
      </c>
      <c r="G81" s="31" t="str">
        <f t="shared" si="6"/>
        <v>Fuchs Josef</v>
      </c>
      <c r="H81" s="34">
        <v>15845</v>
      </c>
      <c r="I81" s="33">
        <f t="shared" si="11"/>
        <v>15845</v>
      </c>
      <c r="J81" s="30">
        <v>2003</v>
      </c>
      <c r="K81" s="31" t="s">
        <v>2529</v>
      </c>
      <c r="L81" s="28">
        <v>6103</v>
      </c>
      <c r="M81" s="31" t="s">
        <v>698</v>
      </c>
      <c r="O81" s="28" t="str">
        <f t="shared" si="12"/>
        <v>Ja</v>
      </c>
      <c r="P81" s="34"/>
      <c r="Q81" s="96"/>
      <c r="R81" s="31" t="s">
        <v>1929</v>
      </c>
      <c r="S81" s="66" t="s">
        <v>3860</v>
      </c>
      <c r="T81" s="28" t="s">
        <v>3546</v>
      </c>
      <c r="U81" s="88">
        <f t="shared" si="9"/>
        <v>25</v>
      </c>
      <c r="AD81" s="25"/>
    </row>
    <row r="82" spans="1:30" x14ac:dyDescent="0.2">
      <c r="A82" s="28">
        <v>3</v>
      </c>
      <c r="B82" s="28">
        <v>229</v>
      </c>
      <c r="C82" s="65" t="s">
        <v>169</v>
      </c>
      <c r="D82" s="28">
        <v>237157</v>
      </c>
      <c r="E82" s="31" t="s">
        <v>197</v>
      </c>
      <c r="F82" s="31" t="s">
        <v>53</v>
      </c>
      <c r="G82" s="31" t="str">
        <f t="shared" si="6"/>
        <v>Häfliger Alfred</v>
      </c>
      <c r="H82" s="34">
        <v>15304</v>
      </c>
      <c r="I82" s="33">
        <f t="shared" si="11"/>
        <v>15304</v>
      </c>
      <c r="J82" s="30">
        <v>2001</v>
      </c>
      <c r="K82" s="31" t="s">
        <v>2680</v>
      </c>
      <c r="L82" s="28">
        <v>6102</v>
      </c>
      <c r="M82" s="31" t="s">
        <v>218</v>
      </c>
      <c r="O82" s="28" t="str">
        <f t="shared" si="12"/>
        <v>Ja</v>
      </c>
      <c r="P82" s="34"/>
      <c r="Q82" s="96"/>
      <c r="R82" s="31" t="s">
        <v>1929</v>
      </c>
      <c r="S82" s="66" t="s">
        <v>3860</v>
      </c>
      <c r="U82" s="88">
        <f t="shared" si="9"/>
        <v>0</v>
      </c>
      <c r="AD82" s="25" t="s">
        <v>4160</v>
      </c>
    </row>
    <row r="83" spans="1:30" x14ac:dyDescent="0.2">
      <c r="A83" s="28">
        <v>3</v>
      </c>
      <c r="B83" s="28">
        <v>229</v>
      </c>
      <c r="C83" s="65" t="s">
        <v>132</v>
      </c>
      <c r="D83" s="28">
        <v>177526</v>
      </c>
      <c r="E83" s="31" t="s">
        <v>2875</v>
      </c>
      <c r="F83" s="31" t="s">
        <v>2876</v>
      </c>
      <c r="G83" s="31" t="str">
        <f t="shared" si="6"/>
        <v>Köberl Rodolf</v>
      </c>
      <c r="H83" s="34">
        <v>18768</v>
      </c>
      <c r="I83" s="33">
        <f t="shared" si="11"/>
        <v>18768</v>
      </c>
      <c r="J83" s="30">
        <v>2011</v>
      </c>
      <c r="K83" s="31" t="s">
        <v>2878</v>
      </c>
      <c r="L83" s="28">
        <v>6103</v>
      </c>
      <c r="M83" s="31" t="s">
        <v>698</v>
      </c>
      <c r="O83" s="28" t="str">
        <f t="shared" si="12"/>
        <v>Ja</v>
      </c>
      <c r="P83" s="34"/>
      <c r="Q83" s="96"/>
      <c r="R83" s="31" t="s">
        <v>1929</v>
      </c>
      <c r="S83" s="66" t="s">
        <v>3860</v>
      </c>
      <c r="T83" s="28" t="s">
        <v>3546</v>
      </c>
      <c r="U83" s="88">
        <f t="shared" si="9"/>
        <v>25</v>
      </c>
      <c r="AB83" s="28">
        <v>2011</v>
      </c>
      <c r="AD83" s="25" t="s">
        <v>4226</v>
      </c>
    </row>
    <row r="84" spans="1:30" x14ac:dyDescent="0.2">
      <c r="A84" s="28">
        <v>3</v>
      </c>
      <c r="B84" s="28">
        <v>229</v>
      </c>
      <c r="C84" s="37"/>
      <c r="D84" s="28">
        <v>100336</v>
      </c>
      <c r="E84" s="31" t="s">
        <v>252</v>
      </c>
      <c r="F84" s="31" t="s">
        <v>105</v>
      </c>
      <c r="G84" s="31" t="s">
        <v>2999</v>
      </c>
      <c r="H84" s="17">
        <v>22493</v>
      </c>
      <c r="I84" s="33">
        <v>22493</v>
      </c>
      <c r="J84" s="28">
        <v>2021</v>
      </c>
      <c r="K84" s="31" t="s">
        <v>1877</v>
      </c>
      <c r="L84" s="28">
        <v>6103</v>
      </c>
      <c r="M84" s="31" t="s">
        <v>698</v>
      </c>
      <c r="N84" s="28"/>
      <c r="O84" s="28" t="s">
        <v>1581</v>
      </c>
      <c r="P84" s="28"/>
      <c r="Q84" s="96"/>
      <c r="R84" s="31" t="s">
        <v>1929</v>
      </c>
      <c r="S84" s="66" t="s">
        <v>3860</v>
      </c>
      <c r="T84" s="28" t="s">
        <v>3546</v>
      </c>
      <c r="U84" s="88">
        <f t="shared" si="9"/>
        <v>25</v>
      </c>
      <c r="AD84" s="25" t="s">
        <v>1878</v>
      </c>
    </row>
    <row r="85" spans="1:30" x14ac:dyDescent="0.2">
      <c r="A85" s="25">
        <v>3</v>
      </c>
      <c r="B85" s="25">
        <v>229</v>
      </c>
      <c r="C85" s="65"/>
      <c r="D85" s="100">
        <v>5021</v>
      </c>
      <c r="E85" s="36" t="s">
        <v>1227</v>
      </c>
      <c r="F85" s="36" t="s">
        <v>248</v>
      </c>
      <c r="G85" s="31" t="str">
        <f>CONCATENATE(E85," ",F85)</f>
        <v>Steinmann Anton</v>
      </c>
      <c r="H85" s="42">
        <v>21839</v>
      </c>
      <c r="I85" s="68">
        <f>H85</f>
        <v>21839</v>
      </c>
      <c r="J85" s="36">
        <v>2021</v>
      </c>
      <c r="K85" s="36" t="s">
        <v>1920</v>
      </c>
      <c r="L85" s="28">
        <v>6010</v>
      </c>
      <c r="M85" s="36" t="s">
        <v>55</v>
      </c>
      <c r="N85" s="36"/>
      <c r="O85" s="28" t="s">
        <v>1581</v>
      </c>
      <c r="P85" s="36"/>
      <c r="Q85" s="96"/>
      <c r="R85" s="31" t="s">
        <v>1929</v>
      </c>
      <c r="S85" s="66" t="s">
        <v>3860</v>
      </c>
      <c r="T85" s="36" t="s">
        <v>3546</v>
      </c>
      <c r="U85" s="88">
        <f t="shared" si="9"/>
        <v>25</v>
      </c>
      <c r="AD85" s="25" t="s">
        <v>1921</v>
      </c>
    </row>
    <row r="86" spans="1:30" x14ac:dyDescent="0.2">
      <c r="A86" s="28">
        <v>3</v>
      </c>
      <c r="B86" s="28">
        <v>229</v>
      </c>
      <c r="C86" s="65" t="s">
        <v>132</v>
      </c>
      <c r="D86" s="28">
        <v>174246</v>
      </c>
      <c r="E86" s="31" t="s">
        <v>589</v>
      </c>
      <c r="F86" s="31" t="s">
        <v>3722</v>
      </c>
      <c r="G86" s="31" t="str">
        <f>CONCATENATE(E86," ",F86)</f>
        <v>Wicki Maria</v>
      </c>
      <c r="H86" s="34">
        <v>17984</v>
      </c>
      <c r="I86" s="33">
        <f>H86</f>
        <v>17984</v>
      </c>
      <c r="J86" s="30">
        <v>2009</v>
      </c>
      <c r="K86" s="31" t="s">
        <v>3724</v>
      </c>
      <c r="L86" s="28">
        <v>6162</v>
      </c>
      <c r="M86" s="31" t="s">
        <v>354</v>
      </c>
      <c r="O86" s="28" t="str">
        <f>IF(N86+P86&gt;0,"Nein","Ja")</f>
        <v>Ja</v>
      </c>
      <c r="P86" s="34"/>
      <c r="Q86" s="96"/>
      <c r="R86" s="31" t="s">
        <v>1953</v>
      </c>
      <c r="S86" s="66" t="s">
        <v>3860</v>
      </c>
      <c r="T86" s="28" t="s">
        <v>3546</v>
      </c>
      <c r="U86" s="88">
        <f t="shared" si="9"/>
        <v>25</v>
      </c>
      <c r="X86" s="28">
        <v>2006</v>
      </c>
      <c r="Y86" s="28">
        <v>2013</v>
      </c>
      <c r="AB86" s="28">
        <v>2010</v>
      </c>
      <c r="AD86" s="25" t="s">
        <v>4545</v>
      </c>
    </row>
    <row r="87" spans="1:30" x14ac:dyDescent="0.2">
      <c r="C87" s="65"/>
      <c r="I87" s="33"/>
      <c r="P87" s="34"/>
      <c r="Q87" s="96"/>
      <c r="R87" s="31"/>
      <c r="U87" s="88"/>
      <c r="AD87" s="25"/>
    </row>
    <row r="88" spans="1:30" x14ac:dyDescent="0.2">
      <c r="C88" s="65"/>
      <c r="I88" s="33"/>
      <c r="P88" s="34"/>
      <c r="Q88" s="96"/>
      <c r="R88" s="31"/>
      <c r="U88" s="88"/>
      <c r="AD88" s="25"/>
    </row>
    <row r="89" spans="1:30" x14ac:dyDescent="0.2">
      <c r="A89" s="25"/>
      <c r="B89" s="25"/>
      <c r="C89" s="46"/>
      <c r="E89" s="36"/>
      <c r="F89" s="36"/>
      <c r="I89" s="68"/>
      <c r="J89" s="36"/>
      <c r="K89" s="36"/>
      <c r="M89" s="45"/>
      <c r="N89"/>
      <c r="P89"/>
      <c r="Q89" s="96"/>
      <c r="R89" s="31"/>
      <c r="U89" s="88"/>
      <c r="AD89" s="25"/>
    </row>
    <row r="90" spans="1:30" x14ac:dyDescent="0.2">
      <c r="C90" s="65"/>
      <c r="I90" s="33"/>
      <c r="P90" s="34"/>
      <c r="Q90" s="96"/>
      <c r="R90" s="31"/>
      <c r="U90" s="88"/>
      <c r="AD90" s="25"/>
    </row>
    <row r="91" spans="1:30" x14ac:dyDescent="0.2">
      <c r="C91" s="65"/>
      <c r="I91" s="33"/>
      <c r="P91" s="34"/>
      <c r="Q91" s="96"/>
      <c r="R91" s="31"/>
      <c r="U91" s="88"/>
      <c r="AD91" s="25"/>
    </row>
    <row r="92" spans="1:30" x14ac:dyDescent="0.2">
      <c r="C92" s="65"/>
      <c r="I92" s="33"/>
      <c r="P92" s="34"/>
      <c r="Q92" s="96"/>
      <c r="R92" s="31"/>
      <c r="U92" s="88"/>
      <c r="AD92" s="25"/>
    </row>
    <row r="93" spans="1:30" x14ac:dyDescent="0.2">
      <c r="C93" s="65"/>
      <c r="I93" s="33"/>
      <c r="P93" s="34"/>
      <c r="Q93" s="96"/>
      <c r="R93" s="31"/>
      <c r="U93" s="88"/>
      <c r="AD93" s="25"/>
    </row>
    <row r="94" spans="1:30" x14ac:dyDescent="0.2">
      <c r="C94" s="65"/>
      <c r="I94" s="33"/>
      <c r="P94" s="34"/>
      <c r="Q94" s="96"/>
      <c r="R94" s="31"/>
      <c r="U94" s="88"/>
      <c r="AD94" s="25"/>
    </row>
    <row r="95" spans="1:30" x14ac:dyDescent="0.2">
      <c r="C95" s="65"/>
      <c r="I95" s="33"/>
      <c r="P95" s="34"/>
      <c r="Q95" s="96"/>
      <c r="R95" s="31"/>
      <c r="U95" s="88"/>
      <c r="AD95" s="25"/>
    </row>
    <row r="96" spans="1:30" x14ac:dyDescent="0.2">
      <c r="C96" s="65"/>
      <c r="I96" s="33"/>
      <c r="P96" s="34"/>
      <c r="Q96" s="96"/>
      <c r="R96" s="31"/>
      <c r="U96" s="88"/>
      <c r="AD96" s="25"/>
    </row>
    <row r="97" spans="3:30" x14ac:dyDescent="0.2">
      <c r="C97" s="65"/>
      <c r="I97" s="33"/>
      <c r="P97" s="34"/>
      <c r="Q97" s="96"/>
      <c r="R97" s="31"/>
      <c r="U97" s="88"/>
      <c r="AD97" s="25"/>
    </row>
    <row r="98" spans="3:30" x14ac:dyDescent="0.2">
      <c r="C98" s="65"/>
      <c r="I98" s="33"/>
      <c r="P98" s="34"/>
      <c r="Q98" s="96"/>
      <c r="R98" s="31"/>
      <c r="U98" s="88"/>
      <c r="AD98" s="25"/>
    </row>
    <row r="99" spans="3:30" x14ac:dyDescent="0.2">
      <c r="C99" s="65"/>
      <c r="I99" s="33"/>
      <c r="P99" s="34"/>
      <c r="Q99" s="96"/>
      <c r="R99" s="31"/>
      <c r="U99" s="88"/>
      <c r="AD99" s="25"/>
    </row>
    <row r="100" spans="3:30" x14ac:dyDescent="0.2">
      <c r="H100" s="17"/>
      <c r="I100" s="33"/>
      <c r="J100" s="28"/>
      <c r="P100" s="34"/>
      <c r="Q100" s="96"/>
      <c r="R100" s="31"/>
      <c r="U100" s="88"/>
      <c r="AD100" s="25"/>
    </row>
    <row r="101" spans="3:30" x14ac:dyDescent="0.2">
      <c r="C101" s="65"/>
      <c r="I101" s="33"/>
      <c r="P101" s="34"/>
      <c r="Q101" s="96"/>
      <c r="R101" s="31"/>
      <c r="U101" s="88"/>
      <c r="AD101" s="25"/>
    </row>
    <row r="102" spans="3:30" x14ac:dyDescent="0.2">
      <c r="C102" s="65"/>
      <c r="I102" s="33"/>
      <c r="P102" s="34"/>
      <c r="Q102" s="96"/>
      <c r="R102" s="31"/>
      <c r="U102" s="88"/>
      <c r="AD102" s="25"/>
    </row>
    <row r="103" spans="3:30" x14ac:dyDescent="0.2">
      <c r="C103" s="65"/>
      <c r="I103" s="33"/>
      <c r="P103" s="34"/>
      <c r="Q103" s="96"/>
      <c r="R103" s="31"/>
      <c r="U103" s="88"/>
      <c r="AD103" s="25"/>
    </row>
    <row r="104" spans="3:30" x14ac:dyDescent="0.2">
      <c r="C104" s="65"/>
      <c r="I104" s="33"/>
      <c r="P104" s="34"/>
      <c r="Q104" s="96"/>
      <c r="R104" s="31"/>
      <c r="U104" s="88"/>
      <c r="AD104" s="25"/>
    </row>
    <row r="105" spans="3:30" x14ac:dyDescent="0.2">
      <c r="C105" s="65"/>
      <c r="I105" s="33"/>
      <c r="P105" s="34"/>
      <c r="Q105" s="96"/>
      <c r="R105" s="31"/>
      <c r="U105" s="88"/>
      <c r="AD105" s="25"/>
    </row>
    <row r="106" spans="3:30" x14ac:dyDescent="0.2">
      <c r="C106" s="65"/>
      <c r="I106" s="33"/>
      <c r="P106" s="34"/>
      <c r="Q106" s="96"/>
      <c r="R106" s="31"/>
      <c r="U106" s="88"/>
      <c r="AD106" s="25"/>
    </row>
    <row r="107" spans="3:30" x14ac:dyDescent="0.2">
      <c r="C107" s="65"/>
      <c r="I107" s="33"/>
      <c r="P107" s="34"/>
      <c r="Q107" s="96"/>
      <c r="R107" s="31"/>
      <c r="U107" s="88"/>
      <c r="AD107" s="25"/>
    </row>
    <row r="108" spans="3:30" x14ac:dyDescent="0.2">
      <c r="C108" s="65"/>
      <c r="I108" s="33"/>
      <c r="P108" s="34"/>
      <c r="Q108" s="96"/>
      <c r="R108" s="31"/>
      <c r="U108" s="88"/>
      <c r="AD108" s="25"/>
    </row>
    <row r="109" spans="3:30" x14ac:dyDescent="0.2">
      <c r="C109" s="65"/>
      <c r="I109" s="33"/>
      <c r="P109" s="34"/>
      <c r="Q109" s="96"/>
      <c r="R109" s="31"/>
      <c r="U109" s="88"/>
      <c r="AD109" s="25"/>
    </row>
    <row r="110" spans="3:30" x14ac:dyDescent="0.2">
      <c r="C110" s="65"/>
      <c r="I110" s="33"/>
      <c r="P110" s="34"/>
      <c r="Q110" s="96"/>
      <c r="R110" s="31"/>
      <c r="U110" s="88"/>
      <c r="AD110" s="25"/>
    </row>
    <row r="111" spans="3:30" x14ac:dyDescent="0.2">
      <c r="C111" s="65"/>
      <c r="I111" s="33"/>
      <c r="P111" s="34"/>
      <c r="Q111" s="96"/>
      <c r="R111" s="31"/>
      <c r="U111" s="88"/>
      <c r="AD111" s="25"/>
    </row>
    <row r="112" spans="3:30" x14ac:dyDescent="0.2">
      <c r="C112" s="65"/>
      <c r="I112" s="33"/>
      <c r="P112" s="34"/>
      <c r="Q112" s="96"/>
      <c r="R112" s="31"/>
      <c r="U112" s="88"/>
      <c r="AD112" s="25"/>
    </row>
    <row r="113" spans="3:30" x14ac:dyDescent="0.2">
      <c r="C113" s="65"/>
      <c r="I113" s="33"/>
      <c r="P113" s="34"/>
      <c r="Q113" s="96"/>
      <c r="R113" s="31"/>
      <c r="U113" s="88"/>
      <c r="AD113" s="25"/>
    </row>
    <row r="114" spans="3:30" x14ac:dyDescent="0.2">
      <c r="C114" s="65"/>
      <c r="I114" s="33"/>
      <c r="P114" s="34"/>
      <c r="Q114" s="96"/>
      <c r="R114" s="31"/>
      <c r="U114" s="88"/>
      <c r="AD114" s="25"/>
    </row>
    <row r="115" spans="3:30" x14ac:dyDescent="0.2">
      <c r="C115" s="65"/>
      <c r="I115" s="33"/>
      <c r="P115" s="34"/>
      <c r="Q115" s="96"/>
      <c r="R115" s="31"/>
      <c r="U115" s="88"/>
      <c r="AD115" s="25"/>
    </row>
    <row r="116" spans="3:30" x14ac:dyDescent="0.2">
      <c r="C116" s="65"/>
      <c r="I116" s="33"/>
      <c r="P116" s="34"/>
      <c r="Q116" s="96"/>
      <c r="R116" s="31"/>
      <c r="U116" s="88"/>
      <c r="AD116" s="25"/>
    </row>
    <row r="117" spans="3:30" x14ac:dyDescent="0.2">
      <c r="C117" s="65"/>
      <c r="I117" s="33"/>
      <c r="P117" s="34"/>
      <c r="Q117" s="96"/>
      <c r="R117" s="31"/>
      <c r="U117" s="88"/>
      <c r="AD117" s="25"/>
    </row>
    <row r="118" spans="3:30" x14ac:dyDescent="0.2">
      <c r="C118" s="65"/>
      <c r="I118" s="33"/>
      <c r="P118" s="34"/>
      <c r="Q118" s="96"/>
      <c r="R118" s="31"/>
      <c r="U118" s="88"/>
      <c r="AD118" s="25"/>
    </row>
    <row r="119" spans="3:30" x14ac:dyDescent="0.2">
      <c r="C119" s="65"/>
      <c r="I119" s="33"/>
      <c r="P119" s="34"/>
      <c r="Q119" s="96"/>
      <c r="R119" s="31"/>
      <c r="U119" s="88"/>
      <c r="AD119" s="25"/>
    </row>
    <row r="120" spans="3:30" x14ac:dyDescent="0.2">
      <c r="C120" s="65"/>
      <c r="I120" s="33"/>
      <c r="P120" s="34"/>
      <c r="Q120" s="96"/>
      <c r="R120" s="31"/>
      <c r="U120" s="88"/>
      <c r="AD120" s="25"/>
    </row>
    <row r="121" spans="3:30" x14ac:dyDescent="0.2">
      <c r="C121" s="65"/>
      <c r="I121" s="33"/>
      <c r="P121" s="34"/>
      <c r="Q121" s="96"/>
      <c r="R121" s="31"/>
      <c r="U121" s="88"/>
      <c r="AD121" s="25"/>
    </row>
    <row r="122" spans="3:30" x14ac:dyDescent="0.2">
      <c r="C122" s="65"/>
      <c r="I122" s="33"/>
      <c r="P122" s="34"/>
      <c r="Q122" s="96"/>
      <c r="R122" s="31"/>
      <c r="U122" s="88"/>
      <c r="AD122" s="25"/>
    </row>
    <row r="123" spans="3:30" x14ac:dyDescent="0.2">
      <c r="C123" s="65"/>
      <c r="I123" s="33"/>
      <c r="P123" s="34"/>
      <c r="Q123" s="96"/>
      <c r="R123" s="31"/>
      <c r="U123" s="88"/>
      <c r="AD123" s="25"/>
    </row>
    <row r="124" spans="3:30" x14ac:dyDescent="0.2">
      <c r="C124" s="65"/>
      <c r="I124" s="33"/>
      <c r="P124" s="34"/>
      <c r="Q124" s="96"/>
      <c r="R124" s="31"/>
      <c r="U124" s="88"/>
      <c r="AD124" s="25"/>
    </row>
    <row r="125" spans="3:30" x14ac:dyDescent="0.2">
      <c r="C125" s="65"/>
      <c r="I125" s="33"/>
      <c r="P125" s="34"/>
      <c r="Q125" s="96"/>
      <c r="R125" s="31"/>
      <c r="U125" s="88"/>
      <c r="AD125" s="25"/>
    </row>
    <row r="126" spans="3:30" x14ac:dyDescent="0.2">
      <c r="C126" s="65"/>
      <c r="I126" s="33"/>
      <c r="P126" s="34"/>
      <c r="Q126" s="96"/>
      <c r="R126" s="31"/>
      <c r="U126" s="88"/>
      <c r="AD126" s="25"/>
    </row>
    <row r="127" spans="3:30" x14ac:dyDescent="0.2">
      <c r="C127" s="65"/>
      <c r="I127" s="33"/>
      <c r="P127" s="34"/>
      <c r="Q127" s="96"/>
      <c r="R127" s="31"/>
      <c r="U127" s="88"/>
      <c r="AD127" s="25"/>
    </row>
    <row r="128" spans="3:30" x14ac:dyDescent="0.2">
      <c r="C128" s="65"/>
      <c r="I128" s="33"/>
      <c r="P128" s="34"/>
      <c r="Q128" s="96"/>
      <c r="R128" s="31"/>
      <c r="U128" s="88"/>
      <c r="AD128" s="25"/>
    </row>
    <row r="129" spans="3:30" x14ac:dyDescent="0.2">
      <c r="C129" s="65"/>
      <c r="I129" s="33"/>
      <c r="P129" s="34"/>
      <c r="Q129" s="96"/>
      <c r="R129" s="31"/>
      <c r="U129" s="88"/>
      <c r="AD129" s="25"/>
    </row>
    <row r="130" spans="3:30" x14ac:dyDescent="0.2">
      <c r="C130" s="65"/>
      <c r="I130" s="33"/>
      <c r="P130" s="34"/>
      <c r="Q130" s="96"/>
      <c r="R130" s="31"/>
      <c r="U130" s="88"/>
      <c r="AD130" s="25"/>
    </row>
    <row r="131" spans="3:30" x14ac:dyDescent="0.2">
      <c r="C131" s="65"/>
      <c r="I131" s="33"/>
      <c r="P131" s="34"/>
      <c r="Q131" s="96"/>
      <c r="R131" s="31"/>
      <c r="U131" s="88"/>
      <c r="AD131" s="25"/>
    </row>
    <row r="132" spans="3:30" x14ac:dyDescent="0.2">
      <c r="C132" s="65"/>
      <c r="I132" s="33"/>
      <c r="P132" s="34"/>
      <c r="Q132" s="96"/>
      <c r="R132" s="31"/>
      <c r="U132" s="88"/>
      <c r="AD132" s="25"/>
    </row>
    <row r="133" spans="3:30" x14ac:dyDescent="0.2">
      <c r="C133" s="65"/>
      <c r="I133" s="33"/>
      <c r="P133" s="34"/>
      <c r="Q133" s="96"/>
      <c r="R133" s="31"/>
      <c r="U133" s="88"/>
      <c r="AD133" s="25"/>
    </row>
    <row r="134" spans="3:30" x14ac:dyDescent="0.2">
      <c r="C134" s="65"/>
      <c r="I134" s="33"/>
      <c r="P134" s="34"/>
      <c r="Q134" s="96"/>
      <c r="R134" s="31"/>
      <c r="U134" s="88"/>
      <c r="AD134" s="25"/>
    </row>
    <row r="135" spans="3:30" x14ac:dyDescent="0.2">
      <c r="C135" s="65"/>
      <c r="I135" s="33"/>
      <c r="P135" s="34"/>
      <c r="Q135" s="96"/>
      <c r="R135" s="31"/>
      <c r="U135" s="88"/>
      <c r="AD135" s="25"/>
    </row>
    <row r="136" spans="3:30" x14ac:dyDescent="0.2">
      <c r="C136" s="65"/>
      <c r="I136" s="33"/>
      <c r="P136" s="34"/>
      <c r="Q136" s="96"/>
      <c r="R136" s="31"/>
      <c r="U136" s="88"/>
      <c r="AD136" s="25"/>
    </row>
    <row r="137" spans="3:30" x14ac:dyDescent="0.2">
      <c r="C137" s="65"/>
      <c r="I137" s="33"/>
      <c r="P137" s="34"/>
      <c r="Q137" s="96"/>
      <c r="R137" s="31"/>
      <c r="U137" s="88"/>
      <c r="AD137" s="25"/>
    </row>
    <row r="138" spans="3:30" x14ac:dyDescent="0.2">
      <c r="C138" s="65"/>
      <c r="I138" s="33"/>
      <c r="P138" s="34"/>
      <c r="Q138" s="96"/>
      <c r="R138" s="31"/>
      <c r="U138" s="88"/>
      <c r="AD138" s="25"/>
    </row>
    <row r="139" spans="3:30" x14ac:dyDescent="0.2">
      <c r="C139" s="65"/>
      <c r="I139" s="33"/>
      <c r="P139" s="34"/>
      <c r="Q139" s="96"/>
      <c r="R139" s="31"/>
      <c r="U139" s="88"/>
      <c r="AD139" s="25"/>
    </row>
    <row r="140" spans="3:30" x14ac:dyDescent="0.2">
      <c r="C140" s="65"/>
      <c r="I140" s="33"/>
      <c r="P140" s="34"/>
      <c r="Q140" s="96"/>
      <c r="R140" s="31"/>
      <c r="U140" s="88"/>
      <c r="AD140" s="25"/>
    </row>
    <row r="141" spans="3:30" x14ac:dyDescent="0.2">
      <c r="C141" s="65"/>
      <c r="I141" s="33"/>
      <c r="P141" s="34"/>
      <c r="Q141" s="96"/>
      <c r="R141" s="31"/>
      <c r="U141" s="88"/>
      <c r="AD141" s="25"/>
    </row>
    <row r="142" spans="3:30" x14ac:dyDescent="0.2">
      <c r="C142" s="65"/>
      <c r="I142" s="33"/>
      <c r="P142" s="34"/>
      <c r="Q142" s="96"/>
      <c r="R142" s="31"/>
      <c r="U142" s="88"/>
      <c r="AD142" s="25"/>
    </row>
    <row r="143" spans="3:30" x14ac:dyDescent="0.2">
      <c r="C143" s="65"/>
      <c r="I143" s="33"/>
      <c r="P143" s="34"/>
      <c r="Q143" s="96"/>
      <c r="R143" s="31"/>
      <c r="U143" s="88"/>
      <c r="AD143" s="25"/>
    </row>
    <row r="144" spans="3:30" x14ac:dyDescent="0.2">
      <c r="C144" s="65"/>
      <c r="I144" s="33"/>
      <c r="P144" s="34"/>
      <c r="Q144" s="96"/>
      <c r="R144" s="31"/>
      <c r="U144" s="88"/>
      <c r="AD144" s="25"/>
    </row>
    <row r="145" spans="1:30" x14ac:dyDescent="0.2">
      <c r="C145" s="65"/>
      <c r="I145" s="33"/>
      <c r="P145" s="34"/>
      <c r="Q145" s="96"/>
      <c r="R145" s="31"/>
      <c r="U145" s="88"/>
      <c r="AD145" s="25"/>
    </row>
    <row r="146" spans="1:30" x14ac:dyDescent="0.2">
      <c r="C146" s="65"/>
      <c r="I146" s="33"/>
      <c r="P146" s="34"/>
      <c r="Q146" s="96"/>
      <c r="R146" s="31"/>
      <c r="U146" s="88"/>
      <c r="AD146" s="25"/>
    </row>
    <row r="147" spans="1:30" x14ac:dyDescent="0.2">
      <c r="C147" s="65"/>
      <c r="I147" s="33"/>
      <c r="P147" s="34"/>
      <c r="Q147" s="96"/>
      <c r="R147" s="31"/>
      <c r="U147" s="88"/>
      <c r="AD147" s="25"/>
    </row>
    <row r="148" spans="1:30" x14ac:dyDescent="0.2">
      <c r="C148" s="65"/>
      <c r="I148" s="33"/>
      <c r="P148" s="34"/>
      <c r="Q148" s="96"/>
      <c r="R148" s="31"/>
      <c r="U148" s="88"/>
      <c r="AD148" s="25"/>
    </row>
    <row r="149" spans="1:30" x14ac:dyDescent="0.2">
      <c r="A149" s="24"/>
      <c r="B149" s="24"/>
      <c r="C149" s="46"/>
      <c r="E149" s="36"/>
      <c r="F149" s="36"/>
      <c r="I149" s="68"/>
      <c r="J149" s="36"/>
      <c r="K149" s="36"/>
      <c r="M149" s="45"/>
      <c r="P149" s="34"/>
      <c r="Q149" s="96"/>
      <c r="R149" s="31"/>
      <c r="U149" s="88"/>
      <c r="AD149" s="25"/>
    </row>
    <row r="150" spans="1:30" x14ac:dyDescent="0.2">
      <c r="A150" s="25"/>
      <c r="B150" s="25"/>
      <c r="C150" s="43"/>
      <c r="E150" s="36"/>
      <c r="F150" s="36"/>
      <c r="G150" s="36"/>
      <c r="H150" s="42"/>
      <c r="I150" s="68"/>
      <c r="J150" s="36"/>
      <c r="K150" s="36"/>
      <c r="M150" s="36"/>
      <c r="N150" s="36"/>
      <c r="P150" s="36"/>
      <c r="Q150" s="96"/>
      <c r="R150" s="31"/>
      <c r="U150" s="88"/>
      <c r="AD150" s="25"/>
    </row>
    <row r="151" spans="1:30" x14ac:dyDescent="0.2">
      <c r="C151" s="65"/>
      <c r="I151" s="33"/>
      <c r="P151" s="34"/>
      <c r="Q151" s="96"/>
      <c r="R151" s="31"/>
      <c r="U151" s="88"/>
      <c r="AD151" s="25"/>
    </row>
    <row r="152" spans="1:30" x14ac:dyDescent="0.2">
      <c r="C152" s="65"/>
      <c r="I152" s="33"/>
      <c r="P152" s="34"/>
      <c r="Q152" s="96"/>
      <c r="R152" s="31"/>
      <c r="U152" s="88"/>
      <c r="AD152" s="25"/>
    </row>
    <row r="153" spans="1:30" x14ac:dyDescent="0.2">
      <c r="C153" s="65"/>
      <c r="I153" s="33"/>
      <c r="P153" s="34"/>
      <c r="Q153" s="96"/>
      <c r="R153" s="31"/>
      <c r="U153" s="88"/>
      <c r="AD153" s="25"/>
    </row>
    <row r="154" spans="1:30" x14ac:dyDescent="0.2">
      <c r="C154" s="65"/>
      <c r="I154" s="33"/>
      <c r="P154" s="34"/>
      <c r="Q154" s="96"/>
      <c r="R154" s="31"/>
      <c r="U154" s="88"/>
      <c r="AD154" s="25"/>
    </row>
    <row r="155" spans="1:30" x14ac:dyDescent="0.2">
      <c r="C155" s="65"/>
      <c r="I155" s="33"/>
      <c r="P155" s="34"/>
      <c r="Q155" s="96"/>
      <c r="R155" s="31"/>
      <c r="U155" s="88"/>
      <c r="AD155" s="25"/>
    </row>
    <row r="156" spans="1:30" x14ac:dyDescent="0.2">
      <c r="C156" s="65"/>
      <c r="I156" s="33"/>
      <c r="P156" s="34"/>
      <c r="Q156" s="96"/>
      <c r="R156" s="31"/>
      <c r="U156" s="88"/>
      <c r="AD156" s="25"/>
    </row>
    <row r="157" spans="1:30" x14ac:dyDescent="0.2">
      <c r="C157" s="65"/>
      <c r="I157" s="33"/>
      <c r="P157" s="34"/>
      <c r="Q157" s="96"/>
      <c r="R157" s="31"/>
      <c r="U157" s="88"/>
      <c r="AD157" s="25"/>
    </row>
    <row r="158" spans="1:30" x14ac:dyDescent="0.2">
      <c r="C158" s="65"/>
      <c r="I158" s="33"/>
      <c r="P158" s="34"/>
      <c r="Q158" s="96"/>
      <c r="R158" s="31"/>
      <c r="U158" s="88"/>
      <c r="AD158" s="25"/>
    </row>
    <row r="159" spans="1:30" x14ac:dyDescent="0.2">
      <c r="C159" s="37"/>
      <c r="H159" s="17"/>
      <c r="I159" s="33"/>
      <c r="J159" s="28"/>
      <c r="N159" s="28"/>
      <c r="P159" s="28"/>
      <c r="Q159" s="96"/>
      <c r="R159" s="31"/>
      <c r="U159" s="88"/>
      <c r="AD159" s="25"/>
    </row>
    <row r="160" spans="1:30" x14ac:dyDescent="0.2">
      <c r="A160" s="25"/>
      <c r="B160" s="25"/>
      <c r="C160" s="65"/>
      <c r="D160" s="100"/>
      <c r="E160" s="36"/>
      <c r="F160" s="36"/>
      <c r="H160" s="42"/>
      <c r="I160" s="68"/>
      <c r="J160" s="36"/>
      <c r="K160" s="36"/>
      <c r="M160" s="36"/>
      <c r="N160" s="36"/>
      <c r="P160" s="36"/>
      <c r="Q160" s="96"/>
      <c r="R160" s="31"/>
      <c r="T160" s="36"/>
      <c r="U160" s="88"/>
      <c r="AD160" s="25"/>
    </row>
    <row r="161" spans="3:31" x14ac:dyDescent="0.2">
      <c r="C161" s="65"/>
      <c r="I161" s="33"/>
      <c r="P161" s="34"/>
      <c r="Q161" s="96"/>
      <c r="R161" s="31"/>
      <c r="U161" s="88"/>
      <c r="AD161" s="25"/>
    </row>
    <row r="162" spans="3:31" x14ac:dyDescent="0.2">
      <c r="C162" s="37"/>
      <c r="H162" s="17"/>
      <c r="I162" s="33"/>
      <c r="J162" s="28"/>
      <c r="N162" s="28"/>
      <c r="P162" s="28"/>
      <c r="Q162" s="96"/>
      <c r="R162" s="31"/>
      <c r="U162" s="88"/>
      <c r="AD162" s="25"/>
    </row>
    <row r="163" spans="3:31" x14ac:dyDescent="0.2">
      <c r="C163" s="65"/>
      <c r="I163" s="33"/>
      <c r="P163" s="34"/>
      <c r="Q163" s="96"/>
      <c r="R163" s="31"/>
      <c r="U163" s="88"/>
      <c r="AD163" s="25"/>
    </row>
    <row r="164" spans="3:31" x14ac:dyDescent="0.2">
      <c r="C164" s="37"/>
      <c r="H164" s="17"/>
      <c r="I164" s="33"/>
      <c r="J164" s="28"/>
      <c r="N164" s="28"/>
      <c r="P164" s="28"/>
      <c r="Q164" s="96"/>
      <c r="R164" s="31"/>
      <c r="U164" s="88"/>
      <c r="AD164" s="25"/>
    </row>
    <row r="165" spans="3:31" x14ac:dyDescent="0.2">
      <c r="C165" s="65"/>
      <c r="I165" s="33"/>
      <c r="P165" s="34"/>
      <c r="Q165" s="96"/>
      <c r="R165" s="31"/>
      <c r="U165" s="88"/>
      <c r="AD165" s="25"/>
    </row>
    <row r="166" spans="3:31" x14ac:dyDescent="0.2">
      <c r="C166" s="65"/>
      <c r="I166" s="33"/>
      <c r="P166" s="34"/>
      <c r="Q166" s="96"/>
      <c r="R166" s="31"/>
      <c r="U166" s="88"/>
      <c r="AD166" s="25"/>
    </row>
    <row r="167" spans="3:31" x14ac:dyDescent="0.2">
      <c r="C167" s="65"/>
      <c r="I167" s="33"/>
      <c r="P167" s="34"/>
      <c r="Q167" s="96"/>
      <c r="R167" s="31"/>
      <c r="U167" s="88"/>
      <c r="AD167" s="25"/>
    </row>
    <row r="168" spans="3:31" x14ac:dyDescent="0.2">
      <c r="C168" s="65"/>
      <c r="I168" s="33"/>
      <c r="P168" s="34"/>
      <c r="Q168" s="96"/>
      <c r="R168" s="31"/>
      <c r="U168" s="88"/>
      <c r="AD168" s="25"/>
      <c r="AE168" s="26"/>
    </row>
    <row r="169" spans="3:31" x14ac:dyDescent="0.2">
      <c r="C169" s="65"/>
      <c r="I169" s="33"/>
      <c r="P169" s="34"/>
      <c r="Q169" s="96"/>
      <c r="R169" s="31"/>
      <c r="U169" s="88"/>
      <c r="AD169" s="25"/>
    </row>
    <row r="170" spans="3:31" x14ac:dyDescent="0.2">
      <c r="C170" s="65"/>
      <c r="I170" s="33"/>
      <c r="P170" s="34"/>
      <c r="Q170" s="96"/>
      <c r="R170" s="31"/>
      <c r="U170" s="88"/>
      <c r="AD170" s="25"/>
    </row>
    <row r="171" spans="3:31" x14ac:dyDescent="0.2">
      <c r="C171" s="65"/>
      <c r="I171" s="33"/>
      <c r="P171" s="34"/>
      <c r="Q171" s="96"/>
      <c r="R171" s="31"/>
      <c r="U171" s="88"/>
      <c r="AD171" s="25"/>
    </row>
    <row r="172" spans="3:31" x14ac:dyDescent="0.2">
      <c r="C172" s="65"/>
      <c r="I172" s="33"/>
      <c r="P172" s="34"/>
      <c r="Q172" s="96"/>
      <c r="R172" s="31"/>
      <c r="U172" s="88"/>
      <c r="AD172" s="25"/>
    </row>
    <row r="173" spans="3:31" x14ac:dyDescent="0.2">
      <c r="C173" s="65"/>
      <c r="I173" s="33"/>
      <c r="P173" s="34"/>
      <c r="Q173" s="96"/>
      <c r="R173" s="31"/>
      <c r="U173" s="88"/>
      <c r="AD173" s="25"/>
    </row>
    <row r="174" spans="3:31" x14ac:dyDescent="0.2">
      <c r="C174" s="65"/>
      <c r="I174" s="33"/>
      <c r="P174" s="34"/>
      <c r="Q174" s="96"/>
      <c r="R174" s="31"/>
      <c r="U174" s="88"/>
      <c r="AD174" s="25"/>
    </row>
    <row r="175" spans="3:31" x14ac:dyDescent="0.2">
      <c r="C175" s="65"/>
      <c r="I175" s="33"/>
      <c r="P175" s="34"/>
      <c r="Q175" s="96"/>
      <c r="R175" s="31"/>
      <c r="U175" s="88"/>
      <c r="AD175" s="25"/>
    </row>
    <row r="176" spans="3:31" x14ac:dyDescent="0.2">
      <c r="C176" s="65"/>
      <c r="I176" s="33"/>
      <c r="P176" s="34"/>
      <c r="Q176" s="96"/>
      <c r="R176" s="31"/>
      <c r="U176" s="88"/>
      <c r="AD176" s="25"/>
    </row>
    <row r="177" spans="1:30" x14ac:dyDescent="0.2">
      <c r="A177" s="52"/>
      <c r="B177" s="52"/>
      <c r="C177" s="101"/>
      <c r="D177" s="52"/>
      <c r="E177" s="49"/>
      <c r="F177" s="49"/>
      <c r="G177" s="49"/>
      <c r="H177" s="54"/>
      <c r="I177" s="74"/>
      <c r="J177" s="60"/>
      <c r="K177" s="49"/>
      <c r="L177" s="52"/>
      <c r="M177" s="49"/>
      <c r="N177" s="55"/>
      <c r="O177" s="102"/>
      <c r="P177" s="34"/>
      <c r="Q177" s="96"/>
      <c r="R177" s="31"/>
      <c r="U177" s="88"/>
      <c r="AD177" s="25"/>
    </row>
    <row r="178" spans="1:30" x14ac:dyDescent="0.2">
      <c r="C178" s="65"/>
      <c r="I178" s="33"/>
      <c r="P178" s="34"/>
      <c r="Q178" s="96"/>
      <c r="R178" s="31"/>
      <c r="U178" s="88"/>
      <c r="AD178" s="25"/>
    </row>
    <row r="179" spans="1:30" x14ac:dyDescent="0.2">
      <c r="C179" s="65"/>
      <c r="I179" s="33"/>
      <c r="P179" s="34"/>
      <c r="Q179" s="96"/>
      <c r="R179" s="31"/>
      <c r="U179" s="88"/>
      <c r="AD179" s="25"/>
    </row>
    <row r="180" spans="1:30" x14ac:dyDescent="0.2">
      <c r="C180" s="65"/>
      <c r="I180" s="33"/>
      <c r="P180" s="34"/>
      <c r="Q180" s="96"/>
      <c r="R180" s="31"/>
      <c r="U180" s="88"/>
      <c r="AD180" s="25"/>
    </row>
    <row r="181" spans="1:30" x14ac:dyDescent="0.2">
      <c r="C181" s="65"/>
      <c r="I181" s="33"/>
      <c r="P181" s="34"/>
      <c r="Q181" s="96"/>
      <c r="R181" s="31"/>
      <c r="U181" s="88"/>
      <c r="AD181" s="25"/>
    </row>
    <row r="182" spans="1:30" x14ac:dyDescent="0.2">
      <c r="C182" s="65"/>
      <c r="I182" s="33"/>
      <c r="P182" s="34"/>
      <c r="Q182" s="96"/>
      <c r="R182" s="31"/>
      <c r="U182" s="88"/>
      <c r="AD182" s="25"/>
    </row>
    <row r="183" spans="1:30" x14ac:dyDescent="0.2">
      <c r="C183" s="65"/>
      <c r="I183" s="33"/>
      <c r="P183" s="34"/>
      <c r="Q183" s="96"/>
      <c r="R183" s="31"/>
      <c r="U183" s="88"/>
      <c r="AD183" s="25"/>
    </row>
    <row r="184" spans="1:30" x14ac:dyDescent="0.2">
      <c r="C184" s="65"/>
      <c r="I184" s="33"/>
      <c r="P184" s="34"/>
      <c r="Q184" s="96"/>
      <c r="R184" s="31"/>
      <c r="U184" s="88"/>
      <c r="AD184" s="25"/>
    </row>
    <row r="185" spans="1:30" x14ac:dyDescent="0.2">
      <c r="C185" s="65"/>
      <c r="I185" s="33"/>
      <c r="P185" s="34"/>
      <c r="Q185" s="96"/>
      <c r="R185" s="31"/>
      <c r="U185" s="88"/>
      <c r="AD185" s="25"/>
    </row>
    <row r="186" spans="1:30" x14ac:dyDescent="0.2">
      <c r="C186" s="65"/>
      <c r="I186" s="33"/>
      <c r="P186" s="34"/>
      <c r="Q186" s="96"/>
      <c r="R186" s="31"/>
      <c r="U186" s="88"/>
      <c r="AD186" s="25"/>
    </row>
    <row r="187" spans="1:30" x14ac:dyDescent="0.2">
      <c r="C187" s="65"/>
      <c r="I187" s="33"/>
      <c r="P187" s="34"/>
      <c r="Q187" s="96"/>
      <c r="R187" s="31"/>
      <c r="U187" s="88"/>
      <c r="AD187" s="25"/>
    </row>
    <row r="188" spans="1:30" x14ac:dyDescent="0.2">
      <c r="C188" s="65"/>
      <c r="I188" s="33"/>
      <c r="P188" s="34"/>
      <c r="Q188" s="96"/>
      <c r="R188" s="31"/>
      <c r="U188" s="88"/>
      <c r="AD188" s="25"/>
    </row>
    <row r="189" spans="1:30" x14ac:dyDescent="0.2">
      <c r="C189" s="65"/>
      <c r="I189" s="33"/>
      <c r="P189" s="34"/>
      <c r="Q189" s="96"/>
      <c r="R189" s="31"/>
      <c r="U189" s="88"/>
      <c r="AD189" s="25"/>
    </row>
    <row r="190" spans="1:30" x14ac:dyDescent="0.2">
      <c r="C190" s="65"/>
      <c r="I190" s="33"/>
      <c r="P190" s="34"/>
      <c r="Q190" s="96"/>
      <c r="R190" s="31"/>
      <c r="U190" s="88"/>
      <c r="AD190" s="25"/>
    </row>
    <row r="191" spans="1:30" x14ac:dyDescent="0.2">
      <c r="C191" s="65"/>
      <c r="I191" s="33"/>
      <c r="P191" s="34"/>
      <c r="Q191" s="96"/>
      <c r="R191" s="31"/>
      <c r="U191" s="88"/>
      <c r="AD191" s="25"/>
    </row>
    <row r="192" spans="1:30" x14ac:dyDescent="0.2">
      <c r="C192" s="65"/>
      <c r="I192" s="33"/>
      <c r="P192" s="34"/>
      <c r="Q192" s="96"/>
      <c r="R192" s="31"/>
      <c r="U192" s="88"/>
      <c r="AD192" s="25"/>
    </row>
    <row r="193" spans="1:30" x14ac:dyDescent="0.2">
      <c r="C193" s="65"/>
      <c r="I193" s="33"/>
      <c r="P193" s="34"/>
      <c r="Q193" s="96"/>
      <c r="R193" s="31"/>
      <c r="U193" s="88"/>
      <c r="AD193" s="25"/>
    </row>
    <row r="194" spans="1:30" x14ac:dyDescent="0.2">
      <c r="C194" s="65"/>
      <c r="I194" s="33"/>
      <c r="P194" s="34"/>
      <c r="Q194" s="96"/>
      <c r="R194" s="31"/>
      <c r="U194" s="88"/>
      <c r="AD194" s="25"/>
    </row>
    <row r="195" spans="1:30" x14ac:dyDescent="0.2">
      <c r="C195" s="65"/>
      <c r="I195" s="33"/>
      <c r="P195" s="34"/>
      <c r="Q195" s="96"/>
      <c r="R195" s="31"/>
      <c r="U195" s="88"/>
      <c r="AD195" s="25"/>
    </row>
    <row r="196" spans="1:30" x14ac:dyDescent="0.2">
      <c r="C196" s="65"/>
      <c r="I196" s="33"/>
      <c r="P196" s="34"/>
      <c r="Q196" s="96"/>
      <c r="R196" s="31"/>
      <c r="U196" s="88"/>
      <c r="AD196" s="25"/>
    </row>
    <row r="197" spans="1:30" x14ac:dyDescent="0.2">
      <c r="C197" s="65"/>
      <c r="I197" s="33"/>
      <c r="P197" s="34"/>
      <c r="Q197" s="96"/>
      <c r="R197" s="31"/>
      <c r="U197" s="88"/>
      <c r="AD197" s="25"/>
    </row>
    <row r="198" spans="1:30" x14ac:dyDescent="0.2">
      <c r="C198" s="65"/>
      <c r="I198" s="33"/>
      <c r="P198" s="34"/>
      <c r="Q198" s="96"/>
      <c r="R198" s="31"/>
      <c r="U198" s="88"/>
      <c r="AD198" s="25"/>
    </row>
    <row r="199" spans="1:30" x14ac:dyDescent="0.2">
      <c r="C199" s="37"/>
      <c r="H199" s="17"/>
      <c r="I199" s="33"/>
      <c r="J199" s="28"/>
      <c r="N199" s="28"/>
      <c r="P199" s="28"/>
      <c r="Q199" s="96"/>
      <c r="R199" s="31"/>
      <c r="U199" s="88"/>
      <c r="AD199" s="25"/>
    </row>
    <row r="200" spans="1:30" x14ac:dyDescent="0.2">
      <c r="C200" s="65"/>
      <c r="I200" s="33"/>
      <c r="P200" s="34"/>
      <c r="Q200" s="96"/>
      <c r="R200" s="31"/>
      <c r="U200" s="88"/>
      <c r="AD200" s="25"/>
    </row>
    <row r="201" spans="1:30" x14ac:dyDescent="0.2">
      <c r="A201" s="25"/>
      <c r="B201" s="25"/>
      <c r="C201" s="46"/>
      <c r="E201" s="36"/>
      <c r="F201" s="36"/>
      <c r="I201" s="68"/>
      <c r="J201" s="36"/>
      <c r="K201" s="36"/>
      <c r="M201" s="45"/>
      <c r="N201"/>
      <c r="P201"/>
      <c r="Q201" s="96"/>
      <c r="R201" s="31"/>
      <c r="U201" s="88"/>
      <c r="AD201" s="25"/>
    </row>
    <row r="202" spans="1:30" x14ac:dyDescent="0.2">
      <c r="C202" s="65"/>
      <c r="I202" s="33"/>
      <c r="P202" s="34"/>
      <c r="Q202" s="96"/>
      <c r="R202" s="31"/>
      <c r="U202" s="88"/>
      <c r="AD202" s="25"/>
    </row>
    <row r="203" spans="1:30" x14ac:dyDescent="0.2">
      <c r="H203" s="17"/>
      <c r="I203" s="33"/>
      <c r="J203" s="28"/>
      <c r="P203" s="34"/>
      <c r="Q203" s="96"/>
      <c r="R203" s="31"/>
      <c r="U203" s="88"/>
      <c r="AD203" s="97"/>
    </row>
    <row r="204" spans="1:30" x14ac:dyDescent="0.2">
      <c r="C204" s="65"/>
      <c r="I204" s="33"/>
      <c r="P204" s="34"/>
      <c r="Q204" s="96"/>
      <c r="R204" s="31"/>
      <c r="U204" s="88"/>
      <c r="AD204" s="25"/>
    </row>
    <row r="205" spans="1:30" x14ac:dyDescent="0.2">
      <c r="C205" s="65"/>
      <c r="I205" s="33"/>
      <c r="P205" s="34"/>
      <c r="Q205" s="96"/>
      <c r="R205" s="31"/>
      <c r="U205" s="88"/>
      <c r="AD205" s="25"/>
    </row>
    <row r="206" spans="1:30" x14ac:dyDescent="0.2">
      <c r="C206" s="65"/>
      <c r="I206" s="33"/>
      <c r="P206" s="34"/>
      <c r="Q206" s="96"/>
      <c r="R206" s="31"/>
      <c r="U206" s="88"/>
      <c r="AD206" s="25"/>
    </row>
    <row r="207" spans="1:30" x14ac:dyDescent="0.2">
      <c r="C207" s="65"/>
      <c r="I207" s="33"/>
      <c r="P207" s="34"/>
      <c r="Q207" s="96"/>
      <c r="R207" s="31"/>
      <c r="U207" s="88"/>
      <c r="AD207" s="25"/>
    </row>
    <row r="208" spans="1:30" x14ac:dyDescent="0.2">
      <c r="C208" s="65"/>
      <c r="I208" s="33"/>
      <c r="P208" s="34"/>
      <c r="Q208" s="96"/>
      <c r="R208" s="31"/>
      <c r="U208" s="88"/>
      <c r="AD208" s="25"/>
    </row>
    <row r="209" spans="3:30" x14ac:dyDescent="0.2">
      <c r="C209" s="65"/>
      <c r="I209" s="33"/>
      <c r="P209" s="34"/>
      <c r="Q209" s="96"/>
      <c r="R209" s="31"/>
      <c r="U209" s="88"/>
      <c r="AD209" s="25"/>
    </row>
    <row r="210" spans="3:30" x14ac:dyDescent="0.2">
      <c r="C210" s="65"/>
      <c r="I210" s="33"/>
      <c r="P210" s="34"/>
      <c r="Q210" s="96"/>
      <c r="R210" s="31"/>
      <c r="U210" s="88"/>
      <c r="AD210" s="25"/>
    </row>
    <row r="211" spans="3:30" x14ac:dyDescent="0.2">
      <c r="C211" s="65"/>
      <c r="I211" s="33"/>
      <c r="P211" s="34"/>
      <c r="Q211" s="96"/>
      <c r="R211" s="31"/>
      <c r="U211" s="88"/>
      <c r="AD211" s="25"/>
    </row>
    <row r="212" spans="3:30" x14ac:dyDescent="0.2">
      <c r="C212" s="65"/>
      <c r="I212" s="33"/>
      <c r="P212" s="34"/>
      <c r="Q212" s="96"/>
      <c r="R212" s="31"/>
      <c r="U212" s="88"/>
      <c r="AD212" s="25"/>
    </row>
    <row r="213" spans="3:30" x14ac:dyDescent="0.2">
      <c r="C213" s="65"/>
      <c r="I213" s="33"/>
      <c r="P213" s="34"/>
      <c r="Q213" s="96"/>
      <c r="R213" s="31"/>
      <c r="U213" s="88"/>
      <c r="AD213" s="25"/>
    </row>
    <row r="214" spans="3:30" x14ac:dyDescent="0.2">
      <c r="C214" s="65"/>
      <c r="I214" s="33"/>
      <c r="P214" s="34"/>
      <c r="Q214" s="96"/>
      <c r="R214" s="31"/>
      <c r="U214" s="88"/>
      <c r="AD214" s="25"/>
    </row>
    <row r="215" spans="3:30" x14ac:dyDescent="0.2">
      <c r="C215" s="65"/>
      <c r="I215" s="33"/>
      <c r="P215" s="34"/>
      <c r="Q215" s="96"/>
      <c r="R215" s="31"/>
      <c r="U215" s="88"/>
      <c r="AD215" s="25"/>
    </row>
    <row r="216" spans="3:30" x14ac:dyDescent="0.2">
      <c r="C216" s="65"/>
      <c r="I216" s="33"/>
      <c r="P216" s="34"/>
      <c r="Q216" s="96"/>
      <c r="R216" s="31"/>
      <c r="U216" s="88"/>
      <c r="AD216" s="25"/>
    </row>
    <row r="217" spans="3:30" x14ac:dyDescent="0.2">
      <c r="C217" s="65"/>
      <c r="I217" s="33"/>
      <c r="P217" s="34"/>
      <c r="Q217" s="96"/>
      <c r="R217" s="31"/>
      <c r="U217" s="88"/>
      <c r="AD217" s="25"/>
    </row>
    <row r="218" spans="3:30" x14ac:dyDescent="0.2">
      <c r="C218" s="65"/>
      <c r="I218" s="33"/>
      <c r="P218" s="34"/>
      <c r="Q218" s="96"/>
      <c r="R218" s="31"/>
      <c r="U218" s="88"/>
      <c r="AD218" s="25"/>
    </row>
    <row r="219" spans="3:30" x14ac:dyDescent="0.2">
      <c r="C219" s="65"/>
      <c r="I219" s="33"/>
      <c r="P219" s="34"/>
      <c r="Q219" s="96"/>
      <c r="R219" s="31"/>
      <c r="U219" s="88"/>
      <c r="AD219" s="25"/>
    </row>
    <row r="220" spans="3:30" x14ac:dyDescent="0.2">
      <c r="C220" s="65"/>
      <c r="I220" s="33"/>
      <c r="P220" s="34"/>
      <c r="Q220" s="96"/>
      <c r="R220" s="31"/>
      <c r="U220" s="88"/>
      <c r="AD220" s="25"/>
    </row>
    <row r="221" spans="3:30" x14ac:dyDescent="0.2">
      <c r="C221" s="65"/>
      <c r="I221" s="33"/>
      <c r="P221" s="34"/>
      <c r="Q221" s="96"/>
      <c r="R221" s="31"/>
      <c r="U221" s="88"/>
      <c r="AD221" s="25"/>
    </row>
    <row r="222" spans="3:30" x14ac:dyDescent="0.2">
      <c r="C222" s="65"/>
      <c r="I222" s="33"/>
      <c r="P222" s="34"/>
      <c r="Q222" s="96"/>
      <c r="R222" s="31"/>
      <c r="U222" s="88"/>
      <c r="AD222" s="25"/>
    </row>
    <row r="223" spans="3:30" x14ac:dyDescent="0.2">
      <c r="C223" s="65"/>
      <c r="I223" s="33"/>
      <c r="P223" s="34"/>
      <c r="Q223" s="96"/>
      <c r="R223" s="31"/>
      <c r="U223" s="88"/>
      <c r="AD223" s="25"/>
    </row>
    <row r="224" spans="3:30" x14ac:dyDescent="0.2">
      <c r="C224" s="65"/>
      <c r="I224" s="33"/>
      <c r="P224" s="34"/>
      <c r="Q224" s="96"/>
      <c r="R224" s="31"/>
      <c r="U224" s="88"/>
      <c r="AD224" s="25"/>
    </row>
    <row r="225" spans="1:30" x14ac:dyDescent="0.2">
      <c r="C225" s="65"/>
      <c r="I225" s="33"/>
      <c r="P225" s="34"/>
      <c r="Q225" s="96"/>
      <c r="R225" s="31"/>
      <c r="U225" s="88"/>
      <c r="AD225" s="25"/>
    </row>
    <row r="226" spans="1:30" x14ac:dyDescent="0.2">
      <c r="C226" s="65"/>
      <c r="I226" s="33"/>
      <c r="P226" s="34"/>
      <c r="Q226" s="96"/>
      <c r="R226" s="31"/>
      <c r="U226" s="88"/>
      <c r="AD226" s="25"/>
    </row>
    <row r="227" spans="1:30" x14ac:dyDescent="0.2">
      <c r="C227" s="65"/>
      <c r="I227" s="33"/>
      <c r="P227" s="34"/>
      <c r="Q227" s="96"/>
      <c r="R227" s="31"/>
      <c r="U227" s="88"/>
      <c r="AD227" s="25"/>
    </row>
    <row r="228" spans="1:30" x14ac:dyDescent="0.2">
      <c r="C228" s="65"/>
      <c r="I228" s="33"/>
      <c r="P228" s="34"/>
      <c r="Q228" s="96"/>
      <c r="R228" s="31"/>
      <c r="U228" s="88"/>
      <c r="AD228" s="25"/>
    </row>
    <row r="229" spans="1:30" x14ac:dyDescent="0.2">
      <c r="A229" s="25"/>
      <c r="B229" s="25"/>
      <c r="C229" s="46"/>
      <c r="E229" s="36"/>
      <c r="F229" s="36"/>
      <c r="I229" s="68"/>
      <c r="J229" s="36"/>
      <c r="K229" s="36"/>
      <c r="M229" s="45"/>
      <c r="N229"/>
      <c r="P229"/>
      <c r="Q229" s="96"/>
      <c r="U229" s="88"/>
      <c r="AD229" s="25"/>
    </row>
    <row r="230" spans="1:30" x14ac:dyDescent="0.2">
      <c r="C230" s="65"/>
      <c r="I230" s="33"/>
      <c r="P230" s="34"/>
      <c r="Q230" s="96"/>
      <c r="R230" s="31"/>
      <c r="U230" s="88"/>
      <c r="AD230" s="25"/>
    </row>
    <row r="231" spans="1:30" x14ac:dyDescent="0.2">
      <c r="C231" s="65"/>
      <c r="I231" s="33"/>
      <c r="P231" s="34"/>
      <c r="Q231" s="96"/>
      <c r="R231" s="31"/>
      <c r="U231" s="88"/>
      <c r="AD231" s="25"/>
    </row>
    <row r="232" spans="1:30" x14ac:dyDescent="0.2">
      <c r="C232" s="65"/>
      <c r="I232" s="33"/>
      <c r="P232" s="34"/>
      <c r="Q232" s="96"/>
      <c r="R232" s="31"/>
      <c r="U232" s="88"/>
      <c r="AD232" s="25"/>
    </row>
    <row r="233" spans="1:30" x14ac:dyDescent="0.2">
      <c r="C233" s="65"/>
      <c r="I233" s="33"/>
      <c r="P233" s="34"/>
      <c r="Q233" s="96"/>
      <c r="R233" s="31"/>
      <c r="U233" s="88"/>
      <c r="AD233" s="25"/>
    </row>
    <row r="234" spans="1:30" x14ac:dyDescent="0.2">
      <c r="C234" s="65"/>
      <c r="I234" s="33"/>
      <c r="P234" s="34"/>
      <c r="Q234" s="96"/>
      <c r="R234" s="31"/>
      <c r="U234" s="88"/>
      <c r="AD234" s="25"/>
    </row>
    <row r="235" spans="1:30" x14ac:dyDescent="0.2">
      <c r="C235" s="65"/>
      <c r="I235" s="33"/>
      <c r="P235" s="34"/>
      <c r="Q235" s="96"/>
      <c r="R235" s="31"/>
      <c r="U235" s="88"/>
      <c r="AD235" s="25"/>
    </row>
    <row r="236" spans="1:30" x14ac:dyDescent="0.2">
      <c r="C236" s="65"/>
      <c r="I236" s="33"/>
      <c r="P236" s="34"/>
      <c r="Q236" s="96"/>
      <c r="R236" s="31"/>
      <c r="U236" s="88"/>
      <c r="AD236" s="25"/>
    </row>
    <row r="237" spans="1:30" x14ac:dyDescent="0.2">
      <c r="C237" s="65"/>
      <c r="I237" s="33"/>
      <c r="P237" s="34"/>
      <c r="Q237" s="96"/>
      <c r="R237" s="31"/>
      <c r="U237" s="88"/>
      <c r="AD237" s="25"/>
    </row>
    <row r="238" spans="1:30" x14ac:dyDescent="0.2">
      <c r="C238" s="65"/>
      <c r="I238" s="33"/>
      <c r="P238" s="34"/>
      <c r="Q238" s="96"/>
      <c r="R238" s="31"/>
      <c r="U238" s="88"/>
      <c r="AD238" s="25"/>
    </row>
    <row r="239" spans="1:30" x14ac:dyDescent="0.2">
      <c r="C239" s="65"/>
      <c r="I239" s="33"/>
      <c r="P239" s="34"/>
      <c r="Q239" s="96"/>
      <c r="R239" s="31"/>
      <c r="U239" s="88"/>
      <c r="AD239" s="25"/>
    </row>
    <row r="240" spans="1:30" x14ac:dyDescent="0.2">
      <c r="A240" s="25"/>
      <c r="B240" s="25"/>
      <c r="C240" s="43"/>
      <c r="E240" s="36"/>
      <c r="F240" s="36"/>
      <c r="G240" s="36"/>
      <c r="H240" s="42"/>
      <c r="I240" s="68"/>
      <c r="J240" s="36"/>
      <c r="K240" s="36"/>
      <c r="M240" s="36"/>
      <c r="N240" s="36"/>
      <c r="P240" s="36"/>
      <c r="Q240" s="96"/>
      <c r="R240" s="31"/>
      <c r="U240" s="88"/>
      <c r="AD240" s="25"/>
    </row>
    <row r="241" spans="3:30" x14ac:dyDescent="0.2">
      <c r="C241" s="65"/>
      <c r="I241" s="33"/>
      <c r="P241" s="34"/>
      <c r="Q241" s="96"/>
      <c r="R241" s="31"/>
      <c r="U241" s="88"/>
      <c r="AD241" s="25"/>
    </row>
    <row r="242" spans="3:30" x14ac:dyDescent="0.2">
      <c r="C242" s="65"/>
      <c r="I242" s="33"/>
      <c r="P242" s="34"/>
      <c r="Q242" s="96"/>
      <c r="R242" s="31"/>
      <c r="U242" s="88"/>
      <c r="AD242" s="25"/>
    </row>
    <row r="243" spans="3:30" x14ac:dyDescent="0.2">
      <c r="C243" s="65"/>
      <c r="I243" s="33"/>
      <c r="P243" s="34"/>
      <c r="Q243" s="96"/>
      <c r="R243" s="31"/>
      <c r="U243" s="88"/>
      <c r="AD243" s="25"/>
    </row>
    <row r="244" spans="3:30" x14ac:dyDescent="0.2">
      <c r="C244" s="37"/>
      <c r="H244" s="17"/>
      <c r="I244" s="33"/>
      <c r="J244" s="28"/>
      <c r="N244" s="28"/>
      <c r="P244" s="28"/>
      <c r="Q244" s="96"/>
      <c r="R244" s="31"/>
      <c r="U244" s="88"/>
      <c r="AD244" s="25"/>
    </row>
    <row r="245" spans="3:30" x14ac:dyDescent="0.2">
      <c r="C245" s="65"/>
      <c r="I245" s="33"/>
      <c r="P245" s="34"/>
      <c r="Q245" s="96"/>
      <c r="R245" s="31"/>
      <c r="U245" s="88"/>
      <c r="AD245" s="25"/>
    </row>
    <row r="246" spans="3:30" x14ac:dyDescent="0.2">
      <c r="C246" s="65"/>
      <c r="I246" s="33"/>
      <c r="P246" s="34"/>
      <c r="Q246" s="96"/>
      <c r="R246" s="31"/>
      <c r="U246" s="88"/>
      <c r="AD246" s="25"/>
    </row>
    <row r="247" spans="3:30" x14ac:dyDescent="0.2">
      <c r="C247" s="65"/>
      <c r="I247" s="33"/>
      <c r="P247" s="34"/>
      <c r="Q247" s="96"/>
      <c r="R247" s="31"/>
      <c r="U247" s="88"/>
      <c r="AD247" s="25"/>
    </row>
    <row r="248" spans="3:30" x14ac:dyDescent="0.2">
      <c r="C248" s="65"/>
      <c r="I248" s="33"/>
      <c r="P248" s="34"/>
      <c r="Q248" s="96"/>
      <c r="R248" s="31"/>
      <c r="U248" s="88"/>
      <c r="AD248" s="25"/>
    </row>
    <row r="249" spans="3:30" x14ac:dyDescent="0.2">
      <c r="C249" s="65"/>
      <c r="I249" s="33"/>
      <c r="P249" s="34"/>
      <c r="Q249" s="96"/>
      <c r="R249" s="31"/>
      <c r="U249" s="88"/>
      <c r="AD249" s="25"/>
    </row>
    <row r="250" spans="3:30" x14ac:dyDescent="0.2">
      <c r="C250" s="65"/>
      <c r="I250" s="33"/>
      <c r="P250" s="34"/>
      <c r="Q250" s="96"/>
      <c r="R250" s="31"/>
      <c r="U250" s="88"/>
      <c r="AD250" s="25"/>
    </row>
    <row r="251" spans="3:30" x14ac:dyDescent="0.2">
      <c r="C251" s="65"/>
      <c r="I251" s="33"/>
      <c r="P251" s="34"/>
      <c r="Q251" s="96"/>
      <c r="R251" s="31"/>
      <c r="U251" s="88"/>
      <c r="AD251" s="25"/>
    </row>
    <row r="252" spans="3:30" x14ac:dyDescent="0.2">
      <c r="C252" s="65"/>
      <c r="I252" s="33"/>
      <c r="P252" s="34"/>
      <c r="Q252" s="96"/>
      <c r="R252" s="31"/>
      <c r="U252" s="88"/>
      <c r="AD252" s="25"/>
    </row>
    <row r="253" spans="3:30" x14ac:dyDescent="0.2">
      <c r="C253" s="65"/>
      <c r="I253" s="33"/>
      <c r="P253" s="34"/>
      <c r="Q253" s="96"/>
      <c r="R253" s="31"/>
      <c r="U253" s="88"/>
      <c r="AD253" s="25"/>
    </row>
    <row r="254" spans="3:30" x14ac:dyDescent="0.2">
      <c r="C254" s="65"/>
      <c r="I254" s="33"/>
      <c r="P254" s="34"/>
      <c r="Q254" s="96"/>
      <c r="R254" s="31"/>
      <c r="U254" s="88"/>
      <c r="AD254" s="25"/>
    </row>
    <row r="255" spans="3:30" x14ac:dyDescent="0.2">
      <c r="C255" s="65"/>
      <c r="I255" s="33"/>
      <c r="P255" s="34"/>
      <c r="Q255" s="96"/>
      <c r="R255" s="31"/>
      <c r="U255" s="88"/>
      <c r="AD255" s="25"/>
    </row>
    <row r="256" spans="3:30" x14ac:dyDescent="0.2">
      <c r="C256" s="65"/>
      <c r="I256" s="33"/>
      <c r="P256" s="34"/>
      <c r="Q256" s="96"/>
      <c r="R256" s="31"/>
      <c r="U256" s="88"/>
      <c r="AD256" s="25"/>
    </row>
    <row r="257" spans="1:30" x14ac:dyDescent="0.2">
      <c r="C257" s="65"/>
      <c r="I257" s="33"/>
      <c r="P257" s="34"/>
      <c r="Q257" s="96"/>
      <c r="R257" s="31"/>
      <c r="U257" s="88"/>
      <c r="AD257" s="25"/>
    </row>
    <row r="258" spans="1:30" x14ac:dyDescent="0.2">
      <c r="C258" s="65"/>
      <c r="I258" s="33"/>
      <c r="P258" s="34"/>
      <c r="Q258" s="96"/>
      <c r="R258" s="31"/>
      <c r="U258" s="88"/>
      <c r="AD258" s="25"/>
    </row>
    <row r="259" spans="1:30" x14ac:dyDescent="0.2">
      <c r="C259" s="65"/>
      <c r="I259" s="33"/>
      <c r="P259" s="34"/>
      <c r="Q259" s="96"/>
      <c r="R259" s="31"/>
      <c r="U259" s="88"/>
      <c r="AD259" s="25"/>
    </row>
    <row r="260" spans="1:30" x14ac:dyDescent="0.2">
      <c r="C260" s="65"/>
      <c r="I260" s="33"/>
      <c r="P260" s="34"/>
      <c r="Q260" s="96"/>
      <c r="R260" s="31"/>
      <c r="U260" s="88"/>
      <c r="AD260" s="25"/>
    </row>
    <row r="261" spans="1:30" x14ac:dyDescent="0.2">
      <c r="C261" s="65"/>
      <c r="I261" s="33"/>
      <c r="P261" s="34"/>
      <c r="Q261" s="96"/>
      <c r="R261" s="31"/>
      <c r="U261" s="88"/>
      <c r="AD261" s="25"/>
    </row>
    <row r="262" spans="1:30" x14ac:dyDescent="0.2">
      <c r="C262" s="65"/>
      <c r="I262" s="33"/>
      <c r="P262" s="34"/>
      <c r="Q262" s="96"/>
      <c r="R262" s="31"/>
      <c r="U262" s="88"/>
      <c r="AD262" s="25"/>
    </row>
    <row r="263" spans="1:30" x14ac:dyDescent="0.2">
      <c r="C263" s="65"/>
      <c r="I263" s="33"/>
      <c r="P263" s="34"/>
      <c r="Q263" s="96"/>
      <c r="R263" s="31"/>
      <c r="U263" s="88"/>
      <c r="AD263" s="25"/>
    </row>
    <row r="264" spans="1:30" x14ac:dyDescent="0.2">
      <c r="C264" s="65"/>
      <c r="I264" s="33"/>
      <c r="P264" s="34"/>
      <c r="Q264" s="96"/>
      <c r="R264" s="31"/>
      <c r="U264" s="88"/>
      <c r="AD264" s="25"/>
    </row>
    <row r="265" spans="1:30" x14ac:dyDescent="0.2">
      <c r="A265" s="25"/>
      <c r="B265" s="25"/>
      <c r="C265" s="46"/>
      <c r="E265" s="36"/>
      <c r="F265" s="36"/>
      <c r="I265" s="68"/>
      <c r="J265" s="36"/>
      <c r="K265" s="36"/>
      <c r="M265" s="45"/>
      <c r="N265"/>
      <c r="P265"/>
      <c r="Q265" s="96"/>
      <c r="R265" s="31"/>
      <c r="U265" s="88"/>
      <c r="AD265" s="25"/>
    </row>
    <row r="266" spans="1:30" x14ac:dyDescent="0.2">
      <c r="C266" s="65"/>
      <c r="I266" s="33"/>
      <c r="P266" s="34"/>
      <c r="Q266" s="96"/>
      <c r="R266" s="31"/>
      <c r="U266" s="88"/>
      <c r="AD266" s="25"/>
    </row>
    <row r="267" spans="1:30" x14ac:dyDescent="0.2">
      <c r="C267" s="65"/>
      <c r="I267" s="33"/>
      <c r="P267" s="34"/>
      <c r="Q267" s="96"/>
      <c r="R267" s="31"/>
      <c r="U267" s="88"/>
      <c r="AD267" s="25"/>
    </row>
    <row r="268" spans="1:30" x14ac:dyDescent="0.2">
      <c r="C268" s="65"/>
      <c r="I268" s="33"/>
      <c r="P268" s="34"/>
      <c r="Q268" s="96"/>
      <c r="R268" s="31"/>
      <c r="U268" s="88"/>
      <c r="AD268" s="25"/>
    </row>
    <row r="269" spans="1:30" x14ac:dyDescent="0.2">
      <c r="C269" s="65"/>
      <c r="I269" s="33"/>
      <c r="P269" s="34"/>
      <c r="Q269" s="96"/>
      <c r="R269" s="31"/>
      <c r="U269" s="88"/>
      <c r="AD269" s="25"/>
    </row>
    <row r="270" spans="1:30" x14ac:dyDescent="0.2">
      <c r="C270" s="65"/>
      <c r="I270" s="33"/>
      <c r="P270" s="34"/>
      <c r="Q270" s="96"/>
      <c r="R270" s="31"/>
      <c r="U270" s="88"/>
      <c r="AD270" s="25"/>
    </row>
    <row r="271" spans="1:30" x14ac:dyDescent="0.2">
      <c r="C271" s="65"/>
      <c r="I271" s="33"/>
      <c r="P271" s="34"/>
      <c r="Q271" s="96"/>
      <c r="R271" s="31"/>
      <c r="U271" s="88"/>
      <c r="AD271" s="25"/>
    </row>
    <row r="272" spans="1:30" x14ac:dyDescent="0.2">
      <c r="C272" s="65"/>
      <c r="I272" s="33"/>
      <c r="P272" s="34"/>
      <c r="Q272" s="96"/>
      <c r="R272" s="31"/>
      <c r="U272" s="88"/>
      <c r="AD272" s="25"/>
    </row>
    <row r="273" spans="1:30" x14ac:dyDescent="0.2">
      <c r="H273" s="17"/>
      <c r="I273" s="33"/>
      <c r="J273" s="28"/>
      <c r="P273" s="34"/>
      <c r="Q273" s="96"/>
      <c r="R273" s="31"/>
      <c r="U273" s="88"/>
      <c r="AD273" s="25"/>
    </row>
    <row r="274" spans="1:30" x14ac:dyDescent="0.2">
      <c r="C274" s="65"/>
      <c r="I274" s="33"/>
      <c r="P274" s="34"/>
      <c r="Q274" s="96"/>
      <c r="R274" s="31"/>
      <c r="U274" s="88"/>
      <c r="AD274" s="25"/>
    </row>
    <row r="275" spans="1:30" x14ac:dyDescent="0.2">
      <c r="C275" s="65"/>
      <c r="I275" s="33"/>
      <c r="P275" s="34"/>
      <c r="Q275" s="96"/>
      <c r="R275" s="31"/>
      <c r="U275" s="88"/>
      <c r="AD275" s="25"/>
    </row>
    <row r="276" spans="1:30" x14ac:dyDescent="0.2">
      <c r="C276" s="65"/>
      <c r="I276" s="33"/>
      <c r="P276" s="34"/>
      <c r="Q276" s="96"/>
      <c r="R276" s="31"/>
      <c r="U276" s="88"/>
      <c r="AD276" s="25"/>
    </row>
    <row r="277" spans="1:30" x14ac:dyDescent="0.2">
      <c r="C277" s="65"/>
      <c r="I277" s="33"/>
      <c r="P277" s="34"/>
      <c r="Q277" s="96"/>
      <c r="R277" s="31"/>
      <c r="U277" s="88"/>
      <c r="AD277" s="25"/>
    </row>
    <row r="278" spans="1:30" x14ac:dyDescent="0.2">
      <c r="H278" s="17"/>
      <c r="I278" s="33"/>
      <c r="J278" s="28"/>
      <c r="P278" s="34"/>
      <c r="Q278" s="96"/>
      <c r="R278" s="31"/>
      <c r="U278" s="88"/>
      <c r="AD278" s="25"/>
    </row>
    <row r="279" spans="1:30" x14ac:dyDescent="0.2">
      <c r="C279" s="65"/>
      <c r="I279" s="33"/>
      <c r="P279" s="34"/>
      <c r="Q279" s="96"/>
      <c r="R279" s="31"/>
      <c r="U279" s="88"/>
      <c r="AD279" s="25"/>
    </row>
    <row r="280" spans="1:30" x14ac:dyDescent="0.2">
      <c r="C280" s="65"/>
      <c r="I280" s="33"/>
      <c r="P280" s="34"/>
      <c r="Q280" s="96"/>
      <c r="R280" s="31"/>
      <c r="U280" s="88"/>
      <c r="AD280" s="25"/>
    </row>
    <row r="281" spans="1:30" x14ac:dyDescent="0.2">
      <c r="C281" s="37"/>
      <c r="H281" s="17"/>
      <c r="I281" s="33"/>
      <c r="J281" s="28"/>
      <c r="N281" s="28"/>
      <c r="P281" s="28"/>
      <c r="Q281" s="96"/>
      <c r="R281" s="31"/>
      <c r="U281" s="88"/>
      <c r="AD281" s="25"/>
    </row>
    <row r="282" spans="1:30" x14ac:dyDescent="0.2">
      <c r="C282" s="37"/>
      <c r="H282" s="17"/>
      <c r="I282" s="33"/>
      <c r="J282" s="28"/>
      <c r="N282" s="28"/>
      <c r="P282" s="28"/>
      <c r="Q282" s="96"/>
      <c r="R282" s="31"/>
      <c r="U282" s="88"/>
      <c r="AD282" s="25"/>
    </row>
    <row r="283" spans="1:30" x14ac:dyDescent="0.2">
      <c r="C283" s="65"/>
      <c r="I283" s="33"/>
      <c r="P283" s="34"/>
      <c r="Q283" s="96"/>
      <c r="R283" s="31"/>
      <c r="U283" s="88"/>
      <c r="AD283" s="25"/>
    </row>
    <row r="284" spans="1:30" x14ac:dyDescent="0.2">
      <c r="C284" s="65"/>
      <c r="I284" s="33"/>
      <c r="P284" s="34"/>
      <c r="Q284" s="96"/>
      <c r="R284" s="31"/>
      <c r="U284" s="88"/>
      <c r="AD284" s="25"/>
    </row>
    <row r="285" spans="1:30" x14ac:dyDescent="0.2">
      <c r="A285" s="25"/>
      <c r="B285" s="25"/>
      <c r="C285" s="46"/>
      <c r="E285" s="36"/>
      <c r="F285" s="36"/>
      <c r="I285" s="68"/>
      <c r="J285" s="36"/>
      <c r="K285" s="36"/>
      <c r="M285" s="45"/>
      <c r="N285"/>
      <c r="P285"/>
      <c r="Q285" s="96"/>
      <c r="R285" s="31"/>
      <c r="U285" s="88"/>
      <c r="AD285" s="25"/>
    </row>
    <row r="286" spans="1:30" x14ac:dyDescent="0.2">
      <c r="C286" s="65"/>
      <c r="I286" s="33"/>
      <c r="P286" s="34"/>
      <c r="Q286" s="96"/>
      <c r="R286" s="31"/>
      <c r="U286" s="88"/>
      <c r="AD286" s="25"/>
    </row>
    <row r="287" spans="1:30" x14ac:dyDescent="0.2">
      <c r="C287" s="65"/>
      <c r="I287" s="33"/>
      <c r="P287" s="34"/>
      <c r="Q287" s="96"/>
      <c r="R287" s="31"/>
      <c r="U287" s="88"/>
      <c r="AD287" s="25"/>
    </row>
    <row r="288" spans="1:30" x14ac:dyDescent="0.2">
      <c r="C288" s="65"/>
      <c r="I288" s="33"/>
      <c r="P288" s="34"/>
      <c r="Q288" s="96"/>
      <c r="R288" s="31"/>
      <c r="U288" s="88"/>
      <c r="AD288" s="25"/>
    </row>
    <row r="289" spans="1:30" x14ac:dyDescent="0.2">
      <c r="C289" s="65"/>
      <c r="I289" s="33"/>
      <c r="P289" s="34"/>
      <c r="Q289" s="96"/>
      <c r="R289" s="31"/>
      <c r="U289" s="88"/>
      <c r="AD289" s="25"/>
    </row>
    <row r="290" spans="1:30" x14ac:dyDescent="0.2">
      <c r="C290" s="65"/>
      <c r="I290" s="33"/>
      <c r="P290" s="34"/>
      <c r="Q290" s="96"/>
      <c r="R290" s="31"/>
      <c r="U290" s="88"/>
      <c r="AD290" s="25"/>
    </row>
    <row r="291" spans="1:30" x14ac:dyDescent="0.2">
      <c r="C291" s="65"/>
      <c r="I291" s="33"/>
      <c r="P291" s="34"/>
      <c r="Q291" s="96"/>
      <c r="R291" s="31"/>
      <c r="U291" s="88"/>
      <c r="AD291" s="25"/>
    </row>
    <row r="292" spans="1:30" x14ac:dyDescent="0.2">
      <c r="C292" s="65"/>
      <c r="I292" s="33"/>
      <c r="P292" s="34"/>
      <c r="Q292" s="96"/>
      <c r="R292" s="31"/>
      <c r="U292" s="88"/>
      <c r="AD292" s="25"/>
    </row>
    <row r="293" spans="1:30" x14ac:dyDescent="0.2">
      <c r="A293" s="25"/>
      <c r="B293" s="25"/>
      <c r="C293" s="65"/>
      <c r="I293" s="33"/>
      <c r="P293" s="34"/>
      <c r="Q293" s="96"/>
      <c r="R293" s="31"/>
      <c r="U293" s="88"/>
      <c r="V293" s="31"/>
      <c r="W293" s="31"/>
      <c r="X293" s="31"/>
      <c r="Y293" s="31"/>
      <c r="Z293" s="31"/>
      <c r="AA293" s="31"/>
      <c r="AB293" s="31"/>
      <c r="AC293" s="31"/>
      <c r="AD293" s="25"/>
    </row>
    <row r="294" spans="1:30" x14ac:dyDescent="0.2">
      <c r="C294" s="65"/>
      <c r="I294" s="33"/>
      <c r="P294" s="34"/>
      <c r="Q294" s="96"/>
      <c r="R294" s="31"/>
      <c r="U294" s="88"/>
      <c r="AD294" s="25"/>
    </row>
    <row r="295" spans="1:30" x14ac:dyDescent="0.2">
      <c r="C295" s="65"/>
      <c r="I295" s="33"/>
      <c r="P295" s="34"/>
      <c r="Q295" s="96"/>
      <c r="R295" s="31"/>
      <c r="U295" s="88"/>
      <c r="AD295" s="25"/>
    </row>
    <row r="296" spans="1:30" x14ac:dyDescent="0.2">
      <c r="C296" s="65"/>
      <c r="I296" s="33"/>
      <c r="P296" s="34"/>
      <c r="Q296" s="96"/>
      <c r="R296" s="31"/>
      <c r="U296" s="88"/>
      <c r="AD296" s="25"/>
    </row>
    <row r="297" spans="1:30" x14ac:dyDescent="0.2">
      <c r="C297" s="65"/>
      <c r="I297" s="33"/>
      <c r="P297" s="34"/>
      <c r="Q297" s="96"/>
      <c r="R297" s="31"/>
      <c r="U297" s="88"/>
      <c r="AD297" s="25"/>
    </row>
    <row r="298" spans="1:30" x14ac:dyDescent="0.2">
      <c r="C298" s="65"/>
      <c r="I298" s="33"/>
      <c r="P298" s="34"/>
      <c r="Q298" s="96"/>
      <c r="R298" s="31"/>
      <c r="U298" s="88"/>
      <c r="AD298" s="25"/>
    </row>
    <row r="299" spans="1:30" x14ac:dyDescent="0.2">
      <c r="C299" s="65"/>
      <c r="I299" s="33"/>
      <c r="P299" s="34"/>
      <c r="Q299" s="96"/>
      <c r="R299" s="31"/>
      <c r="U299" s="88"/>
      <c r="AD299" s="25"/>
    </row>
    <row r="300" spans="1:30" x14ac:dyDescent="0.2">
      <c r="C300" s="65"/>
      <c r="I300" s="33"/>
      <c r="P300" s="34"/>
      <c r="Q300" s="96"/>
      <c r="R300" s="31"/>
      <c r="U300" s="88"/>
      <c r="AD300" s="25"/>
    </row>
    <row r="301" spans="1:30" x14ac:dyDescent="0.2">
      <c r="C301" s="65"/>
      <c r="I301" s="33"/>
      <c r="N301" s="55"/>
      <c r="P301" s="34"/>
      <c r="Q301" s="96"/>
      <c r="R301" s="31"/>
      <c r="U301" s="88"/>
      <c r="AD301" s="25"/>
    </row>
    <row r="302" spans="1:30" x14ac:dyDescent="0.2">
      <c r="C302" s="65"/>
      <c r="I302" s="33"/>
      <c r="P302" s="34"/>
      <c r="Q302" s="96"/>
      <c r="R302" s="31"/>
      <c r="U302" s="88"/>
      <c r="AD302" s="25"/>
    </row>
    <row r="303" spans="1:30" x14ac:dyDescent="0.2">
      <c r="C303" s="65"/>
      <c r="I303" s="33"/>
      <c r="P303" s="34"/>
      <c r="Q303" s="96"/>
      <c r="R303" s="31"/>
      <c r="U303" s="88"/>
      <c r="AD303" s="25"/>
    </row>
    <row r="304" spans="1:30" x14ac:dyDescent="0.2">
      <c r="C304" s="65"/>
      <c r="I304" s="33"/>
      <c r="P304" s="34"/>
      <c r="Q304" s="96"/>
      <c r="R304" s="31"/>
      <c r="U304" s="88"/>
      <c r="AD304" s="25"/>
    </row>
    <row r="305" spans="3:30" x14ac:dyDescent="0.2">
      <c r="C305" s="65"/>
      <c r="I305" s="33"/>
      <c r="P305" s="34"/>
      <c r="Q305" s="96"/>
      <c r="R305" s="31"/>
      <c r="U305" s="88"/>
      <c r="AD305" s="25"/>
    </row>
    <row r="306" spans="3:30" x14ac:dyDescent="0.2">
      <c r="C306" s="65"/>
      <c r="I306" s="33"/>
      <c r="P306" s="34"/>
      <c r="Q306" s="96"/>
      <c r="R306" s="31"/>
      <c r="U306" s="88"/>
      <c r="AD306" s="25"/>
    </row>
    <row r="307" spans="3:30" x14ac:dyDescent="0.2">
      <c r="C307" s="65"/>
      <c r="I307" s="33"/>
      <c r="P307" s="34"/>
      <c r="Q307" s="96"/>
      <c r="R307" s="31"/>
      <c r="U307" s="88"/>
      <c r="AD307" s="25"/>
    </row>
    <row r="308" spans="3:30" x14ac:dyDescent="0.2">
      <c r="C308" s="65"/>
      <c r="I308" s="33"/>
      <c r="P308" s="34"/>
      <c r="Q308" s="96"/>
      <c r="R308" s="31"/>
      <c r="U308" s="88"/>
      <c r="AD308" s="25"/>
    </row>
    <row r="309" spans="3:30" x14ac:dyDescent="0.2">
      <c r="C309" s="65"/>
      <c r="I309" s="33"/>
      <c r="P309" s="34"/>
      <c r="Q309" s="96"/>
      <c r="R309" s="31"/>
      <c r="U309" s="88"/>
      <c r="AD309" s="25"/>
    </row>
    <row r="310" spans="3:30" x14ac:dyDescent="0.2">
      <c r="C310" s="65"/>
      <c r="I310" s="33"/>
      <c r="P310" s="34"/>
      <c r="Q310" s="96"/>
      <c r="R310" s="31"/>
      <c r="U310" s="88"/>
      <c r="AD310" s="25"/>
    </row>
    <row r="311" spans="3:30" x14ac:dyDescent="0.2">
      <c r="C311" s="65"/>
      <c r="I311" s="33"/>
      <c r="P311" s="34"/>
      <c r="Q311" s="96"/>
      <c r="R311" s="31"/>
      <c r="U311" s="88"/>
      <c r="AD311" s="25"/>
    </row>
    <row r="312" spans="3:30" x14ac:dyDescent="0.2">
      <c r="I312" s="33"/>
      <c r="P312" s="34"/>
      <c r="Q312" s="96"/>
      <c r="R312" s="31"/>
      <c r="U312" s="88"/>
      <c r="AD312" s="25"/>
    </row>
    <row r="313" spans="3:30" x14ac:dyDescent="0.2">
      <c r="C313" s="65"/>
      <c r="I313" s="33"/>
      <c r="P313" s="34"/>
      <c r="Q313" s="96"/>
      <c r="R313" s="31"/>
      <c r="U313" s="88"/>
      <c r="AD313" s="25"/>
    </row>
    <row r="314" spans="3:30" x14ac:dyDescent="0.2">
      <c r="C314" s="65"/>
      <c r="I314" s="33"/>
      <c r="P314" s="34"/>
      <c r="Q314" s="96"/>
      <c r="R314" s="31"/>
      <c r="U314" s="88"/>
      <c r="AD314" s="25"/>
    </row>
    <row r="315" spans="3:30" x14ac:dyDescent="0.2">
      <c r="C315" s="65"/>
      <c r="I315" s="33"/>
      <c r="P315" s="34"/>
      <c r="Q315" s="96"/>
      <c r="R315" s="31"/>
      <c r="U315" s="88"/>
      <c r="AD315" s="25"/>
    </row>
    <row r="316" spans="3:30" x14ac:dyDescent="0.2">
      <c r="C316" s="65"/>
      <c r="I316" s="33"/>
      <c r="P316" s="34"/>
      <c r="Q316" s="96"/>
      <c r="R316" s="31"/>
      <c r="U316" s="88"/>
      <c r="AD316" s="25"/>
    </row>
    <row r="317" spans="3:30" x14ac:dyDescent="0.2">
      <c r="C317" s="65"/>
      <c r="I317" s="33"/>
      <c r="P317" s="34"/>
      <c r="Q317" s="96"/>
      <c r="R317" s="31"/>
      <c r="U317" s="88"/>
      <c r="AD317" s="25"/>
    </row>
    <row r="318" spans="3:30" x14ac:dyDescent="0.2">
      <c r="C318" s="65"/>
      <c r="I318" s="33"/>
      <c r="P318" s="34"/>
      <c r="Q318" s="96"/>
      <c r="R318" s="31"/>
      <c r="U318" s="88"/>
      <c r="AD318" s="25"/>
    </row>
    <row r="319" spans="3:30" x14ac:dyDescent="0.2">
      <c r="C319" s="65"/>
      <c r="I319" s="33"/>
      <c r="P319" s="34"/>
      <c r="Q319" s="96"/>
      <c r="R319" s="31"/>
      <c r="U319" s="88"/>
      <c r="AD319" s="25"/>
    </row>
    <row r="320" spans="3:30" x14ac:dyDescent="0.2">
      <c r="H320" s="17"/>
      <c r="I320" s="33"/>
      <c r="J320" s="28"/>
      <c r="P320" s="34"/>
      <c r="Q320" s="96"/>
      <c r="R320" s="31"/>
      <c r="U320" s="88"/>
      <c r="AD320" s="25"/>
    </row>
    <row r="321" spans="1:30" x14ac:dyDescent="0.2">
      <c r="H321" s="17"/>
      <c r="I321" s="33"/>
      <c r="J321" s="28"/>
      <c r="P321" s="34"/>
      <c r="Q321" s="96"/>
      <c r="R321" s="31"/>
      <c r="U321" s="88"/>
      <c r="AD321" s="97"/>
    </row>
    <row r="322" spans="1:30" x14ac:dyDescent="0.2">
      <c r="C322" s="65"/>
      <c r="I322" s="33"/>
      <c r="P322" s="34"/>
      <c r="Q322" s="96"/>
      <c r="R322" s="31"/>
      <c r="U322" s="88"/>
      <c r="AD322" s="25"/>
    </row>
    <row r="323" spans="1:30" x14ac:dyDescent="0.2">
      <c r="C323" s="65"/>
      <c r="I323" s="33"/>
      <c r="P323" s="34"/>
      <c r="Q323" s="96"/>
      <c r="R323" s="31"/>
      <c r="U323" s="88"/>
      <c r="AD323" s="25"/>
    </row>
    <row r="324" spans="1:30" x14ac:dyDescent="0.2">
      <c r="C324" s="65"/>
      <c r="I324" s="33"/>
      <c r="P324" s="34"/>
      <c r="Q324" s="96"/>
      <c r="R324" s="31"/>
      <c r="U324" s="88"/>
      <c r="AD324" s="25"/>
    </row>
    <row r="325" spans="1:30" x14ac:dyDescent="0.2">
      <c r="C325" s="65"/>
      <c r="I325" s="33"/>
      <c r="P325" s="34"/>
      <c r="Q325" s="96"/>
      <c r="R325" s="31"/>
      <c r="U325" s="88"/>
      <c r="AD325" s="25"/>
    </row>
    <row r="326" spans="1:30" x14ac:dyDescent="0.2">
      <c r="C326" s="65"/>
      <c r="I326" s="33"/>
      <c r="P326" s="34"/>
      <c r="Q326" s="96"/>
      <c r="R326" s="31"/>
      <c r="U326" s="88"/>
      <c r="AD326" s="25"/>
    </row>
    <row r="327" spans="1:30" x14ac:dyDescent="0.2">
      <c r="C327" s="65"/>
      <c r="I327" s="33"/>
      <c r="P327" s="34"/>
      <c r="Q327" s="96"/>
      <c r="R327" s="31"/>
      <c r="U327" s="88"/>
      <c r="AD327" s="25"/>
    </row>
    <row r="328" spans="1:30" x14ac:dyDescent="0.2">
      <c r="C328" s="65"/>
      <c r="I328" s="33"/>
      <c r="P328" s="34"/>
      <c r="Q328" s="96"/>
      <c r="R328" s="31"/>
      <c r="U328" s="88"/>
      <c r="AD328" s="25"/>
    </row>
    <row r="329" spans="1:30" x14ac:dyDescent="0.2">
      <c r="C329" s="65"/>
      <c r="I329" s="33"/>
      <c r="P329" s="34"/>
      <c r="Q329" s="96"/>
      <c r="R329" s="31"/>
      <c r="U329" s="88"/>
      <c r="AD329" s="25"/>
    </row>
    <row r="330" spans="1:30" x14ac:dyDescent="0.2">
      <c r="C330" s="65"/>
      <c r="I330" s="33"/>
      <c r="P330" s="34"/>
      <c r="Q330" s="96"/>
      <c r="R330" s="31"/>
      <c r="U330" s="88"/>
      <c r="AD330" s="25"/>
    </row>
    <row r="331" spans="1:30" x14ac:dyDescent="0.2">
      <c r="C331" s="65"/>
      <c r="I331" s="33"/>
      <c r="P331" s="34"/>
      <c r="Q331" s="96"/>
      <c r="R331" s="31"/>
      <c r="U331" s="88"/>
      <c r="AD331" s="25"/>
    </row>
    <row r="332" spans="1:30" x14ac:dyDescent="0.2">
      <c r="C332" s="65"/>
      <c r="I332" s="33"/>
      <c r="P332" s="34"/>
      <c r="Q332" s="96"/>
      <c r="R332" s="31"/>
      <c r="U332" s="88"/>
      <c r="AD332" s="25"/>
    </row>
    <row r="333" spans="1:30" x14ac:dyDescent="0.2">
      <c r="C333" s="65"/>
      <c r="I333" s="33"/>
      <c r="P333" s="34"/>
      <c r="Q333" s="96"/>
      <c r="R333" s="31"/>
      <c r="U333" s="88"/>
      <c r="AD333" s="25"/>
    </row>
    <row r="334" spans="1:30" x14ac:dyDescent="0.2">
      <c r="C334" s="65"/>
      <c r="I334" s="33"/>
      <c r="P334" s="34"/>
      <c r="Q334" s="96"/>
      <c r="R334" s="31"/>
      <c r="U334" s="88"/>
      <c r="AD334" s="25"/>
    </row>
    <row r="335" spans="1:30" x14ac:dyDescent="0.2">
      <c r="C335" s="65"/>
      <c r="I335" s="33"/>
      <c r="P335" s="34"/>
      <c r="Q335" s="96"/>
      <c r="R335" s="31"/>
      <c r="U335" s="88"/>
      <c r="AD335" s="25"/>
    </row>
    <row r="336" spans="1:30" x14ac:dyDescent="0.2">
      <c r="A336" s="25"/>
      <c r="B336" s="25"/>
      <c r="C336" s="65"/>
      <c r="E336" s="36"/>
      <c r="F336" s="36"/>
      <c r="I336" s="68"/>
      <c r="J336" s="36"/>
      <c r="K336" s="36"/>
      <c r="M336" s="45"/>
      <c r="N336"/>
      <c r="P336"/>
      <c r="Q336" s="96"/>
      <c r="U336" s="88"/>
      <c r="AD336" s="25"/>
    </row>
    <row r="337" spans="3:30" x14ac:dyDescent="0.2">
      <c r="C337" s="65"/>
      <c r="I337" s="33"/>
      <c r="P337" s="34"/>
      <c r="Q337" s="96"/>
      <c r="R337" s="31"/>
      <c r="U337" s="88"/>
      <c r="AD337" s="25"/>
    </row>
    <row r="338" spans="3:30" x14ac:dyDescent="0.2">
      <c r="C338" s="65"/>
      <c r="I338" s="33"/>
      <c r="P338" s="34"/>
      <c r="Q338" s="96"/>
      <c r="R338" s="31"/>
      <c r="U338" s="88"/>
      <c r="AD338" s="25"/>
    </row>
    <row r="339" spans="3:30" x14ac:dyDescent="0.2">
      <c r="C339" s="65"/>
      <c r="I339" s="33"/>
      <c r="P339" s="34"/>
      <c r="Q339" s="96"/>
      <c r="R339" s="31"/>
      <c r="U339" s="88"/>
      <c r="AD339" s="25"/>
    </row>
    <row r="340" spans="3:30" x14ac:dyDescent="0.2">
      <c r="C340" s="65"/>
      <c r="I340" s="33"/>
      <c r="P340" s="34"/>
      <c r="Q340" s="96"/>
      <c r="R340" s="31"/>
      <c r="U340" s="88"/>
      <c r="AD340" s="25"/>
    </row>
    <row r="341" spans="3:30" x14ac:dyDescent="0.2">
      <c r="C341" s="65"/>
      <c r="I341" s="33"/>
      <c r="P341" s="34"/>
      <c r="Q341" s="96"/>
      <c r="R341" s="31"/>
      <c r="U341" s="88"/>
      <c r="AD341" s="25"/>
    </row>
    <row r="342" spans="3:30" x14ac:dyDescent="0.2">
      <c r="C342" s="65"/>
      <c r="I342" s="33"/>
      <c r="P342" s="34"/>
      <c r="Q342" s="96"/>
      <c r="R342" s="31"/>
      <c r="U342" s="88"/>
      <c r="AD342" s="25"/>
    </row>
    <row r="343" spans="3:30" x14ac:dyDescent="0.2">
      <c r="C343" s="65"/>
      <c r="I343" s="33"/>
      <c r="P343" s="34"/>
      <c r="Q343" s="96"/>
      <c r="R343" s="31"/>
      <c r="U343" s="88"/>
      <c r="AD343" s="25"/>
    </row>
    <row r="344" spans="3:30" x14ac:dyDescent="0.2">
      <c r="C344" s="65"/>
      <c r="I344" s="33"/>
      <c r="P344" s="34"/>
      <c r="Q344" s="96"/>
      <c r="R344" s="31"/>
      <c r="U344" s="88"/>
      <c r="AD344" s="25"/>
    </row>
    <row r="345" spans="3:30" x14ac:dyDescent="0.2">
      <c r="C345" s="65"/>
      <c r="I345" s="33"/>
      <c r="P345" s="34"/>
      <c r="Q345" s="96"/>
      <c r="R345" s="31"/>
      <c r="U345" s="88"/>
      <c r="AD345" s="25"/>
    </row>
    <row r="346" spans="3:30" x14ac:dyDescent="0.2">
      <c r="C346" s="65"/>
      <c r="I346" s="33"/>
      <c r="P346" s="34"/>
      <c r="Q346" s="96"/>
      <c r="R346" s="31"/>
      <c r="U346" s="88"/>
      <c r="AD346" s="25"/>
    </row>
    <row r="347" spans="3:30" x14ac:dyDescent="0.2">
      <c r="C347" s="65"/>
      <c r="I347" s="33"/>
      <c r="P347" s="34"/>
      <c r="Q347" s="96"/>
      <c r="R347" s="31"/>
      <c r="U347" s="88"/>
      <c r="AD347" s="25"/>
    </row>
    <row r="348" spans="3:30" x14ac:dyDescent="0.2">
      <c r="C348" s="65"/>
      <c r="I348" s="33"/>
      <c r="P348" s="34"/>
      <c r="Q348" s="96"/>
      <c r="R348" s="31"/>
      <c r="U348" s="88"/>
      <c r="AD348" s="25"/>
    </row>
    <row r="349" spans="3:30" x14ac:dyDescent="0.2">
      <c r="C349" s="65"/>
      <c r="I349" s="33"/>
      <c r="P349" s="34"/>
      <c r="Q349" s="96"/>
      <c r="R349" s="31"/>
      <c r="U349" s="88"/>
      <c r="AD349" s="25"/>
    </row>
    <row r="350" spans="3:30" x14ac:dyDescent="0.2">
      <c r="C350" s="65"/>
      <c r="I350" s="33"/>
      <c r="P350" s="34"/>
      <c r="Q350" s="96"/>
      <c r="R350" s="31"/>
      <c r="U350" s="88"/>
      <c r="AD350" s="25"/>
    </row>
    <row r="351" spans="3:30" x14ac:dyDescent="0.2">
      <c r="C351" s="65"/>
      <c r="I351" s="33"/>
      <c r="P351" s="34"/>
      <c r="Q351" s="96"/>
      <c r="R351" s="31"/>
      <c r="U351" s="88"/>
      <c r="AD351" s="25"/>
    </row>
    <row r="352" spans="3:30" x14ac:dyDescent="0.2">
      <c r="C352" s="65"/>
      <c r="I352" s="33"/>
      <c r="P352" s="34"/>
      <c r="Q352" s="96"/>
      <c r="R352" s="31"/>
      <c r="U352" s="88"/>
      <c r="AD352" s="25"/>
    </row>
    <row r="353" spans="1:30" x14ac:dyDescent="0.2">
      <c r="C353" s="65"/>
      <c r="I353" s="33"/>
      <c r="P353" s="34"/>
      <c r="Q353" s="96"/>
      <c r="R353" s="31"/>
      <c r="U353" s="88"/>
      <c r="AD353" s="25"/>
    </row>
    <row r="354" spans="1:30" x14ac:dyDescent="0.2">
      <c r="C354" s="65"/>
      <c r="I354" s="33"/>
      <c r="P354" s="34"/>
      <c r="Q354" s="96"/>
      <c r="R354" s="31"/>
      <c r="U354" s="88"/>
      <c r="AD354" s="25"/>
    </row>
    <row r="355" spans="1:30" x14ac:dyDescent="0.2">
      <c r="C355" s="65"/>
      <c r="I355" s="33"/>
      <c r="P355" s="34"/>
      <c r="Q355" s="96"/>
      <c r="R355" s="31"/>
      <c r="U355" s="88"/>
      <c r="AD355" s="25"/>
    </row>
    <row r="356" spans="1:30" x14ac:dyDescent="0.2">
      <c r="C356" s="65"/>
      <c r="I356" s="33"/>
      <c r="P356" s="34"/>
      <c r="Q356" s="96"/>
      <c r="R356" s="31"/>
      <c r="U356" s="88"/>
      <c r="AD356" s="25"/>
    </row>
    <row r="357" spans="1:30" x14ac:dyDescent="0.2">
      <c r="C357" s="65"/>
      <c r="I357" s="33"/>
      <c r="P357" s="34"/>
      <c r="Q357" s="96"/>
      <c r="R357" s="31"/>
      <c r="U357" s="88"/>
      <c r="AD357" s="25"/>
    </row>
    <row r="358" spans="1:30" x14ac:dyDescent="0.2">
      <c r="B358" s="35"/>
      <c r="C358" s="65"/>
      <c r="I358" s="33"/>
      <c r="P358" s="34"/>
      <c r="Q358" s="96"/>
      <c r="R358" s="31"/>
      <c r="U358" s="88"/>
      <c r="AD358" s="25"/>
    </row>
    <row r="359" spans="1:30" x14ac:dyDescent="0.2">
      <c r="C359" s="65"/>
      <c r="I359" s="33"/>
      <c r="P359" s="34"/>
      <c r="Q359" s="96"/>
      <c r="R359" s="31"/>
      <c r="U359" s="88"/>
      <c r="AD359" s="25"/>
    </row>
    <row r="360" spans="1:30" x14ac:dyDescent="0.2">
      <c r="C360" s="65"/>
      <c r="I360" s="33"/>
      <c r="P360" s="34"/>
      <c r="Q360" s="96"/>
      <c r="R360" s="31"/>
      <c r="U360" s="88"/>
      <c r="AD360" s="25"/>
    </row>
    <row r="361" spans="1:30" x14ac:dyDescent="0.2">
      <c r="A361" s="25"/>
      <c r="B361" s="25"/>
      <c r="C361" s="46"/>
      <c r="E361" s="36"/>
      <c r="F361" s="36"/>
      <c r="I361" s="68"/>
      <c r="J361" s="36"/>
      <c r="K361" s="36"/>
      <c r="M361" s="45"/>
      <c r="N361"/>
      <c r="P361"/>
      <c r="Q361" s="96"/>
      <c r="R361" s="31"/>
      <c r="U361" s="88"/>
      <c r="AD361" s="25"/>
    </row>
    <row r="362" spans="1:30" x14ac:dyDescent="0.2">
      <c r="C362" s="65"/>
      <c r="I362" s="33"/>
      <c r="P362" s="34"/>
      <c r="Q362" s="96"/>
      <c r="R362" s="31"/>
      <c r="U362" s="88"/>
      <c r="AD362" s="25"/>
    </row>
    <row r="363" spans="1:30" x14ac:dyDescent="0.2">
      <c r="C363" s="65"/>
      <c r="I363" s="33"/>
      <c r="P363" s="34"/>
      <c r="Q363" s="96"/>
      <c r="R363" s="31"/>
      <c r="U363" s="88"/>
      <c r="AD363" s="25"/>
    </row>
    <row r="364" spans="1:30" x14ac:dyDescent="0.2">
      <c r="C364" s="65"/>
      <c r="I364" s="33"/>
      <c r="P364" s="34"/>
      <c r="Q364" s="96"/>
      <c r="R364" s="31"/>
      <c r="U364" s="88"/>
      <c r="AD364" s="25"/>
    </row>
    <row r="365" spans="1:30" x14ac:dyDescent="0.2">
      <c r="C365" s="65"/>
      <c r="I365" s="33"/>
      <c r="P365" s="34"/>
      <c r="Q365" s="96"/>
      <c r="R365" s="31"/>
      <c r="U365" s="88"/>
      <c r="AD365" s="25"/>
    </row>
    <row r="366" spans="1:30" x14ac:dyDescent="0.2">
      <c r="C366" s="65"/>
      <c r="I366" s="33"/>
      <c r="P366" s="34"/>
      <c r="Q366" s="96"/>
      <c r="R366" s="31"/>
      <c r="U366" s="88"/>
      <c r="AD366" s="25"/>
    </row>
    <row r="367" spans="1:30" x14ac:dyDescent="0.2">
      <c r="C367" s="65"/>
      <c r="I367" s="33"/>
      <c r="P367" s="34"/>
      <c r="Q367" s="96"/>
      <c r="R367" s="31"/>
      <c r="U367" s="88"/>
      <c r="AD367" s="25"/>
    </row>
    <row r="368" spans="1:30" x14ac:dyDescent="0.2">
      <c r="C368" s="86"/>
      <c r="I368" s="33"/>
      <c r="P368" s="34"/>
      <c r="Q368" s="96"/>
      <c r="R368" s="31"/>
      <c r="U368" s="88"/>
      <c r="V368" s="31"/>
      <c r="W368" s="31"/>
      <c r="X368" s="31"/>
      <c r="Y368" s="31"/>
      <c r="Z368" s="31"/>
      <c r="AA368" s="31"/>
      <c r="AB368" s="31"/>
      <c r="AC368" s="31"/>
      <c r="AD368" s="25"/>
    </row>
    <row r="369" spans="3:30" x14ac:dyDescent="0.2">
      <c r="C369" s="65"/>
      <c r="I369" s="33"/>
      <c r="P369" s="34"/>
      <c r="Q369" s="96"/>
      <c r="R369" s="31"/>
      <c r="U369" s="88"/>
      <c r="AD369" s="25"/>
    </row>
    <row r="370" spans="3:30" x14ac:dyDescent="0.2">
      <c r="C370" s="65"/>
      <c r="I370" s="33"/>
      <c r="P370" s="34"/>
      <c r="Q370" s="96"/>
      <c r="R370" s="31"/>
      <c r="U370" s="88"/>
      <c r="AD370" s="25"/>
    </row>
    <row r="371" spans="3:30" x14ac:dyDescent="0.2">
      <c r="C371" s="65"/>
      <c r="I371" s="33"/>
      <c r="P371" s="34"/>
      <c r="Q371" s="96"/>
      <c r="R371" s="31"/>
      <c r="U371" s="88"/>
      <c r="AD371" s="25"/>
    </row>
    <row r="372" spans="3:30" x14ac:dyDescent="0.2">
      <c r="C372" s="65"/>
      <c r="I372" s="33"/>
      <c r="P372" s="34"/>
      <c r="Q372" s="96"/>
      <c r="R372" s="31"/>
      <c r="U372" s="88"/>
      <c r="AD372" s="25"/>
    </row>
    <row r="373" spans="3:30" x14ac:dyDescent="0.2">
      <c r="C373" s="65"/>
      <c r="I373" s="33"/>
      <c r="P373" s="34"/>
      <c r="Q373" s="96"/>
      <c r="R373" s="31"/>
      <c r="U373" s="88"/>
      <c r="AD373" s="25"/>
    </row>
    <row r="374" spans="3:30" x14ac:dyDescent="0.2">
      <c r="C374" s="65"/>
      <c r="I374" s="33"/>
      <c r="P374" s="34"/>
      <c r="Q374" s="96"/>
      <c r="R374" s="31"/>
      <c r="U374" s="88"/>
      <c r="AD374" s="25"/>
    </row>
    <row r="375" spans="3:30" x14ac:dyDescent="0.2">
      <c r="C375" s="65"/>
      <c r="I375" s="33"/>
      <c r="P375" s="34"/>
      <c r="Q375" s="96"/>
      <c r="R375" s="31"/>
      <c r="U375" s="88"/>
      <c r="AD375" s="25"/>
    </row>
    <row r="376" spans="3:30" x14ac:dyDescent="0.2">
      <c r="C376" s="65"/>
      <c r="I376" s="33"/>
      <c r="P376" s="34"/>
      <c r="Q376" s="96"/>
      <c r="R376" s="31"/>
      <c r="U376" s="88"/>
      <c r="AD376" s="25"/>
    </row>
    <row r="377" spans="3:30" x14ac:dyDescent="0.2">
      <c r="H377" s="17"/>
      <c r="I377" s="33"/>
      <c r="J377" s="28"/>
      <c r="P377" s="34"/>
      <c r="Q377" s="96"/>
      <c r="R377" s="31"/>
      <c r="U377" s="88"/>
      <c r="AD377" s="25"/>
    </row>
    <row r="378" spans="3:30" x14ac:dyDescent="0.2">
      <c r="C378" s="65"/>
      <c r="I378" s="33"/>
      <c r="P378" s="34"/>
      <c r="Q378" s="96"/>
      <c r="R378" s="31"/>
      <c r="U378" s="88"/>
      <c r="AD378" s="25"/>
    </row>
    <row r="379" spans="3:30" x14ac:dyDescent="0.2">
      <c r="C379" s="65"/>
      <c r="I379" s="33"/>
      <c r="P379" s="34"/>
      <c r="Q379" s="96"/>
      <c r="R379" s="31"/>
      <c r="U379" s="88"/>
      <c r="AD379" s="25"/>
    </row>
    <row r="380" spans="3:30" x14ac:dyDescent="0.2">
      <c r="C380" s="65"/>
      <c r="I380" s="33"/>
      <c r="P380" s="34"/>
      <c r="Q380" s="96"/>
      <c r="R380" s="31"/>
      <c r="U380" s="88"/>
      <c r="AD380" s="25"/>
    </row>
    <row r="381" spans="3:30" x14ac:dyDescent="0.2">
      <c r="C381" s="65"/>
      <c r="I381" s="33"/>
      <c r="P381" s="34"/>
      <c r="Q381" s="96"/>
      <c r="R381" s="31"/>
      <c r="U381" s="88"/>
      <c r="AD381" s="25"/>
    </row>
    <row r="382" spans="3:30" x14ac:dyDescent="0.2">
      <c r="C382" s="65"/>
      <c r="I382" s="33"/>
      <c r="P382" s="34"/>
      <c r="Q382" s="96"/>
      <c r="R382" s="31"/>
      <c r="U382" s="88"/>
      <c r="AD382" s="25"/>
    </row>
    <row r="383" spans="3:30" x14ac:dyDescent="0.2">
      <c r="H383" s="17"/>
      <c r="I383" s="33"/>
      <c r="J383" s="28"/>
      <c r="P383" s="34"/>
      <c r="Q383" s="96"/>
      <c r="R383" s="31"/>
      <c r="U383" s="88"/>
      <c r="AD383" s="25"/>
    </row>
    <row r="384" spans="3:30" x14ac:dyDescent="0.2">
      <c r="C384" s="65"/>
      <c r="I384" s="33"/>
      <c r="P384" s="34"/>
      <c r="Q384" s="96"/>
      <c r="R384" s="31"/>
      <c r="U384" s="88"/>
      <c r="AD384" s="25"/>
    </row>
    <row r="385" spans="1:30" x14ac:dyDescent="0.2">
      <c r="C385" s="65"/>
      <c r="I385" s="33"/>
      <c r="P385" s="34"/>
      <c r="Q385" s="96"/>
      <c r="R385" s="31"/>
      <c r="U385" s="88"/>
      <c r="AD385" s="25"/>
    </row>
    <row r="386" spans="1:30" x14ac:dyDescent="0.2">
      <c r="C386" s="65"/>
      <c r="I386" s="33"/>
      <c r="P386" s="34"/>
      <c r="Q386" s="96"/>
      <c r="R386" s="31"/>
      <c r="U386" s="88"/>
      <c r="AD386" s="25"/>
    </row>
    <row r="387" spans="1:30" x14ac:dyDescent="0.2">
      <c r="C387" s="65"/>
      <c r="I387" s="33"/>
      <c r="P387" s="34"/>
      <c r="Q387" s="96"/>
      <c r="R387" s="31"/>
      <c r="U387" s="88"/>
      <c r="AD387" s="25"/>
    </row>
    <row r="388" spans="1:30" x14ac:dyDescent="0.2">
      <c r="C388" s="65"/>
      <c r="I388" s="33"/>
      <c r="P388" s="34"/>
      <c r="Q388" s="96"/>
      <c r="R388" s="31"/>
      <c r="U388" s="88"/>
      <c r="AD388" s="25"/>
    </row>
    <row r="389" spans="1:30" x14ac:dyDescent="0.2">
      <c r="C389" s="65"/>
      <c r="I389" s="33"/>
      <c r="P389" s="34"/>
      <c r="Q389" s="96"/>
      <c r="R389" s="31"/>
      <c r="U389" s="88"/>
      <c r="AD389" s="25"/>
    </row>
    <row r="390" spans="1:30" x14ac:dyDescent="0.2">
      <c r="C390" s="65"/>
      <c r="I390" s="33"/>
      <c r="P390" s="34"/>
      <c r="Q390" s="96"/>
      <c r="R390" s="31"/>
      <c r="U390" s="88"/>
      <c r="AD390" s="25"/>
    </row>
    <row r="391" spans="1:30" x14ac:dyDescent="0.2">
      <c r="C391" s="65"/>
      <c r="I391" s="33"/>
      <c r="P391" s="34"/>
      <c r="Q391" s="96"/>
      <c r="R391" s="31"/>
      <c r="U391" s="88"/>
      <c r="AD391" s="25"/>
    </row>
    <row r="392" spans="1:30" x14ac:dyDescent="0.2">
      <c r="C392" s="65"/>
      <c r="I392" s="33"/>
      <c r="P392" s="34"/>
      <c r="Q392" s="96"/>
      <c r="R392" s="31"/>
      <c r="U392" s="88"/>
      <c r="AD392" s="25"/>
    </row>
    <row r="393" spans="1:30" x14ac:dyDescent="0.2">
      <c r="C393" s="65"/>
      <c r="I393" s="33"/>
      <c r="P393" s="34"/>
      <c r="Q393" s="96"/>
      <c r="R393" s="31"/>
      <c r="U393" s="88"/>
      <c r="AD393" s="25"/>
    </row>
    <row r="394" spans="1:30" x14ac:dyDescent="0.2">
      <c r="C394" s="65"/>
      <c r="I394" s="33"/>
      <c r="P394" s="34"/>
      <c r="Q394" s="96"/>
      <c r="R394" s="31"/>
      <c r="U394" s="88"/>
      <c r="AD394" s="25"/>
    </row>
    <row r="395" spans="1:30" x14ac:dyDescent="0.2">
      <c r="C395" s="65"/>
      <c r="I395" s="33"/>
      <c r="P395" s="34"/>
      <c r="Q395" s="96"/>
      <c r="R395" s="31"/>
      <c r="U395" s="88"/>
      <c r="AD395" s="25"/>
    </row>
    <row r="396" spans="1:30" x14ac:dyDescent="0.2">
      <c r="C396" s="65"/>
      <c r="I396" s="33"/>
      <c r="P396" s="34"/>
      <c r="Q396" s="96"/>
      <c r="R396" s="31"/>
      <c r="U396" s="88"/>
      <c r="AD396" s="25"/>
    </row>
    <row r="397" spans="1:30" x14ac:dyDescent="0.2">
      <c r="A397" s="25"/>
      <c r="B397" s="25"/>
      <c r="C397" s="65"/>
      <c r="I397" s="33"/>
      <c r="P397" s="34"/>
      <c r="Q397" s="96"/>
      <c r="R397" s="31"/>
      <c r="U397" s="88"/>
      <c r="V397" s="31"/>
      <c r="W397" s="31"/>
      <c r="X397" s="31"/>
      <c r="Y397" s="31"/>
      <c r="Z397" s="31"/>
      <c r="AA397" s="31"/>
      <c r="AB397" s="31"/>
      <c r="AC397" s="31"/>
      <c r="AD397" s="25"/>
    </row>
    <row r="398" spans="1:30" x14ac:dyDescent="0.2">
      <c r="C398" s="65"/>
      <c r="I398" s="33"/>
      <c r="P398" s="34"/>
      <c r="Q398" s="96"/>
      <c r="R398" s="31"/>
      <c r="U398" s="88"/>
      <c r="AD398" s="25"/>
    </row>
    <row r="399" spans="1:30" x14ac:dyDescent="0.2">
      <c r="C399" s="65"/>
      <c r="I399" s="33"/>
      <c r="P399" s="34"/>
      <c r="Q399" s="96"/>
      <c r="R399" s="31"/>
      <c r="U399" s="88"/>
      <c r="AD399" s="25"/>
    </row>
    <row r="400" spans="1:30" x14ac:dyDescent="0.2">
      <c r="C400" s="37"/>
      <c r="H400" s="17"/>
      <c r="I400" s="33"/>
      <c r="J400" s="28"/>
      <c r="N400" s="28"/>
      <c r="P400" s="28"/>
      <c r="Q400" s="96"/>
      <c r="R400" s="31"/>
      <c r="U400" s="88"/>
      <c r="AD400" s="25"/>
    </row>
    <row r="401" spans="1:30" x14ac:dyDescent="0.2">
      <c r="A401" s="24"/>
      <c r="B401" s="24"/>
      <c r="D401" s="36"/>
      <c r="E401" s="36"/>
      <c r="F401" s="36"/>
      <c r="G401" s="36"/>
      <c r="H401" s="42"/>
      <c r="I401" s="68"/>
      <c r="J401" s="36"/>
      <c r="K401" s="36"/>
      <c r="M401" s="36"/>
      <c r="P401" s="34"/>
      <c r="Q401" s="96"/>
      <c r="R401" s="31"/>
      <c r="AD401" s="91"/>
    </row>
    <row r="402" spans="1:30" x14ac:dyDescent="0.2">
      <c r="C402" s="65"/>
      <c r="I402" s="33"/>
      <c r="P402" s="34"/>
      <c r="Q402" s="96"/>
      <c r="R402" s="31"/>
      <c r="U402" s="88"/>
      <c r="AD402" s="25"/>
    </row>
    <row r="403" spans="1:30" x14ac:dyDescent="0.2">
      <c r="C403" s="65"/>
      <c r="I403" s="33"/>
      <c r="P403" s="34"/>
      <c r="Q403" s="96"/>
      <c r="R403" s="31"/>
      <c r="U403" s="88"/>
      <c r="AD403" s="25"/>
    </row>
    <row r="404" spans="1:30" x14ac:dyDescent="0.2">
      <c r="C404" s="65"/>
      <c r="I404" s="33"/>
      <c r="P404" s="34"/>
      <c r="Q404" s="96"/>
      <c r="R404" s="31"/>
      <c r="U404" s="88"/>
      <c r="AD404" s="25"/>
    </row>
    <row r="405" spans="1:30" x14ac:dyDescent="0.2">
      <c r="I405" s="33"/>
      <c r="P405" s="34"/>
      <c r="Q405" s="96"/>
      <c r="R405" s="31"/>
      <c r="U405" s="88"/>
      <c r="AD405" s="25"/>
    </row>
    <row r="406" spans="1:30" x14ac:dyDescent="0.2">
      <c r="C406" s="65"/>
      <c r="I406" s="33"/>
      <c r="P406" s="34"/>
      <c r="Q406" s="96"/>
      <c r="R406" s="31"/>
      <c r="U406" s="88"/>
      <c r="AD406" s="25"/>
    </row>
    <row r="407" spans="1:30" x14ac:dyDescent="0.2">
      <c r="C407" s="65"/>
      <c r="I407" s="33"/>
      <c r="P407" s="34"/>
      <c r="Q407" s="96"/>
      <c r="R407" s="31"/>
      <c r="U407" s="88"/>
      <c r="AD407" s="25"/>
    </row>
    <row r="408" spans="1:30" x14ac:dyDescent="0.2">
      <c r="A408" s="24"/>
      <c r="B408" s="24"/>
      <c r="C408" s="46"/>
      <c r="E408" s="36"/>
      <c r="F408" s="36"/>
      <c r="I408" s="68"/>
      <c r="K408" s="36"/>
      <c r="M408" s="45"/>
      <c r="P408" s="34"/>
      <c r="Q408" s="96"/>
      <c r="R408" s="31"/>
      <c r="U408" s="88"/>
      <c r="AD408" s="25"/>
    </row>
    <row r="409" spans="1:30" x14ac:dyDescent="0.2">
      <c r="C409" s="65"/>
      <c r="I409" s="33"/>
      <c r="P409" s="34"/>
      <c r="Q409" s="96"/>
      <c r="R409" s="31"/>
      <c r="U409" s="88"/>
      <c r="AD409" s="25"/>
    </row>
    <row r="410" spans="1:30" x14ac:dyDescent="0.2">
      <c r="A410" s="25"/>
      <c r="B410" s="25"/>
      <c r="C410" s="37"/>
      <c r="E410" s="36"/>
      <c r="F410" s="36"/>
      <c r="I410" s="68"/>
      <c r="J410" s="36"/>
      <c r="K410" s="36"/>
      <c r="M410" s="45"/>
      <c r="N410"/>
      <c r="P410"/>
      <c r="Q410" s="96"/>
      <c r="U410" s="88"/>
      <c r="AD410" s="25"/>
    </row>
    <row r="411" spans="1:30" x14ac:dyDescent="0.2">
      <c r="C411" s="65"/>
      <c r="I411" s="33"/>
      <c r="P411" s="34"/>
      <c r="Q411" s="96"/>
      <c r="R411" s="31"/>
      <c r="U411" s="88"/>
      <c r="AD411" s="25"/>
    </row>
    <row r="412" spans="1:30" x14ac:dyDescent="0.2">
      <c r="C412" s="65"/>
      <c r="I412" s="33"/>
      <c r="P412" s="34"/>
      <c r="Q412" s="96"/>
      <c r="R412" s="31"/>
      <c r="U412" s="88"/>
      <c r="AD412" s="25"/>
    </row>
    <row r="413" spans="1:30" x14ac:dyDescent="0.2">
      <c r="C413" s="65"/>
      <c r="I413" s="33"/>
      <c r="P413" s="34"/>
      <c r="Q413" s="96"/>
      <c r="R413" s="31"/>
      <c r="U413" s="88"/>
      <c r="AD413" s="25"/>
    </row>
    <row r="414" spans="1:30" x14ac:dyDescent="0.2">
      <c r="C414" s="65"/>
      <c r="I414" s="33"/>
      <c r="P414" s="34"/>
      <c r="Q414" s="96"/>
      <c r="R414" s="31"/>
      <c r="U414" s="88"/>
      <c r="AD414" s="25"/>
    </row>
    <row r="415" spans="1:30" x14ac:dyDescent="0.2">
      <c r="C415" s="65"/>
      <c r="I415" s="33"/>
      <c r="P415" s="34"/>
      <c r="Q415" s="96"/>
      <c r="R415" s="31"/>
      <c r="U415" s="88"/>
      <c r="AD415" s="25"/>
    </row>
    <row r="416" spans="1:30" x14ac:dyDescent="0.2">
      <c r="C416" s="65"/>
      <c r="I416" s="33"/>
      <c r="P416" s="34"/>
      <c r="Q416" s="96"/>
      <c r="R416" s="31"/>
      <c r="U416" s="88"/>
      <c r="AD416" s="25"/>
    </row>
    <row r="417" spans="1:30" x14ac:dyDescent="0.2">
      <c r="C417" s="65"/>
      <c r="I417" s="33"/>
      <c r="P417" s="34"/>
      <c r="Q417" s="96"/>
      <c r="R417" s="31"/>
      <c r="U417" s="88"/>
      <c r="AD417" s="25"/>
    </row>
    <row r="418" spans="1:30" x14ac:dyDescent="0.2">
      <c r="C418" s="65"/>
      <c r="I418" s="33"/>
      <c r="P418" s="34"/>
      <c r="Q418" s="96"/>
      <c r="R418" s="31"/>
      <c r="U418" s="88"/>
      <c r="AD418" s="98"/>
    </row>
    <row r="419" spans="1:30" x14ac:dyDescent="0.2">
      <c r="C419" s="65"/>
      <c r="I419" s="33"/>
      <c r="P419" s="34"/>
      <c r="Q419" s="96"/>
      <c r="R419" s="31"/>
      <c r="U419" s="88"/>
      <c r="AD419" s="25"/>
    </row>
    <row r="420" spans="1:30" x14ac:dyDescent="0.2">
      <c r="C420" s="65"/>
      <c r="I420" s="33"/>
      <c r="P420" s="34"/>
      <c r="Q420" s="96"/>
      <c r="R420" s="31"/>
      <c r="U420" s="88"/>
      <c r="AD420" s="25"/>
    </row>
    <row r="421" spans="1:30" x14ac:dyDescent="0.2">
      <c r="C421" s="65"/>
      <c r="I421" s="33"/>
      <c r="P421" s="34"/>
      <c r="Q421" s="96"/>
      <c r="R421" s="31"/>
      <c r="U421" s="88"/>
      <c r="AD421" s="25"/>
    </row>
    <row r="422" spans="1:30" x14ac:dyDescent="0.2">
      <c r="C422" s="65"/>
      <c r="I422" s="33"/>
      <c r="P422" s="34"/>
      <c r="Q422" s="96"/>
      <c r="R422" s="31"/>
      <c r="U422" s="88"/>
      <c r="AD422" s="25"/>
    </row>
    <row r="423" spans="1:30" x14ac:dyDescent="0.2">
      <c r="C423" s="65"/>
      <c r="I423" s="33"/>
      <c r="P423" s="34"/>
      <c r="Q423" s="96"/>
      <c r="R423" s="31"/>
      <c r="U423" s="88"/>
      <c r="AD423" s="25"/>
    </row>
    <row r="424" spans="1:30" x14ac:dyDescent="0.2">
      <c r="C424" s="37"/>
      <c r="H424" s="17"/>
      <c r="I424" s="33"/>
      <c r="J424" s="28"/>
      <c r="N424" s="28"/>
      <c r="P424" s="28"/>
      <c r="Q424" s="96"/>
      <c r="R424" s="31"/>
      <c r="U424" s="88"/>
      <c r="AD424" s="25"/>
    </row>
    <row r="425" spans="1:30" x14ac:dyDescent="0.2">
      <c r="C425" s="65"/>
      <c r="I425" s="33"/>
      <c r="P425" s="34"/>
      <c r="Q425" s="96"/>
      <c r="R425" s="31"/>
      <c r="U425" s="88"/>
      <c r="AD425" s="25"/>
    </row>
    <row r="426" spans="1:30" x14ac:dyDescent="0.2">
      <c r="C426" s="65"/>
      <c r="I426" s="33"/>
      <c r="P426" s="34"/>
      <c r="Q426" s="96"/>
      <c r="R426" s="31"/>
      <c r="U426" s="88"/>
      <c r="AD426" s="25"/>
    </row>
    <row r="427" spans="1:30" x14ac:dyDescent="0.2">
      <c r="A427" s="25"/>
      <c r="B427" s="25"/>
      <c r="C427" s="46"/>
      <c r="E427" s="36"/>
      <c r="F427" s="36"/>
      <c r="I427" s="68"/>
      <c r="J427" s="36"/>
      <c r="K427" s="36"/>
      <c r="M427" s="45"/>
      <c r="N427"/>
      <c r="P427"/>
      <c r="Q427" s="96"/>
      <c r="R427" s="31"/>
      <c r="U427" s="88"/>
      <c r="AD427" s="25"/>
    </row>
    <row r="428" spans="1:30" x14ac:dyDescent="0.2">
      <c r="A428" s="25"/>
      <c r="B428" s="25"/>
      <c r="C428" s="65"/>
      <c r="D428" s="36"/>
      <c r="E428" s="36"/>
      <c r="F428" s="36"/>
      <c r="H428" s="42"/>
      <c r="I428" s="68"/>
      <c r="J428" s="36"/>
      <c r="K428" s="36"/>
      <c r="M428" s="36"/>
      <c r="P428" s="34"/>
      <c r="Q428" s="96"/>
      <c r="R428" s="31"/>
      <c r="U428" s="88"/>
      <c r="AD428" s="25"/>
    </row>
    <row r="429" spans="1:30" x14ac:dyDescent="0.2">
      <c r="C429" s="65"/>
      <c r="I429" s="33"/>
      <c r="P429" s="34"/>
      <c r="Q429" s="96"/>
      <c r="R429" s="31"/>
      <c r="U429" s="88"/>
      <c r="AD429" s="98"/>
    </row>
    <row r="430" spans="1:30" x14ac:dyDescent="0.2">
      <c r="C430" s="65"/>
      <c r="I430" s="33"/>
      <c r="P430" s="34"/>
      <c r="Q430" s="96"/>
      <c r="R430" s="31"/>
      <c r="U430" s="88"/>
      <c r="AD430" s="25"/>
    </row>
    <row r="431" spans="1:30" x14ac:dyDescent="0.2">
      <c r="C431" s="65"/>
      <c r="I431" s="33"/>
      <c r="P431" s="34"/>
      <c r="Q431" s="96"/>
      <c r="R431" s="31"/>
      <c r="U431" s="88"/>
      <c r="AD431" s="98"/>
    </row>
    <row r="432" spans="1:30" x14ac:dyDescent="0.2">
      <c r="C432" s="65"/>
      <c r="I432" s="33"/>
      <c r="P432" s="34"/>
      <c r="Q432" s="96"/>
      <c r="R432" s="31"/>
      <c r="U432" s="88"/>
      <c r="AD432" s="25"/>
    </row>
    <row r="433" spans="3:30" x14ac:dyDescent="0.2">
      <c r="C433" s="65"/>
      <c r="I433" s="33"/>
      <c r="P433" s="34"/>
      <c r="Q433" s="96"/>
      <c r="R433" s="31"/>
      <c r="U433" s="88"/>
      <c r="AD433" s="98"/>
    </row>
    <row r="434" spans="3:30" x14ac:dyDescent="0.2">
      <c r="C434" s="65"/>
      <c r="I434" s="33"/>
      <c r="P434" s="34"/>
      <c r="Q434" s="96"/>
      <c r="R434" s="31"/>
      <c r="U434" s="88"/>
      <c r="AD434" s="25"/>
    </row>
    <row r="435" spans="3:30" x14ac:dyDescent="0.2">
      <c r="C435" s="65"/>
      <c r="I435" s="33"/>
      <c r="P435" s="34"/>
      <c r="Q435" s="96"/>
      <c r="R435" s="31"/>
      <c r="U435" s="88"/>
      <c r="V435" s="31"/>
      <c r="W435" s="31"/>
      <c r="X435" s="31"/>
      <c r="Y435" s="31"/>
      <c r="Z435" s="31"/>
      <c r="AA435" s="31"/>
      <c r="AB435" s="31"/>
      <c r="AC435" s="31"/>
      <c r="AD435" s="25"/>
    </row>
    <row r="436" spans="3:30" x14ac:dyDescent="0.2">
      <c r="C436" s="65"/>
      <c r="I436" s="33"/>
      <c r="P436" s="34"/>
      <c r="Q436" s="96"/>
      <c r="R436" s="31"/>
      <c r="U436" s="88"/>
      <c r="AD436" s="25"/>
    </row>
    <row r="437" spans="3:30" x14ac:dyDescent="0.2">
      <c r="C437" s="65"/>
      <c r="I437" s="33"/>
      <c r="P437" s="34"/>
      <c r="Q437" s="96"/>
      <c r="R437" s="31"/>
      <c r="U437" s="88"/>
      <c r="AD437" s="25"/>
    </row>
    <row r="438" spans="3:30" x14ac:dyDescent="0.2">
      <c r="C438" s="65"/>
      <c r="I438" s="33"/>
      <c r="P438" s="34"/>
      <c r="Q438" s="96"/>
      <c r="R438" s="31"/>
      <c r="U438" s="88"/>
      <c r="AD438" s="25"/>
    </row>
    <row r="439" spans="3:30" x14ac:dyDescent="0.2">
      <c r="C439" s="65"/>
      <c r="I439" s="33"/>
      <c r="P439" s="34"/>
      <c r="Q439" s="96"/>
      <c r="R439" s="31"/>
      <c r="U439" s="88"/>
      <c r="AD439" s="25"/>
    </row>
    <row r="440" spans="3:30" x14ac:dyDescent="0.2">
      <c r="C440" s="65"/>
      <c r="I440" s="33"/>
      <c r="P440" s="34"/>
      <c r="Q440" s="96"/>
      <c r="R440" s="31"/>
      <c r="U440" s="88"/>
      <c r="AD440" s="25"/>
    </row>
    <row r="441" spans="3:30" x14ac:dyDescent="0.2">
      <c r="C441" s="65"/>
      <c r="I441" s="33"/>
      <c r="P441" s="34"/>
      <c r="Q441" s="96"/>
      <c r="R441" s="31"/>
      <c r="U441" s="88"/>
      <c r="AD441" s="25"/>
    </row>
    <row r="442" spans="3:30" x14ac:dyDescent="0.2">
      <c r="C442" s="65"/>
      <c r="I442" s="33"/>
      <c r="P442" s="34"/>
      <c r="Q442" s="96"/>
      <c r="R442" s="31"/>
      <c r="U442" s="88"/>
      <c r="AD442" s="25"/>
    </row>
    <row r="443" spans="3:30" x14ac:dyDescent="0.2">
      <c r="C443" s="65"/>
      <c r="I443" s="33"/>
      <c r="P443" s="34"/>
      <c r="Q443" s="96"/>
      <c r="R443" s="31"/>
      <c r="U443" s="88"/>
      <c r="AD443" s="25"/>
    </row>
    <row r="444" spans="3:30" x14ac:dyDescent="0.2">
      <c r="C444" s="65"/>
      <c r="I444" s="33"/>
      <c r="P444" s="34"/>
      <c r="Q444" s="96"/>
      <c r="R444" s="31"/>
      <c r="U444" s="88"/>
      <c r="AD444" s="25"/>
    </row>
    <row r="445" spans="3:30" x14ac:dyDescent="0.2">
      <c r="C445" s="65"/>
      <c r="I445" s="33"/>
      <c r="P445" s="34"/>
      <c r="Q445" s="96"/>
      <c r="R445" s="31"/>
      <c r="U445" s="88"/>
      <c r="AD445" s="25"/>
    </row>
    <row r="446" spans="3:30" x14ac:dyDescent="0.2">
      <c r="C446" s="65"/>
      <c r="I446" s="33"/>
      <c r="P446" s="34"/>
      <c r="Q446" s="96"/>
      <c r="R446" s="31"/>
      <c r="U446" s="88"/>
      <c r="AD446" s="25"/>
    </row>
    <row r="447" spans="3:30" x14ac:dyDescent="0.2">
      <c r="C447" s="65"/>
      <c r="I447" s="33"/>
      <c r="P447" s="34"/>
      <c r="Q447" s="96"/>
      <c r="R447" s="31"/>
      <c r="U447" s="88"/>
      <c r="AD447" s="25"/>
    </row>
    <row r="448" spans="3:30" x14ac:dyDescent="0.2">
      <c r="C448" s="65"/>
      <c r="I448" s="33"/>
      <c r="P448" s="34"/>
      <c r="Q448" s="96"/>
      <c r="R448" s="31"/>
      <c r="U448" s="88"/>
      <c r="AD448" s="25"/>
    </row>
    <row r="449" spans="3:30" x14ac:dyDescent="0.2">
      <c r="C449" s="65"/>
      <c r="I449" s="33"/>
      <c r="P449" s="34"/>
      <c r="Q449" s="96"/>
      <c r="R449" s="31"/>
      <c r="U449" s="88"/>
      <c r="AD449" s="25"/>
    </row>
    <row r="450" spans="3:30" x14ac:dyDescent="0.2">
      <c r="C450" s="65"/>
      <c r="I450" s="33"/>
      <c r="P450" s="34"/>
      <c r="Q450" s="96"/>
      <c r="R450" s="31"/>
      <c r="U450" s="88"/>
      <c r="AD450" s="25"/>
    </row>
    <row r="451" spans="3:30" x14ac:dyDescent="0.2">
      <c r="C451" s="65"/>
      <c r="I451" s="33"/>
      <c r="P451" s="34"/>
      <c r="Q451" s="96"/>
      <c r="R451" s="31"/>
      <c r="U451" s="88"/>
      <c r="AD451" s="25"/>
    </row>
    <row r="452" spans="3:30" x14ac:dyDescent="0.2">
      <c r="C452" s="65"/>
      <c r="I452" s="33"/>
      <c r="P452" s="34"/>
      <c r="Q452" s="96"/>
      <c r="R452" s="31"/>
      <c r="U452" s="88"/>
      <c r="AD452" s="25"/>
    </row>
    <row r="453" spans="3:30" x14ac:dyDescent="0.2">
      <c r="C453" s="65"/>
      <c r="I453" s="33"/>
      <c r="P453" s="34"/>
      <c r="Q453" s="96"/>
      <c r="R453" s="31"/>
      <c r="U453" s="88"/>
      <c r="AD453" s="25"/>
    </row>
    <row r="454" spans="3:30" x14ac:dyDescent="0.2">
      <c r="C454" s="65"/>
      <c r="I454" s="33"/>
      <c r="P454" s="34"/>
      <c r="Q454" s="96"/>
      <c r="R454" s="31"/>
      <c r="U454" s="88"/>
      <c r="AD454" s="25"/>
    </row>
    <row r="455" spans="3:30" x14ac:dyDescent="0.2">
      <c r="C455" s="65"/>
      <c r="I455" s="33"/>
      <c r="P455" s="34"/>
      <c r="Q455" s="96"/>
      <c r="R455" s="31"/>
      <c r="U455" s="88"/>
      <c r="AD455" s="25"/>
    </row>
    <row r="456" spans="3:30" x14ac:dyDescent="0.2">
      <c r="C456" s="65"/>
      <c r="I456" s="33"/>
      <c r="P456" s="34"/>
      <c r="Q456" s="96"/>
      <c r="R456" s="31"/>
      <c r="U456" s="88"/>
      <c r="AD456" s="25"/>
    </row>
    <row r="457" spans="3:30" x14ac:dyDescent="0.2">
      <c r="C457" s="65"/>
      <c r="I457" s="33"/>
      <c r="P457" s="34"/>
      <c r="Q457" s="96"/>
      <c r="R457" s="31"/>
      <c r="U457" s="88"/>
      <c r="AD457" s="25"/>
    </row>
    <row r="458" spans="3:30" x14ac:dyDescent="0.2">
      <c r="C458" s="65"/>
      <c r="I458" s="33"/>
      <c r="P458" s="34"/>
      <c r="Q458" s="96"/>
      <c r="R458" s="31"/>
      <c r="U458" s="88"/>
      <c r="AD458" s="98"/>
    </row>
    <row r="459" spans="3:30" x14ac:dyDescent="0.2">
      <c r="C459" s="65"/>
      <c r="I459" s="33"/>
      <c r="P459" s="34"/>
      <c r="Q459" s="96"/>
      <c r="R459" s="31"/>
      <c r="U459" s="88"/>
      <c r="AD459" s="98"/>
    </row>
    <row r="460" spans="3:30" x14ac:dyDescent="0.2">
      <c r="C460" s="65"/>
      <c r="I460" s="33"/>
      <c r="P460" s="34"/>
      <c r="Q460" s="96"/>
      <c r="R460" s="31"/>
      <c r="U460" s="88"/>
      <c r="AD460" s="25"/>
    </row>
    <row r="461" spans="3:30" x14ac:dyDescent="0.2">
      <c r="H461" s="17"/>
      <c r="I461" s="33"/>
      <c r="J461" s="28"/>
      <c r="P461" s="34"/>
      <c r="Q461" s="96"/>
      <c r="R461" s="31"/>
      <c r="U461" s="88"/>
      <c r="AD461" s="25"/>
    </row>
    <row r="462" spans="3:30" x14ac:dyDescent="0.2">
      <c r="C462" s="37"/>
      <c r="E462" s="29"/>
      <c r="F462" s="29"/>
      <c r="G462" s="29"/>
      <c r="I462" s="33"/>
      <c r="J462" s="28"/>
      <c r="K462" s="29"/>
      <c r="M462" s="32"/>
      <c r="P462" s="34"/>
      <c r="Q462" s="96"/>
      <c r="R462" s="31"/>
      <c r="U462" s="88"/>
      <c r="AD462" s="25"/>
    </row>
    <row r="463" spans="3:30" x14ac:dyDescent="0.2">
      <c r="C463" s="65"/>
      <c r="I463" s="33"/>
      <c r="P463" s="34"/>
      <c r="Q463" s="96"/>
      <c r="R463" s="31"/>
      <c r="U463" s="88"/>
      <c r="AD463" s="25"/>
    </row>
    <row r="464" spans="3:30" x14ac:dyDescent="0.2">
      <c r="C464" s="65"/>
      <c r="I464" s="33"/>
      <c r="P464" s="34"/>
      <c r="Q464" s="96"/>
      <c r="R464" s="31"/>
      <c r="U464" s="88"/>
      <c r="AD464" s="25"/>
    </row>
    <row r="465" spans="3:30" x14ac:dyDescent="0.2">
      <c r="C465" s="65"/>
      <c r="I465" s="33"/>
      <c r="P465" s="34"/>
      <c r="Q465" s="96"/>
      <c r="R465" s="31"/>
      <c r="U465" s="88"/>
      <c r="AD465" s="25"/>
    </row>
    <row r="466" spans="3:30" x14ac:dyDescent="0.2">
      <c r="C466" s="65"/>
      <c r="I466" s="33"/>
      <c r="P466" s="34"/>
      <c r="Q466" s="96"/>
      <c r="R466" s="31"/>
      <c r="U466" s="88"/>
      <c r="AD466" s="25"/>
    </row>
    <row r="467" spans="3:30" x14ac:dyDescent="0.2">
      <c r="C467" s="65"/>
      <c r="I467" s="33"/>
      <c r="P467" s="34"/>
      <c r="Q467" s="96"/>
      <c r="R467" s="31"/>
      <c r="U467" s="88"/>
      <c r="AD467" s="25"/>
    </row>
    <row r="468" spans="3:30" x14ac:dyDescent="0.2">
      <c r="H468" s="17"/>
      <c r="I468" s="33"/>
      <c r="J468" s="28"/>
      <c r="P468" s="34"/>
      <c r="Q468" s="96"/>
      <c r="R468" s="31"/>
      <c r="U468" s="88"/>
      <c r="AD468" s="97"/>
    </row>
    <row r="469" spans="3:30" x14ac:dyDescent="0.2">
      <c r="C469" s="65"/>
      <c r="I469" s="33"/>
      <c r="P469" s="34"/>
      <c r="Q469" s="96"/>
      <c r="R469" s="31"/>
      <c r="U469" s="88"/>
      <c r="AD469" s="25"/>
    </row>
    <row r="470" spans="3:30" x14ac:dyDescent="0.2">
      <c r="C470" s="65"/>
      <c r="I470" s="33"/>
      <c r="P470" s="34"/>
      <c r="Q470" s="96"/>
      <c r="R470" s="31"/>
      <c r="U470" s="88"/>
      <c r="AD470" s="25"/>
    </row>
    <row r="471" spans="3:30" x14ac:dyDescent="0.2">
      <c r="C471" s="65"/>
      <c r="I471" s="33"/>
      <c r="P471" s="34"/>
      <c r="Q471" s="96"/>
      <c r="R471" s="31"/>
      <c r="U471" s="88"/>
      <c r="AD471" s="25"/>
    </row>
    <row r="472" spans="3:30" x14ac:dyDescent="0.2">
      <c r="C472" s="65"/>
      <c r="I472" s="33"/>
      <c r="P472" s="34"/>
      <c r="Q472" s="96"/>
      <c r="R472" s="31"/>
      <c r="U472" s="88"/>
      <c r="AD472" s="98"/>
    </row>
    <row r="473" spans="3:30" x14ac:dyDescent="0.2">
      <c r="C473" s="65"/>
      <c r="I473" s="33"/>
      <c r="P473" s="34"/>
      <c r="Q473" s="96"/>
      <c r="R473" s="31"/>
      <c r="U473" s="88"/>
      <c r="AD473" s="25"/>
    </row>
    <row r="474" spans="3:30" x14ac:dyDescent="0.2">
      <c r="C474" s="65"/>
      <c r="I474" s="33"/>
      <c r="P474" s="34"/>
      <c r="Q474" s="96"/>
      <c r="R474" s="31"/>
      <c r="U474" s="88"/>
      <c r="AD474" s="25"/>
    </row>
    <row r="475" spans="3:30" x14ac:dyDescent="0.2">
      <c r="C475" s="65"/>
      <c r="I475" s="33"/>
      <c r="P475" s="34"/>
      <c r="Q475" s="96"/>
      <c r="R475" s="31"/>
      <c r="U475" s="88"/>
      <c r="AD475" s="25"/>
    </row>
    <row r="476" spans="3:30" x14ac:dyDescent="0.2">
      <c r="C476" s="65"/>
      <c r="I476" s="33"/>
      <c r="P476" s="34"/>
      <c r="Q476" s="96"/>
      <c r="R476" s="31"/>
      <c r="U476" s="88"/>
      <c r="AD476" s="25"/>
    </row>
    <row r="477" spans="3:30" x14ac:dyDescent="0.2">
      <c r="C477" s="65"/>
      <c r="I477" s="33"/>
      <c r="P477" s="34"/>
      <c r="Q477" s="96"/>
      <c r="R477" s="31"/>
      <c r="U477" s="88"/>
      <c r="AD477" s="25"/>
    </row>
    <row r="478" spans="3:30" x14ac:dyDescent="0.2">
      <c r="C478" s="65"/>
      <c r="I478" s="33"/>
      <c r="P478" s="34"/>
      <c r="Q478" s="96"/>
      <c r="R478" s="31"/>
      <c r="U478" s="88"/>
      <c r="AD478" s="25"/>
    </row>
    <row r="479" spans="3:30" x14ac:dyDescent="0.2">
      <c r="C479" s="65"/>
      <c r="I479" s="33"/>
      <c r="P479" s="34"/>
      <c r="Q479" s="96"/>
      <c r="R479" s="31"/>
      <c r="U479" s="88"/>
      <c r="AD479" s="25"/>
    </row>
    <row r="480" spans="3:30" x14ac:dyDescent="0.2">
      <c r="H480" s="17"/>
      <c r="I480" s="33"/>
      <c r="J480" s="28"/>
      <c r="P480" s="34"/>
      <c r="Q480" s="96"/>
      <c r="R480" s="31"/>
      <c r="U480" s="88"/>
      <c r="AD480" s="25"/>
    </row>
    <row r="481" spans="1:30" x14ac:dyDescent="0.2">
      <c r="C481" s="65"/>
      <c r="I481" s="33"/>
      <c r="P481" s="34"/>
      <c r="Q481" s="96"/>
      <c r="R481" s="31"/>
      <c r="U481" s="88"/>
      <c r="AD481" s="25"/>
    </row>
    <row r="482" spans="1:30" x14ac:dyDescent="0.2">
      <c r="C482" s="65"/>
      <c r="I482" s="33"/>
      <c r="P482" s="34"/>
      <c r="Q482" s="96"/>
      <c r="R482" s="31"/>
      <c r="U482" s="88"/>
      <c r="AD482" s="25"/>
    </row>
    <row r="483" spans="1:30" x14ac:dyDescent="0.2">
      <c r="C483" s="65"/>
      <c r="I483" s="33"/>
      <c r="P483" s="34"/>
      <c r="Q483" s="96"/>
      <c r="R483" s="31"/>
      <c r="U483" s="88"/>
      <c r="AD483" s="98"/>
    </row>
    <row r="484" spans="1:30" x14ac:dyDescent="0.2">
      <c r="A484" s="25"/>
      <c r="B484" s="25"/>
      <c r="C484" s="46"/>
      <c r="E484" s="36"/>
      <c r="F484" s="36"/>
      <c r="I484" s="68"/>
      <c r="J484" s="36"/>
      <c r="K484" s="36"/>
      <c r="M484" s="45"/>
      <c r="N484"/>
      <c r="P484"/>
      <c r="Q484" s="96"/>
      <c r="R484" s="31"/>
      <c r="U484" s="88"/>
      <c r="AD484" s="25"/>
    </row>
    <row r="485" spans="1:30" x14ac:dyDescent="0.2">
      <c r="H485" s="17"/>
      <c r="I485" s="33"/>
      <c r="J485" s="28"/>
      <c r="P485" s="34"/>
      <c r="Q485" s="96"/>
      <c r="R485" s="31"/>
      <c r="U485" s="88"/>
      <c r="AD485" s="25"/>
    </row>
    <row r="486" spans="1:30" x14ac:dyDescent="0.2">
      <c r="C486" s="65"/>
      <c r="I486" s="33"/>
      <c r="P486" s="34"/>
      <c r="Q486" s="96"/>
      <c r="R486" s="31"/>
      <c r="U486" s="88"/>
      <c r="AD486" s="25"/>
    </row>
    <row r="487" spans="1:30" x14ac:dyDescent="0.2">
      <c r="C487" s="65"/>
      <c r="I487" s="33"/>
      <c r="P487" s="34"/>
      <c r="Q487" s="96"/>
      <c r="R487" s="31"/>
      <c r="U487" s="88"/>
      <c r="AD487" s="98"/>
    </row>
    <row r="488" spans="1:30" x14ac:dyDescent="0.2">
      <c r="C488" s="65"/>
      <c r="I488" s="33"/>
      <c r="P488" s="34"/>
      <c r="Q488" s="96"/>
      <c r="R488" s="31"/>
      <c r="U488" s="88"/>
      <c r="AD488" s="25"/>
    </row>
    <row r="489" spans="1:30" x14ac:dyDescent="0.2">
      <c r="C489" s="65"/>
      <c r="I489" s="33"/>
      <c r="P489" s="34"/>
      <c r="Q489" s="96"/>
      <c r="R489" s="31"/>
      <c r="U489" s="88"/>
      <c r="AD489" s="25"/>
    </row>
    <row r="490" spans="1:30" x14ac:dyDescent="0.2">
      <c r="C490" s="65"/>
      <c r="I490" s="33"/>
      <c r="P490" s="34"/>
      <c r="Q490" s="96"/>
      <c r="R490" s="31"/>
      <c r="U490" s="88"/>
      <c r="AD490" s="25"/>
    </row>
    <row r="491" spans="1:30" x14ac:dyDescent="0.2">
      <c r="C491" s="65"/>
      <c r="I491" s="33"/>
      <c r="P491" s="34"/>
      <c r="Q491" s="96"/>
      <c r="R491" s="31"/>
      <c r="U491" s="88"/>
      <c r="AD491" s="25"/>
    </row>
    <row r="492" spans="1:30" x14ac:dyDescent="0.2">
      <c r="C492" s="65"/>
      <c r="I492" s="33"/>
      <c r="P492" s="34"/>
      <c r="Q492" s="96"/>
      <c r="R492" s="31"/>
      <c r="U492" s="88"/>
      <c r="AD492" s="25"/>
    </row>
    <row r="493" spans="1:30" x14ac:dyDescent="0.2">
      <c r="C493" s="65"/>
      <c r="I493" s="33"/>
      <c r="P493" s="34"/>
      <c r="Q493" s="96"/>
      <c r="R493" s="31"/>
      <c r="U493" s="88"/>
      <c r="AD493" s="25"/>
    </row>
    <row r="494" spans="1:30" x14ac:dyDescent="0.2">
      <c r="C494" s="65"/>
      <c r="I494" s="33"/>
      <c r="P494" s="34"/>
      <c r="Q494" s="96"/>
      <c r="R494" s="31"/>
      <c r="U494" s="88"/>
      <c r="AD494" s="25"/>
    </row>
    <row r="495" spans="1:30" x14ac:dyDescent="0.2">
      <c r="A495" s="25"/>
      <c r="B495" s="25"/>
      <c r="C495" s="46"/>
      <c r="E495" s="36"/>
      <c r="F495" s="36"/>
      <c r="I495" s="68"/>
      <c r="J495" s="36"/>
      <c r="K495" s="36"/>
      <c r="M495" s="45"/>
      <c r="N495"/>
      <c r="P495"/>
      <c r="Q495" s="96"/>
      <c r="R495" s="31"/>
      <c r="U495" s="88"/>
      <c r="AD495" s="25"/>
    </row>
    <row r="496" spans="1:30" x14ac:dyDescent="0.2">
      <c r="C496" s="65"/>
      <c r="I496" s="33"/>
      <c r="P496" s="34"/>
      <c r="Q496" s="96"/>
      <c r="R496" s="31"/>
      <c r="U496" s="88"/>
      <c r="AD496" s="25"/>
    </row>
    <row r="497" spans="3:30" x14ac:dyDescent="0.2">
      <c r="C497" s="65"/>
      <c r="I497" s="33"/>
      <c r="P497" s="34"/>
      <c r="Q497" s="96"/>
      <c r="R497" s="31"/>
      <c r="U497" s="88"/>
      <c r="AD497" s="25"/>
    </row>
    <row r="498" spans="3:30" x14ac:dyDescent="0.2">
      <c r="C498" s="65"/>
      <c r="I498" s="33"/>
      <c r="P498" s="34"/>
      <c r="Q498" s="96"/>
      <c r="R498" s="31"/>
      <c r="U498" s="88"/>
      <c r="AD498" s="25"/>
    </row>
    <row r="499" spans="3:30" x14ac:dyDescent="0.2">
      <c r="C499" s="65"/>
      <c r="I499" s="33"/>
      <c r="P499" s="34"/>
      <c r="Q499" s="96"/>
      <c r="R499" s="31"/>
      <c r="U499" s="88"/>
      <c r="AD499" s="25"/>
    </row>
    <row r="500" spans="3:30" x14ac:dyDescent="0.2">
      <c r="C500" s="65"/>
      <c r="I500" s="33"/>
      <c r="P500" s="34"/>
      <c r="Q500" s="96"/>
      <c r="R500" s="31"/>
      <c r="U500" s="88"/>
      <c r="AD500" s="25"/>
    </row>
    <row r="501" spans="3:30" x14ac:dyDescent="0.2">
      <c r="C501" s="65"/>
      <c r="I501" s="33"/>
      <c r="P501" s="34"/>
      <c r="Q501" s="96"/>
      <c r="R501" s="31"/>
      <c r="U501" s="88"/>
      <c r="AD501" s="25"/>
    </row>
    <row r="502" spans="3:30" x14ac:dyDescent="0.2">
      <c r="C502" s="65"/>
      <c r="I502" s="33"/>
      <c r="P502" s="34"/>
      <c r="Q502" s="96"/>
      <c r="R502" s="31"/>
      <c r="U502" s="88"/>
      <c r="AD502" s="25"/>
    </row>
    <row r="503" spans="3:30" x14ac:dyDescent="0.2">
      <c r="C503" s="65"/>
      <c r="I503" s="33"/>
      <c r="P503" s="34"/>
      <c r="Q503" s="96"/>
      <c r="R503" s="31"/>
      <c r="U503" s="88"/>
      <c r="AD503" s="25"/>
    </row>
    <row r="504" spans="3:30" x14ac:dyDescent="0.2">
      <c r="C504" s="65"/>
      <c r="I504" s="33"/>
      <c r="P504" s="34"/>
      <c r="Q504" s="96"/>
      <c r="R504" s="31"/>
      <c r="U504" s="88"/>
      <c r="AD504" s="25"/>
    </row>
    <row r="505" spans="3:30" x14ac:dyDescent="0.2">
      <c r="C505" s="65"/>
      <c r="I505" s="33"/>
      <c r="P505" s="34"/>
      <c r="Q505" s="96"/>
      <c r="R505" s="31"/>
      <c r="U505" s="88"/>
      <c r="AD505" s="25"/>
    </row>
    <row r="506" spans="3:30" x14ac:dyDescent="0.2">
      <c r="C506" s="65"/>
      <c r="I506" s="33"/>
      <c r="P506" s="34"/>
      <c r="Q506" s="96"/>
      <c r="R506" s="31"/>
      <c r="U506" s="88"/>
      <c r="AD506" s="25"/>
    </row>
    <row r="507" spans="3:30" x14ac:dyDescent="0.2">
      <c r="C507" s="65"/>
      <c r="I507" s="33"/>
      <c r="P507" s="34"/>
      <c r="Q507" s="96"/>
      <c r="R507" s="31"/>
      <c r="U507" s="88"/>
      <c r="AD507" s="25"/>
    </row>
    <row r="508" spans="3:30" x14ac:dyDescent="0.2">
      <c r="C508" s="65"/>
      <c r="I508" s="33"/>
      <c r="P508" s="34"/>
      <c r="Q508" s="96"/>
      <c r="R508" s="31"/>
      <c r="U508" s="88"/>
      <c r="AD508" s="25"/>
    </row>
    <row r="509" spans="3:30" x14ac:dyDescent="0.2">
      <c r="C509" s="65"/>
      <c r="I509" s="33"/>
      <c r="P509" s="34"/>
      <c r="Q509" s="96"/>
      <c r="R509" s="31"/>
      <c r="U509" s="88"/>
      <c r="AD509" s="25"/>
    </row>
    <row r="510" spans="3:30" x14ac:dyDescent="0.2">
      <c r="C510" s="65"/>
      <c r="I510" s="33"/>
      <c r="P510" s="34"/>
      <c r="Q510" s="96"/>
      <c r="R510" s="31"/>
      <c r="U510" s="88"/>
      <c r="AD510" s="25"/>
    </row>
    <row r="511" spans="3:30" x14ac:dyDescent="0.2">
      <c r="C511" s="65"/>
      <c r="I511" s="33"/>
      <c r="P511" s="34"/>
      <c r="Q511" s="96"/>
      <c r="R511" s="31"/>
      <c r="U511" s="88"/>
      <c r="AD511" s="25"/>
    </row>
    <row r="512" spans="3:30" x14ac:dyDescent="0.2">
      <c r="C512" s="65"/>
      <c r="I512" s="33"/>
      <c r="P512" s="34"/>
      <c r="Q512" s="96"/>
      <c r="R512" s="31"/>
      <c r="U512" s="88"/>
      <c r="AD512" s="25"/>
    </row>
    <row r="513" spans="3:30" x14ac:dyDescent="0.2">
      <c r="C513" s="65"/>
      <c r="I513" s="33"/>
      <c r="P513" s="34"/>
      <c r="Q513" s="96"/>
      <c r="R513" s="31"/>
      <c r="U513" s="88"/>
      <c r="AD513" s="25"/>
    </row>
    <row r="514" spans="3:30" x14ac:dyDescent="0.2">
      <c r="C514" s="65"/>
      <c r="I514" s="33"/>
      <c r="P514" s="34"/>
      <c r="Q514" s="96"/>
      <c r="R514" s="31"/>
      <c r="U514" s="88"/>
      <c r="AD514" s="25"/>
    </row>
    <row r="515" spans="3:30" x14ac:dyDescent="0.2">
      <c r="C515" s="65"/>
      <c r="I515" s="33"/>
      <c r="P515" s="34"/>
      <c r="Q515" s="96"/>
      <c r="R515" s="31"/>
      <c r="U515" s="88"/>
      <c r="AD515" s="25"/>
    </row>
    <row r="516" spans="3:30" x14ac:dyDescent="0.2">
      <c r="C516" s="65"/>
      <c r="I516" s="33"/>
      <c r="P516" s="34"/>
      <c r="Q516" s="96"/>
      <c r="R516" s="31"/>
      <c r="U516" s="88"/>
      <c r="AD516" s="25"/>
    </row>
    <row r="517" spans="3:30" x14ac:dyDescent="0.2">
      <c r="C517" s="65"/>
      <c r="I517" s="33"/>
      <c r="P517" s="34"/>
      <c r="Q517" s="96"/>
      <c r="R517" s="31"/>
      <c r="U517" s="88"/>
      <c r="AD517" s="25"/>
    </row>
    <row r="518" spans="3:30" x14ac:dyDescent="0.2">
      <c r="C518" s="65"/>
      <c r="I518" s="33"/>
      <c r="P518" s="34"/>
      <c r="Q518" s="96"/>
      <c r="R518" s="31"/>
      <c r="U518" s="88"/>
      <c r="AD518" s="25"/>
    </row>
    <row r="519" spans="3:30" x14ac:dyDescent="0.2">
      <c r="C519" s="65"/>
      <c r="I519" s="33"/>
      <c r="P519" s="34"/>
      <c r="Q519" s="96"/>
      <c r="R519" s="31"/>
      <c r="U519" s="88"/>
      <c r="AD519" s="25"/>
    </row>
    <row r="520" spans="3:30" x14ac:dyDescent="0.2">
      <c r="C520" s="65"/>
      <c r="I520" s="33"/>
      <c r="P520" s="34"/>
      <c r="Q520" s="96"/>
      <c r="R520" s="31"/>
      <c r="U520" s="88"/>
      <c r="AD520" s="25"/>
    </row>
    <row r="521" spans="3:30" x14ac:dyDescent="0.2">
      <c r="C521" s="65"/>
      <c r="I521" s="33"/>
      <c r="P521" s="34"/>
      <c r="Q521" s="96"/>
      <c r="R521" s="31"/>
      <c r="U521" s="88"/>
      <c r="AD521" s="25"/>
    </row>
    <row r="522" spans="3:30" x14ac:dyDescent="0.2">
      <c r="C522" s="65"/>
      <c r="I522" s="33"/>
      <c r="P522" s="34"/>
      <c r="Q522" s="96"/>
      <c r="R522" s="31"/>
      <c r="U522" s="88"/>
      <c r="AD522" s="25"/>
    </row>
    <row r="523" spans="3:30" x14ac:dyDescent="0.2">
      <c r="C523" s="65"/>
      <c r="I523" s="33"/>
      <c r="P523" s="34"/>
      <c r="Q523" s="96"/>
      <c r="R523" s="31"/>
      <c r="U523" s="88"/>
      <c r="AD523" s="25"/>
    </row>
    <row r="524" spans="3:30" x14ac:dyDescent="0.2">
      <c r="C524" s="65"/>
      <c r="I524" s="33"/>
      <c r="P524" s="34"/>
      <c r="Q524" s="96"/>
      <c r="R524" s="31"/>
      <c r="U524" s="88"/>
      <c r="AD524" s="25"/>
    </row>
    <row r="525" spans="3:30" x14ac:dyDescent="0.2">
      <c r="C525" s="65"/>
      <c r="I525" s="33"/>
      <c r="P525" s="34"/>
      <c r="Q525" s="96"/>
      <c r="R525" s="31"/>
      <c r="U525" s="88"/>
      <c r="AD525" s="25"/>
    </row>
    <row r="526" spans="3:30" x14ac:dyDescent="0.2">
      <c r="C526" s="65"/>
      <c r="I526" s="33"/>
      <c r="P526" s="34"/>
      <c r="Q526" s="96"/>
      <c r="R526" s="31"/>
      <c r="U526" s="88"/>
      <c r="AD526" s="25"/>
    </row>
    <row r="527" spans="3:30" x14ac:dyDescent="0.2">
      <c r="C527" s="65"/>
      <c r="I527" s="33"/>
      <c r="P527" s="34"/>
      <c r="Q527" s="96"/>
      <c r="R527" s="31"/>
      <c r="U527" s="88"/>
      <c r="AD527" s="25"/>
    </row>
    <row r="528" spans="3:30" x14ac:dyDescent="0.2">
      <c r="C528" s="65"/>
      <c r="I528" s="33"/>
      <c r="P528" s="34"/>
      <c r="Q528" s="96"/>
      <c r="R528" s="31"/>
      <c r="U528" s="88"/>
      <c r="AD528" s="25"/>
    </row>
    <row r="529" spans="1:30" x14ac:dyDescent="0.2">
      <c r="C529" s="65"/>
      <c r="I529" s="33"/>
      <c r="P529" s="34"/>
      <c r="Q529" s="96"/>
      <c r="R529" s="31"/>
      <c r="U529" s="88"/>
      <c r="AD529" s="25"/>
    </row>
    <row r="530" spans="1:30" x14ac:dyDescent="0.2">
      <c r="C530" s="65"/>
      <c r="I530" s="33"/>
      <c r="P530" s="34"/>
      <c r="Q530" s="96"/>
      <c r="R530" s="31"/>
      <c r="U530" s="88"/>
      <c r="AD530" s="25"/>
    </row>
    <row r="531" spans="1:30" x14ac:dyDescent="0.2">
      <c r="C531" s="65"/>
      <c r="I531" s="33"/>
      <c r="P531" s="34"/>
      <c r="Q531" s="96"/>
      <c r="R531" s="31"/>
      <c r="U531" s="88"/>
      <c r="AD531" s="25"/>
    </row>
    <row r="532" spans="1:30" x14ac:dyDescent="0.2">
      <c r="C532" s="65"/>
      <c r="I532" s="33"/>
      <c r="P532" s="34"/>
      <c r="Q532" s="96"/>
      <c r="R532" s="31"/>
      <c r="U532" s="88"/>
      <c r="AD532" s="25"/>
    </row>
    <row r="533" spans="1:30" x14ac:dyDescent="0.2">
      <c r="C533" s="65"/>
      <c r="I533" s="33"/>
      <c r="P533" s="34"/>
      <c r="Q533" s="96"/>
      <c r="R533" s="31"/>
      <c r="U533" s="88"/>
      <c r="AD533" s="25"/>
    </row>
    <row r="534" spans="1:30" x14ac:dyDescent="0.2">
      <c r="C534" s="65"/>
      <c r="I534" s="33"/>
      <c r="P534" s="34"/>
      <c r="Q534" s="96"/>
      <c r="R534" s="31"/>
      <c r="U534" s="88"/>
      <c r="AD534" s="25"/>
    </row>
    <row r="535" spans="1:30" x14ac:dyDescent="0.2">
      <c r="A535" s="25"/>
      <c r="B535" s="25"/>
      <c r="C535" s="46"/>
      <c r="E535" s="36"/>
      <c r="F535" s="36"/>
      <c r="I535" s="68"/>
      <c r="J535" s="36"/>
      <c r="K535" s="36"/>
      <c r="M535" s="45"/>
      <c r="N535"/>
      <c r="P535"/>
      <c r="Q535" s="96"/>
      <c r="R535" s="31"/>
      <c r="U535" s="88"/>
      <c r="AD535" s="25"/>
    </row>
    <row r="536" spans="1:30" x14ac:dyDescent="0.2">
      <c r="C536" s="65"/>
      <c r="I536" s="33"/>
      <c r="P536" s="34"/>
      <c r="Q536" s="96"/>
      <c r="R536" s="31"/>
      <c r="U536" s="88"/>
      <c r="AD536" s="25"/>
    </row>
    <row r="537" spans="1:30" x14ac:dyDescent="0.2">
      <c r="C537" s="65"/>
      <c r="I537" s="33"/>
      <c r="P537" s="34"/>
      <c r="Q537" s="96"/>
      <c r="R537" s="31"/>
      <c r="U537" s="88"/>
      <c r="AD537" s="25"/>
    </row>
    <row r="538" spans="1:30" x14ac:dyDescent="0.2">
      <c r="C538" s="65"/>
      <c r="I538" s="33"/>
      <c r="P538" s="34"/>
      <c r="Q538" s="96"/>
      <c r="R538" s="31"/>
      <c r="U538" s="88"/>
      <c r="AD538" s="25"/>
    </row>
    <row r="539" spans="1:30" x14ac:dyDescent="0.2">
      <c r="C539" s="65"/>
      <c r="I539" s="33"/>
      <c r="P539" s="34"/>
      <c r="Q539" s="96"/>
      <c r="R539" s="31"/>
      <c r="U539" s="88"/>
      <c r="AD539" s="25"/>
    </row>
    <row r="540" spans="1:30" x14ac:dyDescent="0.2">
      <c r="C540" s="65"/>
      <c r="I540" s="33"/>
      <c r="P540" s="34"/>
      <c r="Q540" s="96"/>
      <c r="R540" s="31"/>
      <c r="U540" s="88"/>
      <c r="AD540" s="25"/>
    </row>
    <row r="541" spans="1:30" x14ac:dyDescent="0.2">
      <c r="C541" s="65"/>
      <c r="I541" s="33"/>
      <c r="P541" s="34"/>
      <c r="Q541" s="96"/>
      <c r="R541" s="31"/>
      <c r="U541" s="88"/>
      <c r="AD541" s="25"/>
    </row>
    <row r="542" spans="1:30" x14ac:dyDescent="0.2">
      <c r="C542" s="65"/>
      <c r="I542" s="33"/>
      <c r="P542" s="34"/>
      <c r="Q542" s="96"/>
      <c r="R542" s="31"/>
      <c r="U542" s="88"/>
      <c r="AD542" s="25"/>
    </row>
    <row r="543" spans="1:30" x14ac:dyDescent="0.2">
      <c r="C543" s="65"/>
      <c r="I543" s="33"/>
      <c r="P543" s="34"/>
      <c r="Q543" s="96"/>
      <c r="R543" s="31"/>
      <c r="U543" s="88"/>
      <c r="AD543" s="25"/>
    </row>
    <row r="544" spans="1:30" x14ac:dyDescent="0.2">
      <c r="C544" s="65"/>
      <c r="I544" s="33"/>
      <c r="P544" s="34"/>
      <c r="Q544" s="96"/>
      <c r="R544" s="31"/>
      <c r="U544" s="88"/>
      <c r="AD544" s="25"/>
    </row>
    <row r="545" spans="1:30" x14ac:dyDescent="0.2">
      <c r="C545" s="65"/>
      <c r="I545" s="33"/>
      <c r="P545" s="34"/>
      <c r="Q545" s="96"/>
      <c r="R545" s="31"/>
      <c r="U545" s="88"/>
      <c r="AD545" s="25"/>
    </row>
    <row r="546" spans="1:30" x14ac:dyDescent="0.2">
      <c r="C546" s="65"/>
      <c r="I546" s="33"/>
      <c r="P546" s="34"/>
      <c r="Q546" s="96"/>
      <c r="R546" s="31"/>
      <c r="U546" s="88"/>
      <c r="AD546" s="25"/>
    </row>
    <row r="547" spans="1:30" x14ac:dyDescent="0.2">
      <c r="C547" s="65"/>
      <c r="I547" s="33"/>
      <c r="P547" s="34"/>
      <c r="Q547" s="96"/>
      <c r="R547" s="31"/>
      <c r="U547" s="88"/>
      <c r="AD547" s="25"/>
    </row>
    <row r="548" spans="1:30" x14ac:dyDescent="0.2">
      <c r="C548" s="65"/>
      <c r="I548" s="33"/>
      <c r="P548" s="34"/>
      <c r="Q548" s="96"/>
      <c r="R548" s="31"/>
      <c r="U548" s="88"/>
      <c r="AD548" s="25"/>
    </row>
    <row r="549" spans="1:30" x14ac:dyDescent="0.2">
      <c r="C549" s="65"/>
      <c r="I549" s="33"/>
      <c r="P549" s="34"/>
      <c r="Q549" s="96"/>
      <c r="R549" s="31"/>
      <c r="U549" s="88"/>
      <c r="AD549" s="25"/>
    </row>
    <row r="550" spans="1:30" x14ac:dyDescent="0.2">
      <c r="C550" s="37"/>
      <c r="H550" s="17"/>
      <c r="I550" s="33"/>
      <c r="J550" s="28"/>
      <c r="N550" s="28"/>
      <c r="P550" s="28"/>
      <c r="Q550" s="96"/>
      <c r="R550" s="31"/>
      <c r="U550" s="88"/>
      <c r="AD550" s="25"/>
    </row>
    <row r="551" spans="1:30" x14ac:dyDescent="0.2">
      <c r="C551" s="65"/>
      <c r="I551" s="33"/>
      <c r="P551" s="34"/>
      <c r="Q551" s="96"/>
      <c r="R551" s="31"/>
      <c r="U551" s="88"/>
      <c r="AD551" s="25"/>
    </row>
    <row r="552" spans="1:30" x14ac:dyDescent="0.2">
      <c r="C552" s="65"/>
      <c r="I552" s="33"/>
      <c r="P552" s="34"/>
      <c r="Q552" s="96"/>
      <c r="R552" s="31"/>
      <c r="U552" s="88"/>
      <c r="AD552" s="25"/>
    </row>
    <row r="553" spans="1:30" x14ac:dyDescent="0.2">
      <c r="C553" s="65"/>
      <c r="I553" s="33"/>
      <c r="P553" s="34"/>
      <c r="Q553" s="96"/>
      <c r="R553" s="31"/>
      <c r="U553" s="88"/>
      <c r="AD553" s="25"/>
    </row>
    <row r="554" spans="1:30" x14ac:dyDescent="0.2">
      <c r="C554" s="65"/>
      <c r="I554" s="33"/>
      <c r="P554" s="34"/>
      <c r="Q554" s="96"/>
      <c r="R554" s="31"/>
      <c r="U554" s="88"/>
      <c r="AD554" s="25"/>
    </row>
    <row r="555" spans="1:30" x14ac:dyDescent="0.2">
      <c r="C555" s="65"/>
      <c r="I555" s="33"/>
      <c r="P555" s="34"/>
      <c r="Q555" s="96"/>
      <c r="R555" s="31"/>
      <c r="U555" s="88"/>
      <c r="AD555" s="25"/>
    </row>
    <row r="556" spans="1:30" x14ac:dyDescent="0.2">
      <c r="A556" s="25"/>
      <c r="B556" s="25"/>
      <c r="E556" s="36"/>
      <c r="F556" s="36"/>
      <c r="H556" s="17"/>
      <c r="I556" s="68"/>
      <c r="J556" s="36"/>
      <c r="K556" s="36"/>
      <c r="M556" s="45"/>
      <c r="N556"/>
      <c r="P556"/>
      <c r="Q556" s="96"/>
      <c r="R556" s="31"/>
      <c r="U556" s="88"/>
      <c r="AD556" s="25"/>
    </row>
    <row r="557" spans="1:30" x14ac:dyDescent="0.2">
      <c r="C557" s="65"/>
      <c r="I557" s="33"/>
      <c r="P557" s="34"/>
      <c r="Q557" s="96"/>
      <c r="R557" s="31"/>
      <c r="U557" s="88"/>
      <c r="AD557" s="25"/>
    </row>
    <row r="558" spans="1:30" x14ac:dyDescent="0.2">
      <c r="A558" s="24"/>
      <c r="B558" s="24"/>
      <c r="C558" s="43"/>
      <c r="I558" s="33"/>
      <c r="P558" s="34"/>
      <c r="Q558" s="96"/>
      <c r="R558" s="31"/>
      <c r="U558" s="88"/>
      <c r="V558" s="31"/>
      <c r="W558" s="31"/>
      <c r="X558" s="31"/>
      <c r="Y558" s="31"/>
      <c r="Z558" s="31"/>
      <c r="AA558" s="31"/>
      <c r="AB558" s="31"/>
      <c r="AC558" s="31"/>
      <c r="AD558" s="25"/>
    </row>
    <row r="559" spans="1:30" x14ac:dyDescent="0.2">
      <c r="C559" s="65"/>
      <c r="I559" s="33"/>
      <c r="P559" s="34"/>
      <c r="Q559" s="96"/>
      <c r="R559" s="31"/>
      <c r="U559" s="88"/>
      <c r="AD559" s="25"/>
    </row>
    <row r="560" spans="1:30" x14ac:dyDescent="0.2">
      <c r="C560" s="65"/>
      <c r="I560" s="33"/>
      <c r="P560" s="34"/>
      <c r="Q560" s="96"/>
      <c r="R560" s="31"/>
      <c r="U560" s="88"/>
      <c r="AD560" s="25"/>
    </row>
    <row r="561" spans="3:30" x14ac:dyDescent="0.2">
      <c r="C561" s="65"/>
      <c r="I561" s="33"/>
      <c r="P561" s="34"/>
      <c r="Q561" s="96"/>
      <c r="R561" s="31"/>
      <c r="U561" s="88"/>
      <c r="AD561" s="25"/>
    </row>
    <row r="562" spans="3:30" x14ac:dyDescent="0.2">
      <c r="C562" s="65"/>
      <c r="I562" s="33"/>
      <c r="P562" s="34"/>
      <c r="Q562" s="96"/>
      <c r="R562" s="31"/>
      <c r="U562" s="88"/>
      <c r="AD562" s="25"/>
    </row>
    <row r="563" spans="3:30" x14ac:dyDescent="0.2">
      <c r="H563" s="17"/>
      <c r="I563" s="33"/>
      <c r="J563" s="28"/>
      <c r="P563" s="34"/>
      <c r="Q563" s="96"/>
      <c r="R563" s="31"/>
      <c r="U563" s="88"/>
      <c r="AD563" s="25"/>
    </row>
    <row r="564" spans="3:30" x14ac:dyDescent="0.2">
      <c r="C564" s="65"/>
      <c r="I564" s="33"/>
      <c r="P564" s="34"/>
      <c r="Q564" s="96"/>
      <c r="R564" s="31"/>
      <c r="U564" s="88"/>
      <c r="AD564" s="25"/>
    </row>
    <row r="565" spans="3:30" x14ac:dyDescent="0.2">
      <c r="C565" s="65"/>
      <c r="I565" s="33"/>
      <c r="P565" s="34"/>
      <c r="Q565" s="96"/>
      <c r="R565" s="31"/>
      <c r="U565" s="88"/>
      <c r="AD565" s="25"/>
    </row>
    <row r="566" spans="3:30" x14ac:dyDescent="0.2">
      <c r="C566" s="65"/>
      <c r="I566" s="33"/>
      <c r="P566" s="34"/>
      <c r="Q566" s="96"/>
      <c r="R566" s="31"/>
      <c r="U566" s="88"/>
      <c r="AD566" s="25"/>
    </row>
    <row r="567" spans="3:30" x14ac:dyDescent="0.2">
      <c r="C567" s="65"/>
      <c r="I567" s="33"/>
      <c r="P567" s="34"/>
      <c r="Q567" s="96"/>
      <c r="R567" s="31"/>
      <c r="U567" s="88"/>
      <c r="AD567" s="25"/>
    </row>
    <row r="568" spans="3:30" x14ac:dyDescent="0.2">
      <c r="C568" s="65"/>
      <c r="I568" s="33"/>
      <c r="P568" s="34"/>
      <c r="Q568" s="96"/>
      <c r="R568" s="31"/>
      <c r="U568" s="88"/>
      <c r="AD568" s="25"/>
    </row>
    <row r="569" spans="3:30" x14ac:dyDescent="0.2">
      <c r="C569" s="65"/>
      <c r="I569" s="33"/>
      <c r="P569" s="34"/>
      <c r="Q569" s="96"/>
      <c r="R569" s="31"/>
      <c r="U569" s="88"/>
      <c r="AD569" s="25"/>
    </row>
    <row r="570" spans="3:30" x14ac:dyDescent="0.2">
      <c r="C570" s="65"/>
      <c r="I570" s="33"/>
      <c r="P570" s="34"/>
      <c r="Q570" s="96"/>
      <c r="R570" s="31"/>
      <c r="U570" s="88"/>
      <c r="AD570" s="25"/>
    </row>
    <row r="571" spans="3:30" x14ac:dyDescent="0.2">
      <c r="H571" s="17"/>
      <c r="I571" s="33"/>
      <c r="J571" s="28"/>
      <c r="P571" s="34"/>
      <c r="Q571" s="96"/>
      <c r="R571" s="31"/>
      <c r="U571" s="88"/>
      <c r="AD571" s="25"/>
    </row>
    <row r="572" spans="3:30" x14ac:dyDescent="0.2">
      <c r="C572" s="65"/>
      <c r="I572" s="33"/>
      <c r="P572" s="34"/>
      <c r="Q572" s="96"/>
      <c r="R572" s="31"/>
      <c r="U572" s="88"/>
      <c r="AD572" s="25"/>
    </row>
    <row r="573" spans="3:30" x14ac:dyDescent="0.2">
      <c r="C573" s="65"/>
      <c r="I573" s="33"/>
      <c r="P573" s="34"/>
      <c r="Q573" s="96"/>
      <c r="R573" s="31"/>
      <c r="U573" s="88"/>
      <c r="AD573" s="25"/>
    </row>
    <row r="574" spans="3:30" x14ac:dyDescent="0.2">
      <c r="C574" s="65"/>
      <c r="I574" s="33"/>
      <c r="P574" s="34"/>
      <c r="Q574" s="96"/>
      <c r="R574" s="31"/>
      <c r="U574" s="88"/>
      <c r="AD574" s="25"/>
    </row>
    <row r="575" spans="3:30" x14ac:dyDescent="0.2">
      <c r="C575" s="65"/>
      <c r="I575" s="33"/>
      <c r="P575" s="34"/>
      <c r="Q575" s="96"/>
      <c r="R575" s="31"/>
      <c r="U575" s="88"/>
      <c r="AD575" s="25"/>
    </row>
    <row r="576" spans="3:30" x14ac:dyDescent="0.2">
      <c r="C576" s="65"/>
      <c r="I576" s="33"/>
      <c r="P576" s="34"/>
      <c r="Q576" s="96"/>
      <c r="R576" s="31"/>
      <c r="U576" s="88"/>
      <c r="AD576" s="25"/>
    </row>
    <row r="577" spans="3:30" x14ac:dyDescent="0.2">
      <c r="C577" s="65"/>
      <c r="I577" s="33"/>
      <c r="P577" s="34"/>
      <c r="Q577" s="96"/>
      <c r="R577" s="31"/>
      <c r="U577" s="88"/>
      <c r="AD577" s="25"/>
    </row>
    <row r="578" spans="3:30" x14ac:dyDescent="0.2">
      <c r="C578" s="65"/>
      <c r="I578" s="33"/>
      <c r="P578" s="34"/>
      <c r="Q578" s="96"/>
      <c r="R578" s="31"/>
      <c r="U578" s="88"/>
      <c r="AD578" s="25"/>
    </row>
    <row r="579" spans="3:30" x14ac:dyDescent="0.2">
      <c r="C579" s="65"/>
      <c r="I579" s="33"/>
      <c r="P579" s="34"/>
      <c r="Q579" s="96"/>
      <c r="R579" s="31"/>
      <c r="U579" s="88"/>
      <c r="AD579" s="25"/>
    </row>
    <row r="580" spans="3:30" x14ac:dyDescent="0.2">
      <c r="C580" s="65"/>
      <c r="I580" s="33"/>
      <c r="P580" s="34"/>
      <c r="Q580" s="96"/>
      <c r="R580" s="31"/>
      <c r="U580" s="88"/>
      <c r="AD580" s="25"/>
    </row>
    <row r="581" spans="3:30" x14ac:dyDescent="0.2">
      <c r="C581" s="37"/>
      <c r="I581" s="33"/>
      <c r="P581" s="34"/>
      <c r="Q581" s="96"/>
      <c r="R581" s="31"/>
      <c r="U581" s="88"/>
      <c r="AD581" s="25"/>
    </row>
    <row r="582" spans="3:30" x14ac:dyDescent="0.2">
      <c r="C582" s="65"/>
      <c r="I582" s="33"/>
      <c r="P582" s="34"/>
      <c r="Q582" s="96"/>
      <c r="R582" s="31"/>
      <c r="U582" s="88"/>
      <c r="AD582" s="25"/>
    </row>
    <row r="583" spans="3:30" x14ac:dyDescent="0.2">
      <c r="C583" s="65"/>
      <c r="I583" s="33"/>
      <c r="P583" s="34"/>
      <c r="Q583" s="96"/>
      <c r="R583" s="31"/>
      <c r="U583" s="88"/>
      <c r="AD583" s="25"/>
    </row>
    <row r="584" spans="3:30" x14ac:dyDescent="0.2">
      <c r="C584" s="65"/>
      <c r="I584" s="33"/>
      <c r="P584" s="34"/>
      <c r="Q584" s="96"/>
      <c r="R584" s="31"/>
      <c r="U584" s="88"/>
      <c r="AD584" s="25"/>
    </row>
    <row r="585" spans="3:30" x14ac:dyDescent="0.2">
      <c r="C585" s="65"/>
      <c r="I585" s="33"/>
      <c r="P585" s="34"/>
      <c r="Q585" s="96"/>
      <c r="R585" s="31"/>
      <c r="U585" s="88"/>
      <c r="AD585" s="25"/>
    </row>
    <row r="586" spans="3:30" x14ac:dyDescent="0.2">
      <c r="C586" s="65"/>
      <c r="I586" s="33"/>
      <c r="P586" s="34"/>
      <c r="Q586" s="96"/>
      <c r="R586" s="31"/>
      <c r="U586" s="88"/>
      <c r="AD586" s="25"/>
    </row>
    <row r="587" spans="3:30" x14ac:dyDescent="0.2">
      <c r="C587" s="65"/>
      <c r="I587" s="33"/>
      <c r="P587" s="34"/>
      <c r="Q587" s="96"/>
      <c r="R587" s="31"/>
      <c r="U587" s="88"/>
      <c r="AD587" s="25"/>
    </row>
    <row r="588" spans="3:30" x14ac:dyDescent="0.2">
      <c r="C588" s="65"/>
      <c r="I588" s="33"/>
      <c r="P588" s="34"/>
      <c r="Q588" s="96"/>
      <c r="R588" s="31"/>
      <c r="U588" s="88"/>
      <c r="AD588" s="25"/>
    </row>
    <row r="589" spans="3:30" x14ac:dyDescent="0.2">
      <c r="C589" s="65"/>
      <c r="I589" s="33"/>
      <c r="P589" s="34"/>
      <c r="Q589" s="96"/>
      <c r="R589" s="31"/>
      <c r="U589" s="88"/>
      <c r="AD589" s="25"/>
    </row>
    <row r="590" spans="3:30" x14ac:dyDescent="0.2">
      <c r="C590" s="65"/>
      <c r="I590" s="33"/>
      <c r="P590" s="34"/>
      <c r="Q590" s="96"/>
      <c r="R590" s="31"/>
      <c r="U590" s="88"/>
      <c r="AD590" s="25"/>
    </row>
    <row r="591" spans="3:30" x14ac:dyDescent="0.2">
      <c r="C591" s="65"/>
      <c r="I591" s="33"/>
      <c r="P591" s="34"/>
      <c r="Q591" s="96"/>
      <c r="R591" s="31"/>
      <c r="U591" s="88"/>
      <c r="AD591" s="25"/>
    </row>
    <row r="592" spans="3:30" x14ac:dyDescent="0.2">
      <c r="C592" s="65"/>
      <c r="I592" s="33"/>
      <c r="P592" s="34"/>
      <c r="Q592" s="96"/>
      <c r="R592" s="31"/>
      <c r="U592" s="88"/>
      <c r="AD592" s="25"/>
    </row>
    <row r="593" spans="1:30" x14ac:dyDescent="0.2">
      <c r="C593" s="65"/>
      <c r="I593" s="33"/>
      <c r="P593" s="34"/>
      <c r="Q593" s="96"/>
      <c r="R593" s="31"/>
      <c r="U593" s="88"/>
      <c r="AD593" s="25"/>
    </row>
    <row r="594" spans="1:30" x14ac:dyDescent="0.2">
      <c r="A594" s="25"/>
      <c r="B594" s="25"/>
      <c r="C594" s="46"/>
      <c r="E594" s="36"/>
      <c r="F594" s="36"/>
      <c r="I594" s="68"/>
      <c r="J594" s="36"/>
      <c r="K594" s="36"/>
      <c r="M594" s="45"/>
      <c r="N594"/>
      <c r="P594"/>
      <c r="Q594" s="96"/>
      <c r="R594" s="31"/>
      <c r="U594" s="88"/>
      <c r="AD594" s="25"/>
    </row>
    <row r="595" spans="1:30" x14ac:dyDescent="0.2">
      <c r="C595" s="65"/>
      <c r="I595" s="33"/>
      <c r="P595" s="34"/>
      <c r="Q595" s="96"/>
      <c r="R595" s="31"/>
      <c r="U595" s="88"/>
      <c r="AD595" s="25"/>
    </row>
    <row r="596" spans="1:30" x14ac:dyDescent="0.2">
      <c r="C596" s="65"/>
      <c r="I596" s="33"/>
      <c r="P596" s="34"/>
      <c r="Q596" s="96"/>
      <c r="R596" s="31"/>
      <c r="U596" s="88"/>
      <c r="AD596" s="25"/>
    </row>
    <row r="597" spans="1:30" x14ac:dyDescent="0.2">
      <c r="C597" s="65"/>
      <c r="I597" s="33"/>
      <c r="P597" s="34"/>
      <c r="Q597" s="96"/>
      <c r="R597" s="31"/>
      <c r="U597" s="88"/>
      <c r="AD597" s="25"/>
    </row>
    <row r="598" spans="1:30" x14ac:dyDescent="0.2">
      <c r="A598" s="25"/>
      <c r="B598" s="25"/>
      <c r="C598" s="46"/>
      <c r="E598" s="36"/>
      <c r="F598" s="36"/>
      <c r="I598" s="68"/>
      <c r="J598" s="36"/>
      <c r="K598" s="36"/>
      <c r="M598" s="45"/>
      <c r="N598"/>
      <c r="P598"/>
      <c r="Q598" s="96"/>
      <c r="R598" s="31"/>
      <c r="U598" s="88"/>
      <c r="AD598" s="25"/>
    </row>
    <row r="599" spans="1:30" x14ac:dyDescent="0.2">
      <c r="C599" s="65"/>
      <c r="I599" s="33"/>
      <c r="P599" s="34"/>
      <c r="Q599" s="96"/>
      <c r="R599" s="31"/>
      <c r="U599" s="88"/>
      <c r="AD599" s="25"/>
    </row>
    <row r="600" spans="1:30" x14ac:dyDescent="0.2">
      <c r="C600" s="65"/>
      <c r="I600" s="33"/>
      <c r="P600" s="34"/>
      <c r="Q600" s="96"/>
      <c r="R600" s="31"/>
      <c r="U600" s="88"/>
      <c r="AD600" s="25"/>
    </row>
    <row r="601" spans="1:30" x14ac:dyDescent="0.2">
      <c r="C601" s="65"/>
      <c r="I601" s="33"/>
      <c r="P601" s="34"/>
      <c r="Q601" s="96"/>
      <c r="R601" s="31"/>
      <c r="U601" s="88"/>
      <c r="AD601" s="25"/>
    </row>
    <row r="602" spans="1:30" x14ac:dyDescent="0.2">
      <c r="C602" s="65"/>
      <c r="I602" s="33"/>
      <c r="P602" s="34"/>
      <c r="Q602" s="96"/>
      <c r="R602" s="31"/>
      <c r="U602" s="88"/>
      <c r="AD602" s="25"/>
    </row>
    <row r="603" spans="1:30" x14ac:dyDescent="0.2">
      <c r="C603" s="65"/>
      <c r="I603" s="33"/>
      <c r="P603" s="34"/>
      <c r="Q603" s="96"/>
      <c r="R603" s="31"/>
      <c r="U603" s="88"/>
      <c r="AD603" s="25"/>
    </row>
    <row r="604" spans="1:30" x14ac:dyDescent="0.2">
      <c r="C604" s="65"/>
      <c r="I604" s="33"/>
      <c r="P604" s="34"/>
      <c r="Q604" s="96"/>
      <c r="R604" s="31"/>
      <c r="U604" s="88"/>
      <c r="AD604" s="25"/>
    </row>
    <row r="605" spans="1:30" x14ac:dyDescent="0.2">
      <c r="C605" s="65"/>
      <c r="I605" s="33"/>
      <c r="P605" s="34"/>
      <c r="Q605" s="96"/>
      <c r="R605" s="31"/>
      <c r="U605" s="88"/>
      <c r="AD605" s="25"/>
    </row>
    <row r="606" spans="1:30" x14ac:dyDescent="0.2">
      <c r="C606" s="65"/>
      <c r="I606" s="33"/>
      <c r="P606" s="34"/>
      <c r="Q606" s="96"/>
      <c r="R606" s="31"/>
      <c r="U606" s="88"/>
      <c r="AD606" s="25"/>
    </row>
    <row r="607" spans="1:30" x14ac:dyDescent="0.2">
      <c r="C607" s="65"/>
      <c r="I607" s="33"/>
      <c r="P607" s="34"/>
      <c r="Q607" s="96"/>
      <c r="R607" s="31"/>
      <c r="U607" s="88"/>
      <c r="AD607" s="25"/>
    </row>
    <row r="608" spans="1:30" x14ac:dyDescent="0.2">
      <c r="A608" s="24"/>
      <c r="B608" s="24"/>
      <c r="C608" s="46"/>
      <c r="E608" s="36"/>
      <c r="F608" s="36"/>
      <c r="I608" s="68"/>
      <c r="J608" s="36"/>
      <c r="K608" s="36"/>
      <c r="M608" s="45"/>
      <c r="N608"/>
      <c r="P608"/>
      <c r="Q608" s="96"/>
      <c r="U608" s="88"/>
      <c r="AD608" s="25"/>
    </row>
    <row r="609" spans="1:30" x14ac:dyDescent="0.2">
      <c r="H609" s="17"/>
      <c r="I609" s="33"/>
      <c r="J609" s="28"/>
      <c r="P609" s="34"/>
      <c r="Q609" s="96"/>
      <c r="R609" s="31"/>
      <c r="U609" s="88"/>
      <c r="AD609" s="25"/>
    </row>
    <row r="610" spans="1:30" x14ac:dyDescent="0.2">
      <c r="C610" s="65"/>
      <c r="I610" s="33"/>
      <c r="P610" s="34"/>
      <c r="Q610" s="96"/>
      <c r="R610" s="31"/>
      <c r="U610" s="88"/>
      <c r="AD610" s="25"/>
    </row>
    <row r="611" spans="1:30" x14ac:dyDescent="0.2">
      <c r="C611" s="65"/>
      <c r="I611" s="33"/>
      <c r="P611" s="34"/>
      <c r="Q611" s="96"/>
      <c r="R611" s="31"/>
      <c r="U611" s="88"/>
      <c r="AD611" s="25"/>
    </row>
    <row r="612" spans="1:30" x14ac:dyDescent="0.2">
      <c r="A612" s="25"/>
      <c r="B612" s="25"/>
      <c r="C612" s="46"/>
      <c r="E612" s="36"/>
      <c r="F612" s="36"/>
      <c r="I612" s="68"/>
      <c r="J612" s="36"/>
      <c r="K612" s="36"/>
      <c r="M612" s="45"/>
      <c r="N612"/>
      <c r="P612"/>
      <c r="Q612" s="96"/>
      <c r="R612" s="31"/>
      <c r="U612" s="88"/>
      <c r="AD612" s="25"/>
    </row>
    <row r="613" spans="1:30" x14ac:dyDescent="0.2">
      <c r="C613" s="65"/>
      <c r="I613" s="33"/>
      <c r="P613" s="34"/>
      <c r="Q613" s="96"/>
      <c r="R613" s="31"/>
      <c r="U613" s="88"/>
      <c r="AD613" s="25"/>
    </row>
    <row r="614" spans="1:30" x14ac:dyDescent="0.2">
      <c r="C614" s="65"/>
      <c r="I614" s="33"/>
      <c r="P614" s="34"/>
      <c r="Q614" s="96"/>
      <c r="R614" s="31"/>
      <c r="U614" s="88"/>
      <c r="AD614" s="25"/>
    </row>
    <row r="615" spans="1:30" x14ac:dyDescent="0.2">
      <c r="C615" s="65"/>
      <c r="I615" s="33"/>
      <c r="P615" s="34"/>
      <c r="Q615" s="96"/>
      <c r="R615" s="31"/>
      <c r="U615" s="88"/>
      <c r="AD615" s="25"/>
    </row>
    <row r="616" spans="1:30" x14ac:dyDescent="0.2">
      <c r="C616" s="65"/>
      <c r="I616" s="33"/>
      <c r="P616" s="34"/>
      <c r="Q616" s="96"/>
      <c r="R616" s="31"/>
      <c r="U616" s="88"/>
      <c r="AD616" s="25"/>
    </row>
    <row r="617" spans="1:30" x14ac:dyDescent="0.2">
      <c r="C617" s="65"/>
      <c r="I617" s="33"/>
      <c r="P617" s="34"/>
      <c r="Q617" s="96"/>
      <c r="R617" s="31"/>
      <c r="U617" s="88"/>
      <c r="AD617" s="25"/>
    </row>
    <row r="618" spans="1:30" x14ac:dyDescent="0.2">
      <c r="A618" s="25"/>
      <c r="B618" s="25"/>
      <c r="C618" s="46"/>
      <c r="E618" s="36"/>
      <c r="F618" s="36"/>
      <c r="I618" s="68"/>
      <c r="J618" s="36"/>
      <c r="K618" s="36"/>
      <c r="M618" s="45"/>
      <c r="N618"/>
      <c r="P618"/>
      <c r="Q618" s="96"/>
      <c r="U618" s="88"/>
      <c r="AD618" s="25"/>
    </row>
    <row r="619" spans="1:30" x14ac:dyDescent="0.2">
      <c r="C619" s="65"/>
      <c r="I619" s="33"/>
      <c r="P619" s="34"/>
      <c r="Q619" s="96"/>
      <c r="R619" s="31"/>
      <c r="U619" s="88"/>
      <c r="AD619" s="25"/>
    </row>
    <row r="620" spans="1:30" x14ac:dyDescent="0.2">
      <c r="A620" s="24"/>
      <c r="B620" s="24"/>
      <c r="C620" s="43"/>
      <c r="D620" s="36"/>
      <c r="E620" s="36"/>
      <c r="F620" s="36"/>
      <c r="H620" s="42"/>
      <c r="I620" s="68"/>
      <c r="J620" s="36"/>
      <c r="K620" s="36"/>
      <c r="M620" s="36"/>
      <c r="N620"/>
      <c r="P620" s="34"/>
      <c r="Q620" s="39"/>
      <c r="R620" s="31"/>
      <c r="U620" s="88"/>
      <c r="AD620" s="25"/>
    </row>
    <row r="621" spans="1:30" x14ac:dyDescent="0.2">
      <c r="C621" s="65"/>
      <c r="I621" s="33"/>
      <c r="P621" s="34"/>
      <c r="Q621" s="96"/>
      <c r="R621" s="31"/>
      <c r="U621" s="88"/>
      <c r="AD621" s="25"/>
    </row>
    <row r="622" spans="1:30" x14ac:dyDescent="0.2">
      <c r="C622" s="65"/>
      <c r="I622" s="33"/>
      <c r="P622" s="34"/>
      <c r="Q622" s="96"/>
      <c r="R622" s="31"/>
      <c r="U622" s="88"/>
      <c r="AD622" s="25"/>
    </row>
    <row r="623" spans="1:30" x14ac:dyDescent="0.2">
      <c r="C623" s="65"/>
      <c r="I623" s="33"/>
      <c r="P623" s="34"/>
      <c r="Q623" s="96"/>
      <c r="R623" s="31"/>
      <c r="U623" s="88"/>
      <c r="AD623" s="25"/>
    </row>
    <row r="624" spans="1:30" x14ac:dyDescent="0.2">
      <c r="C624" s="65"/>
      <c r="I624" s="33"/>
      <c r="P624" s="34"/>
      <c r="Q624" s="96"/>
      <c r="R624" s="31"/>
      <c r="U624" s="88"/>
      <c r="AD624" s="25"/>
    </row>
    <row r="625" spans="1:30" x14ac:dyDescent="0.2">
      <c r="A625" s="25"/>
      <c r="B625" s="25"/>
      <c r="C625" s="46"/>
      <c r="E625" s="36"/>
      <c r="F625" s="36"/>
      <c r="I625" s="68"/>
      <c r="J625" s="36"/>
      <c r="K625" s="36"/>
      <c r="M625" s="45"/>
      <c r="N625"/>
      <c r="P625"/>
      <c r="Q625" s="96"/>
      <c r="U625" s="88"/>
      <c r="AD625" s="25"/>
    </row>
    <row r="626" spans="1:30" x14ac:dyDescent="0.2">
      <c r="C626" s="65"/>
      <c r="I626" s="33"/>
      <c r="P626" s="34"/>
      <c r="Q626" s="96"/>
      <c r="R626" s="31"/>
      <c r="U626" s="88"/>
      <c r="AD626" s="25"/>
    </row>
    <row r="627" spans="1:30" x14ac:dyDescent="0.2">
      <c r="C627" s="65"/>
      <c r="I627" s="33"/>
      <c r="P627" s="34"/>
      <c r="Q627" s="96"/>
      <c r="R627" s="31"/>
      <c r="U627" s="88"/>
      <c r="AD627" s="25"/>
    </row>
    <row r="628" spans="1:30" x14ac:dyDescent="0.2">
      <c r="C628" s="65"/>
      <c r="I628" s="33"/>
      <c r="P628" s="34"/>
      <c r="Q628" s="96"/>
      <c r="R628" s="31"/>
      <c r="U628" s="88"/>
      <c r="AD628" s="25"/>
    </row>
    <row r="629" spans="1:30" x14ac:dyDescent="0.2">
      <c r="C629" s="37"/>
      <c r="H629" s="17"/>
      <c r="I629" s="33"/>
      <c r="J629" s="28"/>
      <c r="N629" s="28"/>
      <c r="P629" s="28"/>
      <c r="Q629" s="96"/>
      <c r="R629" s="31"/>
      <c r="U629" s="88"/>
      <c r="AD629" s="25"/>
    </row>
    <row r="630" spans="1:30" x14ac:dyDescent="0.2">
      <c r="C630" s="65"/>
      <c r="I630" s="33"/>
      <c r="P630" s="34"/>
      <c r="Q630" s="96"/>
      <c r="R630" s="31"/>
      <c r="U630" s="88"/>
      <c r="AD630" s="25"/>
    </row>
    <row r="631" spans="1:30" x14ac:dyDescent="0.2">
      <c r="C631" s="65"/>
      <c r="I631" s="33"/>
      <c r="P631" s="34"/>
      <c r="Q631" s="96"/>
      <c r="R631" s="31"/>
      <c r="U631" s="88"/>
      <c r="AD631" s="25"/>
    </row>
    <row r="632" spans="1:30" x14ac:dyDescent="0.2">
      <c r="C632" s="65"/>
      <c r="I632" s="33"/>
      <c r="P632" s="34"/>
      <c r="Q632" s="96"/>
      <c r="R632" s="31"/>
      <c r="U632" s="88"/>
      <c r="AD632" s="25"/>
    </row>
    <row r="633" spans="1:30" x14ac:dyDescent="0.2">
      <c r="A633" s="24"/>
      <c r="B633" s="24"/>
      <c r="C633" s="65"/>
      <c r="D633" s="36"/>
      <c r="E633" s="36"/>
      <c r="H633" s="42"/>
      <c r="I633" s="68"/>
      <c r="J633" s="36"/>
      <c r="K633" s="36"/>
      <c r="M633" s="36"/>
      <c r="P633" s="34"/>
      <c r="Q633" s="39"/>
      <c r="R633" s="31"/>
      <c r="U633" s="88"/>
      <c r="AD633" s="25"/>
    </row>
    <row r="634" spans="1:30" x14ac:dyDescent="0.2">
      <c r="C634" s="65"/>
      <c r="I634" s="33"/>
      <c r="P634" s="34"/>
      <c r="Q634" s="96"/>
      <c r="R634" s="31"/>
      <c r="U634" s="88"/>
      <c r="AD634" s="25"/>
    </row>
    <row r="635" spans="1:30" x14ac:dyDescent="0.2">
      <c r="C635" s="65"/>
      <c r="I635" s="33"/>
      <c r="P635" s="34"/>
      <c r="Q635" s="96"/>
      <c r="R635" s="31"/>
      <c r="U635" s="88"/>
      <c r="AD635" s="25"/>
    </row>
    <row r="636" spans="1:30" x14ac:dyDescent="0.2">
      <c r="C636" s="65"/>
      <c r="I636" s="33"/>
      <c r="P636" s="34"/>
      <c r="Q636" s="96"/>
      <c r="R636" s="31"/>
      <c r="U636" s="88"/>
      <c r="AD636" s="25"/>
    </row>
    <row r="637" spans="1:30" x14ac:dyDescent="0.2">
      <c r="C637" s="65"/>
      <c r="I637" s="33"/>
      <c r="P637" s="34"/>
      <c r="Q637" s="96"/>
      <c r="R637" s="31"/>
      <c r="U637" s="88"/>
      <c r="AD637" s="25"/>
    </row>
    <row r="638" spans="1:30" x14ac:dyDescent="0.2">
      <c r="C638" s="65"/>
      <c r="I638" s="33"/>
      <c r="P638" s="34"/>
      <c r="Q638" s="96"/>
      <c r="R638" s="31"/>
      <c r="U638" s="88"/>
      <c r="AD638" s="25"/>
    </row>
    <row r="639" spans="1:30" x14ac:dyDescent="0.2">
      <c r="C639" s="65"/>
      <c r="I639" s="33"/>
      <c r="P639" s="34"/>
      <c r="Q639" s="96"/>
      <c r="R639" s="31"/>
      <c r="U639" s="88"/>
      <c r="AD639" s="25"/>
    </row>
    <row r="640" spans="1:30" x14ac:dyDescent="0.2">
      <c r="C640" s="65"/>
      <c r="I640" s="33"/>
      <c r="P640" s="34"/>
      <c r="Q640" s="96"/>
      <c r="R640" s="31"/>
      <c r="U640" s="88"/>
      <c r="AD640" s="25"/>
    </row>
    <row r="641" spans="1:30" x14ac:dyDescent="0.2">
      <c r="C641" s="65"/>
      <c r="I641" s="33"/>
      <c r="P641" s="34"/>
      <c r="Q641" s="96"/>
      <c r="R641" s="31"/>
      <c r="U641" s="88"/>
      <c r="AD641" s="25"/>
    </row>
    <row r="642" spans="1:30" x14ac:dyDescent="0.2">
      <c r="C642" s="65"/>
      <c r="I642" s="33"/>
      <c r="P642" s="34"/>
      <c r="Q642" s="96"/>
      <c r="R642" s="31"/>
      <c r="U642" s="88"/>
      <c r="AD642" s="25"/>
    </row>
    <row r="643" spans="1:30" x14ac:dyDescent="0.2">
      <c r="C643" s="65"/>
      <c r="I643" s="33"/>
      <c r="P643" s="34"/>
      <c r="Q643" s="96"/>
      <c r="R643" s="31"/>
      <c r="U643" s="88"/>
      <c r="AD643" s="25"/>
    </row>
    <row r="644" spans="1:30" x14ac:dyDescent="0.2">
      <c r="C644" s="65"/>
      <c r="I644" s="33"/>
      <c r="P644" s="34"/>
      <c r="Q644" s="96"/>
      <c r="R644" s="31"/>
      <c r="U644" s="88"/>
      <c r="AD644" s="25"/>
    </row>
    <row r="645" spans="1:30" x14ac:dyDescent="0.2">
      <c r="C645" s="65"/>
      <c r="I645" s="33"/>
      <c r="P645" s="34"/>
      <c r="Q645" s="96"/>
      <c r="R645" s="31"/>
      <c r="U645" s="88"/>
      <c r="AD645" s="25"/>
    </row>
    <row r="646" spans="1:30" x14ac:dyDescent="0.2">
      <c r="C646" s="65"/>
      <c r="I646" s="33"/>
      <c r="P646" s="34"/>
      <c r="Q646" s="96"/>
      <c r="R646" s="31"/>
      <c r="U646" s="88"/>
      <c r="AD646" s="25"/>
    </row>
    <row r="647" spans="1:30" x14ac:dyDescent="0.2">
      <c r="A647" s="25"/>
      <c r="B647" s="25"/>
      <c r="C647" s="46"/>
      <c r="E647" s="36"/>
      <c r="F647" s="36"/>
      <c r="I647" s="68"/>
      <c r="J647" s="36"/>
      <c r="K647" s="36"/>
      <c r="M647" s="45"/>
      <c r="N647"/>
      <c r="P647"/>
      <c r="Q647" s="96"/>
      <c r="R647" s="31"/>
      <c r="U647" s="88"/>
      <c r="AD647" s="25"/>
    </row>
    <row r="648" spans="1:30" x14ac:dyDescent="0.2">
      <c r="C648" s="65"/>
      <c r="I648" s="33"/>
      <c r="P648" s="34"/>
      <c r="Q648" s="96"/>
      <c r="R648" s="31"/>
      <c r="U648" s="88"/>
      <c r="AD648" s="25"/>
    </row>
    <row r="649" spans="1:30" x14ac:dyDescent="0.2">
      <c r="C649" s="65"/>
      <c r="I649" s="33"/>
      <c r="P649" s="34"/>
      <c r="Q649" s="96"/>
      <c r="R649" s="31"/>
      <c r="U649" s="88"/>
      <c r="AD649" s="25"/>
    </row>
    <row r="650" spans="1:30" x14ac:dyDescent="0.2">
      <c r="C650" s="65"/>
      <c r="I650" s="33"/>
      <c r="P650" s="34"/>
      <c r="Q650" s="96"/>
      <c r="R650" s="31"/>
      <c r="U650" s="88"/>
      <c r="AD650" s="25"/>
    </row>
    <row r="651" spans="1:30" x14ac:dyDescent="0.2">
      <c r="H651" s="17"/>
      <c r="I651" s="33"/>
      <c r="J651" s="28"/>
      <c r="P651" s="34"/>
      <c r="Q651" s="96"/>
      <c r="R651" s="31"/>
      <c r="U651" s="88"/>
      <c r="AD651" s="25"/>
    </row>
    <row r="652" spans="1:30" x14ac:dyDescent="0.2">
      <c r="C652" s="65"/>
      <c r="I652" s="33"/>
      <c r="P652" s="34"/>
      <c r="Q652" s="96"/>
      <c r="R652" s="31"/>
      <c r="U652" s="88"/>
      <c r="AD652" s="25"/>
    </row>
    <row r="653" spans="1:30" x14ac:dyDescent="0.2">
      <c r="C653" s="65"/>
      <c r="I653" s="33"/>
      <c r="P653" s="34"/>
      <c r="Q653" s="96"/>
      <c r="R653" s="31"/>
      <c r="U653" s="88"/>
      <c r="AD653" s="25"/>
    </row>
    <row r="654" spans="1:30" x14ac:dyDescent="0.2">
      <c r="C654" s="65"/>
      <c r="I654" s="33"/>
      <c r="P654" s="34"/>
      <c r="Q654" s="96"/>
      <c r="R654" s="31"/>
      <c r="U654" s="88"/>
      <c r="AD654" s="25"/>
    </row>
    <row r="655" spans="1:30" x14ac:dyDescent="0.2">
      <c r="C655" s="65"/>
      <c r="I655" s="33"/>
      <c r="P655" s="34"/>
      <c r="Q655" s="96"/>
      <c r="R655" s="31"/>
      <c r="U655" s="88"/>
      <c r="AD655" s="25"/>
    </row>
    <row r="656" spans="1:30" x14ac:dyDescent="0.2">
      <c r="C656" s="37"/>
      <c r="I656" s="33"/>
      <c r="P656" s="34"/>
      <c r="Q656" s="96"/>
      <c r="R656" s="31"/>
      <c r="U656" s="88"/>
      <c r="AD656" s="25"/>
    </row>
    <row r="657" spans="3:30" x14ac:dyDescent="0.2">
      <c r="C657" s="65"/>
      <c r="I657" s="33"/>
      <c r="P657" s="34"/>
      <c r="Q657" s="96"/>
      <c r="R657" s="31"/>
      <c r="U657" s="88"/>
      <c r="AD657" s="25"/>
    </row>
    <row r="658" spans="3:30" x14ac:dyDescent="0.2">
      <c r="C658" s="65"/>
      <c r="I658" s="33"/>
      <c r="P658" s="34"/>
      <c r="Q658" s="96"/>
      <c r="R658" s="31"/>
      <c r="U658" s="88"/>
      <c r="AD658" s="25"/>
    </row>
    <row r="659" spans="3:30" x14ac:dyDescent="0.2">
      <c r="C659" s="65"/>
      <c r="I659" s="33"/>
      <c r="P659" s="34"/>
      <c r="Q659" s="96"/>
      <c r="R659" s="31"/>
      <c r="U659" s="88"/>
      <c r="AD659" s="25"/>
    </row>
    <row r="660" spans="3:30" x14ac:dyDescent="0.2">
      <c r="C660" s="65"/>
      <c r="I660" s="33"/>
      <c r="P660" s="34"/>
      <c r="Q660" s="96"/>
      <c r="R660" s="31"/>
      <c r="U660" s="88"/>
      <c r="AD660" s="25"/>
    </row>
    <row r="661" spans="3:30" x14ac:dyDescent="0.2">
      <c r="C661" s="65"/>
      <c r="I661" s="33"/>
      <c r="P661" s="34"/>
      <c r="Q661" s="96"/>
      <c r="R661" s="31"/>
      <c r="U661" s="88"/>
      <c r="AD661" s="25"/>
    </row>
    <row r="662" spans="3:30" x14ac:dyDescent="0.2">
      <c r="C662" s="65"/>
      <c r="I662" s="33"/>
      <c r="P662" s="34"/>
      <c r="Q662" s="96"/>
      <c r="R662" s="31"/>
      <c r="U662" s="88"/>
      <c r="AD662" s="25"/>
    </row>
    <row r="663" spans="3:30" x14ac:dyDescent="0.2">
      <c r="C663" s="65"/>
      <c r="I663" s="33"/>
      <c r="P663" s="34"/>
      <c r="Q663" s="96"/>
      <c r="R663" s="31"/>
      <c r="U663" s="88"/>
      <c r="AD663" s="25"/>
    </row>
    <row r="664" spans="3:30" x14ac:dyDescent="0.2">
      <c r="C664" s="65"/>
      <c r="I664" s="33"/>
      <c r="P664" s="34"/>
      <c r="Q664" s="96"/>
      <c r="R664" s="31"/>
      <c r="U664" s="88"/>
      <c r="AC664" s="26"/>
      <c r="AD664" s="25"/>
    </row>
    <row r="665" spans="3:30" x14ac:dyDescent="0.2">
      <c r="C665" s="65"/>
      <c r="I665" s="33"/>
      <c r="P665" s="34"/>
      <c r="Q665" s="96"/>
      <c r="R665" s="31"/>
      <c r="U665" s="88"/>
      <c r="AD665" s="25"/>
    </row>
    <row r="666" spans="3:30" x14ac:dyDescent="0.2">
      <c r="C666" s="65"/>
      <c r="I666" s="33"/>
      <c r="P666" s="34"/>
      <c r="Q666" s="96"/>
      <c r="R666" s="31"/>
      <c r="U666" s="88"/>
      <c r="AD666" s="25"/>
    </row>
    <row r="667" spans="3:30" x14ac:dyDescent="0.2">
      <c r="C667" s="65"/>
      <c r="I667" s="33"/>
      <c r="P667" s="34"/>
      <c r="Q667" s="96"/>
      <c r="R667" s="31"/>
      <c r="U667" s="88"/>
      <c r="AD667" s="25"/>
    </row>
    <row r="668" spans="3:30" x14ac:dyDescent="0.2">
      <c r="C668" s="65"/>
      <c r="I668" s="33"/>
      <c r="P668" s="34"/>
      <c r="Q668" s="96"/>
      <c r="R668" s="31"/>
      <c r="U668" s="88"/>
      <c r="AD668" s="25"/>
    </row>
    <row r="669" spans="3:30" x14ac:dyDescent="0.2">
      <c r="C669" s="65"/>
      <c r="I669" s="33"/>
      <c r="P669" s="34"/>
      <c r="Q669" s="96"/>
      <c r="R669" s="31"/>
      <c r="U669" s="88"/>
      <c r="AD669" s="25"/>
    </row>
    <row r="670" spans="3:30" x14ac:dyDescent="0.2">
      <c r="C670" s="65"/>
      <c r="I670" s="33"/>
      <c r="P670" s="34"/>
      <c r="Q670" s="96"/>
      <c r="R670" s="31"/>
      <c r="U670" s="88"/>
      <c r="AD670" s="25"/>
    </row>
    <row r="671" spans="3:30" x14ac:dyDescent="0.2">
      <c r="C671" s="65"/>
      <c r="I671" s="33"/>
      <c r="P671" s="34"/>
      <c r="Q671" s="96"/>
      <c r="R671" s="31"/>
      <c r="U671" s="88"/>
      <c r="AD671" s="25"/>
    </row>
    <row r="672" spans="3:30" x14ac:dyDescent="0.2">
      <c r="C672" s="65"/>
      <c r="I672" s="33"/>
      <c r="P672" s="34"/>
      <c r="Q672" s="96"/>
      <c r="R672" s="31"/>
      <c r="U672" s="88"/>
      <c r="AD672" s="25"/>
    </row>
    <row r="673" spans="1:30" x14ac:dyDescent="0.2">
      <c r="C673" s="65"/>
      <c r="I673" s="33"/>
      <c r="P673" s="34"/>
      <c r="Q673" s="96"/>
      <c r="R673" s="31"/>
      <c r="U673" s="88"/>
      <c r="AD673" s="25"/>
    </row>
    <row r="674" spans="1:30" x14ac:dyDescent="0.2">
      <c r="C674" s="65"/>
      <c r="I674" s="33"/>
      <c r="P674" s="34"/>
      <c r="Q674" s="96"/>
      <c r="R674" s="31"/>
      <c r="U674" s="88"/>
      <c r="AD674" s="25"/>
    </row>
    <row r="675" spans="1:30" x14ac:dyDescent="0.2">
      <c r="C675" s="65"/>
      <c r="I675" s="33"/>
      <c r="P675" s="34"/>
      <c r="Q675" s="96"/>
      <c r="R675" s="31"/>
      <c r="U675" s="88"/>
      <c r="AD675" s="25"/>
    </row>
    <row r="676" spans="1:30" x14ac:dyDescent="0.2">
      <c r="C676" s="65"/>
      <c r="I676" s="33"/>
      <c r="P676" s="34"/>
      <c r="Q676" s="96"/>
      <c r="R676" s="31"/>
      <c r="U676" s="88"/>
      <c r="AD676" s="25"/>
    </row>
    <row r="677" spans="1:30" x14ac:dyDescent="0.2">
      <c r="C677" s="65"/>
      <c r="I677" s="33"/>
      <c r="P677" s="34"/>
      <c r="Q677" s="96"/>
      <c r="R677" s="31"/>
      <c r="U677" s="88"/>
      <c r="AD677" s="25"/>
    </row>
    <row r="678" spans="1:30" x14ac:dyDescent="0.2">
      <c r="C678" s="65"/>
      <c r="I678" s="33"/>
      <c r="P678" s="34"/>
      <c r="Q678" s="96"/>
      <c r="R678" s="31"/>
      <c r="U678" s="88"/>
      <c r="AD678" s="25"/>
    </row>
    <row r="679" spans="1:30" x14ac:dyDescent="0.2">
      <c r="C679" s="65"/>
      <c r="I679" s="33"/>
      <c r="P679" s="34"/>
      <c r="Q679" s="96"/>
      <c r="R679" s="31"/>
      <c r="U679" s="88"/>
      <c r="AD679" s="25"/>
    </row>
    <row r="680" spans="1:30" x14ac:dyDescent="0.2">
      <c r="C680" s="65"/>
      <c r="I680" s="33"/>
      <c r="P680" s="34"/>
      <c r="Q680" s="96"/>
      <c r="R680" s="31"/>
      <c r="U680" s="88"/>
      <c r="AD680" s="25"/>
    </row>
    <row r="681" spans="1:30" x14ac:dyDescent="0.2">
      <c r="H681" s="17"/>
      <c r="I681" s="33"/>
      <c r="J681" s="28"/>
      <c r="P681" s="34"/>
      <c r="Q681" s="96"/>
      <c r="R681" s="31"/>
      <c r="U681" s="88"/>
      <c r="AD681" s="25"/>
    </row>
    <row r="682" spans="1:30" x14ac:dyDescent="0.2">
      <c r="A682" s="25"/>
      <c r="B682" s="25"/>
      <c r="C682" s="46"/>
      <c r="E682" s="36"/>
      <c r="F682" s="36"/>
      <c r="I682" s="68"/>
      <c r="J682" s="36"/>
      <c r="K682" s="36"/>
      <c r="M682" s="45"/>
      <c r="N682"/>
      <c r="P682"/>
      <c r="Q682" s="96"/>
      <c r="U682" s="88"/>
      <c r="AD682" s="25"/>
    </row>
    <row r="683" spans="1:30" x14ac:dyDescent="0.2">
      <c r="C683" s="65"/>
      <c r="I683" s="33"/>
      <c r="P683" s="34"/>
      <c r="Q683" s="96"/>
      <c r="R683" s="31"/>
      <c r="U683" s="88"/>
      <c r="AD683" s="25"/>
    </row>
    <row r="684" spans="1:30" x14ac:dyDescent="0.2">
      <c r="C684" s="65"/>
      <c r="I684" s="33"/>
      <c r="P684" s="34"/>
      <c r="Q684" s="96"/>
      <c r="R684" s="31"/>
      <c r="U684" s="88"/>
      <c r="AD684" s="25"/>
    </row>
    <row r="685" spans="1:30" x14ac:dyDescent="0.2">
      <c r="C685" s="65"/>
      <c r="I685" s="33"/>
      <c r="P685" s="34"/>
      <c r="Q685" s="96"/>
      <c r="R685" s="31"/>
      <c r="U685" s="88"/>
      <c r="AD685" s="25"/>
    </row>
    <row r="686" spans="1:30" x14ac:dyDescent="0.2">
      <c r="C686" s="65"/>
      <c r="I686" s="33"/>
      <c r="P686" s="34"/>
      <c r="Q686" s="96"/>
      <c r="R686" s="31"/>
      <c r="U686" s="88"/>
      <c r="AD686" s="25"/>
    </row>
    <row r="687" spans="1:30" x14ac:dyDescent="0.2">
      <c r="C687" s="65"/>
      <c r="I687" s="33"/>
      <c r="P687" s="34"/>
      <c r="Q687" s="96"/>
      <c r="R687" s="31"/>
      <c r="U687" s="88"/>
      <c r="AD687" s="25"/>
    </row>
    <row r="688" spans="1:30" x14ac:dyDescent="0.2">
      <c r="C688" s="65"/>
      <c r="I688" s="33"/>
      <c r="P688" s="34"/>
      <c r="Q688" s="96"/>
      <c r="R688" s="31"/>
      <c r="U688" s="88"/>
      <c r="AD688" s="25"/>
    </row>
    <row r="689" spans="1:31" x14ac:dyDescent="0.2">
      <c r="C689" s="65"/>
      <c r="I689" s="33"/>
      <c r="P689" s="34"/>
      <c r="Q689" s="96"/>
      <c r="R689" s="31"/>
      <c r="U689" s="88"/>
      <c r="AD689" s="25"/>
    </row>
    <row r="690" spans="1:31" x14ac:dyDescent="0.2">
      <c r="A690" s="25"/>
      <c r="B690" s="25"/>
      <c r="C690" s="44"/>
      <c r="E690" s="36"/>
      <c r="F690" s="36"/>
      <c r="I690" s="68"/>
      <c r="J690" s="36"/>
      <c r="K690" s="36"/>
      <c r="M690" s="45"/>
      <c r="N690"/>
      <c r="P690"/>
      <c r="Q690" s="96"/>
      <c r="R690" s="31"/>
      <c r="U690" s="88"/>
      <c r="AD690" s="25"/>
    </row>
    <row r="691" spans="1:31" x14ac:dyDescent="0.2">
      <c r="A691" s="25"/>
      <c r="B691" s="25"/>
      <c r="C691" s="99"/>
      <c r="E691" s="36"/>
      <c r="F691" s="36"/>
      <c r="G691" s="36"/>
      <c r="H691" s="42"/>
      <c r="I691" s="68"/>
      <c r="J691" s="36"/>
      <c r="K691" s="36"/>
      <c r="M691" s="36"/>
      <c r="N691" s="36"/>
      <c r="P691" s="36"/>
      <c r="Q691" s="96"/>
      <c r="R691" s="31"/>
      <c r="U691" s="88"/>
      <c r="AD691" s="25"/>
    </row>
    <row r="692" spans="1:31" x14ac:dyDescent="0.2">
      <c r="C692" s="65"/>
      <c r="I692" s="33"/>
      <c r="P692" s="34"/>
      <c r="Q692" s="96"/>
      <c r="R692" s="31"/>
      <c r="U692" s="88"/>
      <c r="AD692" s="25"/>
    </row>
    <row r="693" spans="1:31" x14ac:dyDescent="0.2">
      <c r="C693" s="65"/>
      <c r="I693" s="33"/>
      <c r="P693" s="34"/>
      <c r="Q693" s="96"/>
      <c r="R693" s="31"/>
      <c r="U693" s="88"/>
      <c r="AD693" s="25"/>
      <c r="AE693" s="26"/>
    </row>
    <row r="694" spans="1:31" x14ac:dyDescent="0.2">
      <c r="C694" s="65"/>
      <c r="I694" s="33"/>
      <c r="P694" s="34"/>
      <c r="Q694" s="96"/>
      <c r="R694" s="31"/>
      <c r="U694" s="88"/>
      <c r="AD694" s="25"/>
    </row>
    <row r="695" spans="1:31" x14ac:dyDescent="0.2">
      <c r="C695" s="65"/>
      <c r="I695" s="33"/>
      <c r="P695" s="34"/>
      <c r="Q695" s="96"/>
      <c r="R695" s="31"/>
      <c r="U695" s="88"/>
      <c r="AD695" s="25"/>
    </row>
    <row r="696" spans="1:31" x14ac:dyDescent="0.2">
      <c r="C696" s="65"/>
      <c r="I696" s="33"/>
      <c r="P696" s="34"/>
      <c r="Q696" s="96"/>
      <c r="R696" s="31"/>
      <c r="U696" s="88"/>
      <c r="AD696" s="25"/>
    </row>
    <row r="697" spans="1:31" x14ac:dyDescent="0.2">
      <c r="C697" s="65"/>
      <c r="I697" s="33"/>
      <c r="P697" s="34"/>
      <c r="Q697" s="96"/>
      <c r="R697" s="31"/>
      <c r="U697" s="88"/>
      <c r="AD697" s="25"/>
    </row>
    <row r="698" spans="1:31" x14ac:dyDescent="0.2">
      <c r="C698" s="65"/>
      <c r="I698" s="33"/>
      <c r="P698" s="34"/>
      <c r="Q698" s="96"/>
      <c r="R698" s="31"/>
      <c r="U698" s="88"/>
      <c r="AD698" s="25"/>
    </row>
    <row r="699" spans="1:31" x14ac:dyDescent="0.2">
      <c r="C699" s="65"/>
      <c r="I699" s="33"/>
      <c r="P699" s="34"/>
      <c r="Q699" s="96"/>
      <c r="R699" s="31"/>
      <c r="U699" s="88"/>
      <c r="AD699" s="25"/>
    </row>
    <row r="700" spans="1:31" x14ac:dyDescent="0.2">
      <c r="C700" s="65"/>
      <c r="I700" s="33"/>
      <c r="P700" s="34"/>
      <c r="Q700" s="96"/>
      <c r="R700" s="31"/>
      <c r="U700" s="88"/>
      <c r="AD700" s="25"/>
    </row>
    <row r="701" spans="1:31" x14ac:dyDescent="0.2">
      <c r="C701" s="65"/>
      <c r="I701" s="33"/>
      <c r="P701" s="34"/>
      <c r="Q701" s="96"/>
      <c r="R701" s="31"/>
      <c r="U701" s="88"/>
      <c r="AD701" s="25"/>
    </row>
    <row r="702" spans="1:31" x14ac:dyDescent="0.2">
      <c r="C702" s="65"/>
      <c r="I702" s="33"/>
      <c r="P702" s="34"/>
      <c r="Q702" s="96"/>
      <c r="R702" s="31"/>
      <c r="U702" s="88"/>
      <c r="AD702" s="25"/>
    </row>
    <row r="703" spans="1:31" x14ac:dyDescent="0.2">
      <c r="C703" s="65"/>
      <c r="I703" s="33"/>
      <c r="P703" s="34"/>
      <c r="Q703" s="96"/>
      <c r="R703" s="31"/>
      <c r="U703" s="88"/>
      <c r="AD703" s="25"/>
    </row>
    <row r="704" spans="1:31" x14ac:dyDescent="0.2">
      <c r="A704" s="25"/>
      <c r="B704" s="25"/>
      <c r="C704" s="46"/>
      <c r="E704" s="36"/>
      <c r="F704" s="36"/>
      <c r="I704" s="68"/>
      <c r="J704" s="36"/>
      <c r="K704" s="36"/>
      <c r="M704" s="45"/>
      <c r="N704"/>
      <c r="P704"/>
      <c r="Q704" s="96"/>
      <c r="R704" s="31"/>
      <c r="U704" s="88"/>
      <c r="AD704" s="25"/>
    </row>
    <row r="705" spans="3:30" x14ac:dyDescent="0.2">
      <c r="C705" s="65"/>
      <c r="I705" s="33"/>
      <c r="P705" s="34"/>
      <c r="Q705" s="96"/>
      <c r="R705" s="31"/>
      <c r="U705" s="88"/>
      <c r="AD705" s="25"/>
    </row>
    <row r="706" spans="3:30" x14ac:dyDescent="0.2">
      <c r="C706" s="65"/>
      <c r="I706" s="33"/>
      <c r="P706" s="34"/>
      <c r="Q706" s="96"/>
      <c r="R706" s="31"/>
      <c r="U706" s="88"/>
      <c r="AD706" s="25"/>
    </row>
    <row r="707" spans="3:30" x14ac:dyDescent="0.2">
      <c r="C707" s="65"/>
      <c r="I707" s="33"/>
      <c r="P707" s="34"/>
      <c r="Q707" s="96"/>
      <c r="R707" s="31"/>
      <c r="U707" s="88"/>
      <c r="AD707" s="25"/>
    </row>
    <row r="708" spans="3:30" x14ac:dyDescent="0.2">
      <c r="C708" s="65"/>
      <c r="I708" s="33"/>
      <c r="P708" s="34"/>
      <c r="Q708" s="96"/>
      <c r="R708" s="31"/>
      <c r="U708" s="88"/>
      <c r="AD708" s="25"/>
    </row>
    <row r="709" spans="3:30" x14ac:dyDescent="0.2">
      <c r="C709" s="65"/>
      <c r="I709" s="33"/>
      <c r="P709" s="34"/>
      <c r="Q709" s="96"/>
      <c r="R709" s="31"/>
      <c r="U709" s="88"/>
      <c r="AD709" s="25"/>
    </row>
    <row r="710" spans="3:30" x14ac:dyDescent="0.2">
      <c r="C710" s="65"/>
      <c r="I710" s="33"/>
      <c r="P710" s="34"/>
      <c r="Q710" s="96"/>
      <c r="R710" s="31"/>
      <c r="U710" s="88"/>
      <c r="AD710" s="25"/>
    </row>
    <row r="711" spans="3:30" x14ac:dyDescent="0.2">
      <c r="C711" s="65"/>
      <c r="I711" s="33"/>
      <c r="P711" s="34"/>
      <c r="Q711" s="96"/>
      <c r="R711" s="31"/>
      <c r="U711" s="88"/>
      <c r="AD711" s="25"/>
    </row>
    <row r="712" spans="3:30" x14ac:dyDescent="0.2">
      <c r="H712" s="17"/>
      <c r="I712" s="33"/>
      <c r="J712" s="28"/>
      <c r="P712" s="34"/>
      <c r="Q712" s="96"/>
      <c r="R712" s="31"/>
      <c r="U712" s="88"/>
      <c r="AD712" s="97"/>
    </row>
    <row r="713" spans="3:30" x14ac:dyDescent="0.2">
      <c r="C713" s="65"/>
      <c r="I713" s="33"/>
      <c r="P713" s="34"/>
      <c r="Q713" s="96"/>
      <c r="R713" s="31"/>
      <c r="U713" s="88"/>
      <c r="AD713" s="25"/>
    </row>
    <row r="714" spans="3:30" x14ac:dyDescent="0.2">
      <c r="C714" s="65"/>
      <c r="I714" s="33"/>
      <c r="P714" s="34"/>
      <c r="Q714" s="96"/>
      <c r="R714" s="31"/>
      <c r="U714" s="88"/>
      <c r="AD714" s="25"/>
    </row>
    <row r="715" spans="3:30" x14ac:dyDescent="0.2">
      <c r="C715" s="65"/>
      <c r="I715" s="33"/>
      <c r="P715" s="34"/>
      <c r="Q715" s="96"/>
      <c r="R715" s="31"/>
      <c r="U715" s="88"/>
      <c r="AD715" s="25"/>
    </row>
    <row r="716" spans="3:30" x14ac:dyDescent="0.2">
      <c r="C716" s="65"/>
      <c r="I716" s="33"/>
      <c r="P716" s="34"/>
      <c r="Q716" s="96"/>
      <c r="R716" s="31"/>
      <c r="U716" s="88"/>
      <c r="AD716" s="25"/>
    </row>
    <row r="717" spans="3:30" x14ac:dyDescent="0.2">
      <c r="C717" s="65"/>
      <c r="I717" s="33"/>
      <c r="P717" s="34"/>
      <c r="Q717" s="96"/>
      <c r="R717" s="31"/>
      <c r="U717" s="88"/>
      <c r="AD717" s="25"/>
    </row>
    <row r="718" spans="3:30" x14ac:dyDescent="0.2">
      <c r="C718" s="65"/>
      <c r="I718" s="33"/>
      <c r="P718" s="34"/>
      <c r="Q718" s="96"/>
      <c r="R718" s="31"/>
      <c r="U718" s="88"/>
      <c r="AD718" s="25"/>
    </row>
    <row r="719" spans="3:30" x14ac:dyDescent="0.2">
      <c r="C719" s="65"/>
      <c r="I719" s="33"/>
      <c r="P719" s="34"/>
      <c r="Q719" s="96"/>
      <c r="R719" s="31"/>
      <c r="U719" s="88"/>
      <c r="AD719" s="25"/>
    </row>
    <row r="720" spans="3:30" x14ac:dyDescent="0.2">
      <c r="C720" s="65"/>
      <c r="I720" s="33"/>
      <c r="P720" s="34"/>
      <c r="Q720" s="96"/>
      <c r="R720" s="31"/>
      <c r="U720" s="88"/>
      <c r="AD720" s="25"/>
    </row>
    <row r="721" spans="2:30" x14ac:dyDescent="0.2">
      <c r="C721" s="65"/>
      <c r="I721" s="33"/>
      <c r="P721" s="34"/>
      <c r="Q721" s="96"/>
      <c r="R721" s="31"/>
      <c r="U721" s="88"/>
      <c r="AD721" s="25"/>
    </row>
    <row r="722" spans="2:30" x14ac:dyDescent="0.2">
      <c r="C722" s="65"/>
      <c r="I722" s="33"/>
      <c r="P722" s="34"/>
      <c r="Q722" s="96"/>
      <c r="R722" s="31"/>
      <c r="U722" s="88"/>
      <c r="AD722" s="25"/>
    </row>
    <row r="723" spans="2:30" x14ac:dyDescent="0.2">
      <c r="C723" s="65"/>
      <c r="I723" s="33"/>
      <c r="P723" s="34"/>
      <c r="Q723" s="96"/>
      <c r="R723" s="31"/>
      <c r="U723" s="88"/>
      <c r="AD723" s="25"/>
    </row>
    <row r="724" spans="2:30" x14ac:dyDescent="0.2">
      <c r="C724" s="65"/>
      <c r="I724" s="33"/>
      <c r="P724" s="34"/>
      <c r="Q724" s="96"/>
      <c r="R724" s="31"/>
      <c r="U724" s="88"/>
      <c r="AD724" s="25"/>
    </row>
    <row r="725" spans="2:30" x14ac:dyDescent="0.2">
      <c r="C725" s="65"/>
      <c r="I725" s="33"/>
      <c r="P725" s="34"/>
      <c r="Q725" s="96"/>
      <c r="R725" s="31"/>
      <c r="U725" s="88"/>
      <c r="AD725" s="25"/>
    </row>
    <row r="726" spans="2:30" x14ac:dyDescent="0.2">
      <c r="C726" s="65"/>
      <c r="I726" s="33"/>
      <c r="P726" s="34"/>
      <c r="Q726" s="96"/>
      <c r="R726" s="31"/>
      <c r="U726" s="88"/>
      <c r="AD726" s="25"/>
    </row>
    <row r="727" spans="2:30" x14ac:dyDescent="0.2">
      <c r="C727" s="65"/>
      <c r="I727" s="33"/>
      <c r="P727" s="34"/>
      <c r="Q727" s="96"/>
      <c r="R727" s="31"/>
      <c r="U727" s="88"/>
      <c r="AD727" s="25"/>
    </row>
    <row r="728" spans="2:30" x14ac:dyDescent="0.2">
      <c r="C728" s="65"/>
      <c r="I728" s="33"/>
      <c r="P728" s="34"/>
      <c r="Q728" s="96"/>
      <c r="R728" s="31"/>
      <c r="U728" s="88"/>
      <c r="AD728" s="25"/>
    </row>
    <row r="729" spans="2:30" x14ac:dyDescent="0.2">
      <c r="C729" s="65"/>
      <c r="I729" s="33"/>
      <c r="P729" s="34"/>
      <c r="Q729" s="96"/>
      <c r="R729" s="31"/>
      <c r="U729" s="88"/>
      <c r="AD729" s="25"/>
    </row>
    <row r="730" spans="2:30" x14ac:dyDescent="0.2">
      <c r="C730" s="65"/>
      <c r="I730" s="33"/>
      <c r="P730" s="34"/>
      <c r="Q730" s="96"/>
      <c r="R730" s="31"/>
      <c r="U730" s="88"/>
      <c r="AD730" s="25"/>
    </row>
    <row r="731" spans="2:30" x14ac:dyDescent="0.2">
      <c r="C731" s="65"/>
      <c r="I731" s="33"/>
      <c r="P731" s="34"/>
      <c r="Q731" s="96"/>
      <c r="R731" s="31"/>
      <c r="U731" s="88"/>
      <c r="AD731" s="25"/>
    </row>
    <row r="732" spans="2:30" x14ac:dyDescent="0.2">
      <c r="C732" s="65"/>
      <c r="I732" s="33"/>
      <c r="P732" s="34"/>
      <c r="Q732" s="96"/>
      <c r="R732" s="31"/>
      <c r="U732" s="88"/>
      <c r="AD732" s="25"/>
    </row>
    <row r="733" spans="2:30" x14ac:dyDescent="0.2">
      <c r="B733" s="25"/>
      <c r="C733" s="46"/>
      <c r="E733" s="36"/>
      <c r="F733" s="36"/>
      <c r="I733" s="68"/>
      <c r="J733" s="36"/>
      <c r="K733" s="36"/>
      <c r="M733" s="45"/>
      <c r="N733"/>
      <c r="P733"/>
      <c r="Q733" s="96"/>
      <c r="U733" s="88"/>
      <c r="AD733" s="25"/>
    </row>
    <row r="734" spans="2:30" x14ac:dyDescent="0.2">
      <c r="C734" s="65"/>
      <c r="I734" s="33"/>
      <c r="P734" s="34"/>
      <c r="Q734" s="96"/>
      <c r="R734" s="31"/>
      <c r="U734" s="88"/>
      <c r="AD734" s="25"/>
    </row>
    <row r="735" spans="2:30" x14ac:dyDescent="0.2">
      <c r="C735" s="65"/>
      <c r="I735" s="33"/>
      <c r="P735" s="34"/>
      <c r="Q735" s="96"/>
      <c r="R735" s="31"/>
      <c r="U735" s="88"/>
      <c r="AD735" s="25"/>
    </row>
    <row r="736" spans="2:30" x14ac:dyDescent="0.2">
      <c r="C736" s="65"/>
      <c r="I736" s="33"/>
      <c r="P736" s="34"/>
      <c r="Q736" s="96"/>
      <c r="R736" s="31"/>
      <c r="U736" s="88"/>
      <c r="AD736" s="25"/>
    </row>
    <row r="737" spans="3:30" x14ac:dyDescent="0.2">
      <c r="C737" s="65"/>
      <c r="I737" s="33"/>
      <c r="P737" s="34"/>
      <c r="Q737" s="96"/>
      <c r="R737" s="31"/>
      <c r="U737" s="88"/>
      <c r="AD737" s="25"/>
    </row>
    <row r="738" spans="3:30" x14ac:dyDescent="0.2">
      <c r="C738" s="65"/>
      <c r="I738" s="33"/>
      <c r="P738" s="34"/>
      <c r="Q738" s="96"/>
      <c r="R738" s="31"/>
      <c r="U738" s="88"/>
      <c r="AD738" s="25"/>
    </row>
    <row r="739" spans="3:30" x14ac:dyDescent="0.2">
      <c r="H739" s="17"/>
      <c r="I739" s="33"/>
      <c r="J739" s="28"/>
      <c r="P739" s="34"/>
      <c r="Q739" s="96"/>
      <c r="R739" s="31"/>
      <c r="U739" s="88"/>
      <c r="AD739" s="25"/>
    </row>
    <row r="740" spans="3:30" x14ac:dyDescent="0.2">
      <c r="C740" s="65"/>
      <c r="I740" s="33"/>
      <c r="P740" s="34"/>
      <c r="Q740" s="96"/>
      <c r="R740" s="31"/>
      <c r="U740" s="88"/>
      <c r="AD740" s="25"/>
    </row>
    <row r="741" spans="3:30" x14ac:dyDescent="0.2">
      <c r="C741" s="65"/>
      <c r="I741" s="33"/>
      <c r="P741" s="34"/>
      <c r="Q741" s="96"/>
      <c r="R741" s="31"/>
      <c r="U741" s="88"/>
      <c r="AD741" s="25"/>
    </row>
    <row r="742" spans="3:30" x14ac:dyDescent="0.2">
      <c r="C742" s="65"/>
      <c r="I742" s="33"/>
      <c r="P742" s="34"/>
      <c r="Q742" s="96"/>
      <c r="R742" s="31"/>
      <c r="U742" s="88"/>
      <c r="AD742" s="25"/>
    </row>
    <row r="743" spans="3:30" x14ac:dyDescent="0.2">
      <c r="C743" s="65"/>
      <c r="I743" s="33"/>
      <c r="P743" s="34"/>
      <c r="Q743" s="96"/>
      <c r="R743" s="31"/>
      <c r="U743" s="88"/>
      <c r="AD743" s="25"/>
    </row>
    <row r="744" spans="3:30" x14ac:dyDescent="0.2">
      <c r="C744" s="65"/>
      <c r="I744" s="33"/>
      <c r="P744" s="34"/>
      <c r="Q744" s="96"/>
      <c r="R744" s="31"/>
      <c r="U744" s="88"/>
      <c r="AD744" s="25"/>
    </row>
    <row r="745" spans="3:30" x14ac:dyDescent="0.2">
      <c r="C745" s="65"/>
      <c r="I745" s="33"/>
      <c r="P745" s="34"/>
      <c r="Q745" s="96"/>
      <c r="R745" s="31"/>
      <c r="U745" s="88"/>
      <c r="AD745" s="25"/>
    </row>
    <row r="746" spans="3:30" x14ac:dyDescent="0.2">
      <c r="C746" s="65"/>
      <c r="I746" s="33"/>
      <c r="P746" s="34"/>
      <c r="Q746" s="96"/>
      <c r="R746" s="31"/>
      <c r="U746" s="88"/>
      <c r="AD746" s="25"/>
    </row>
    <row r="747" spans="3:30" x14ac:dyDescent="0.2">
      <c r="C747" s="65"/>
      <c r="I747" s="33"/>
      <c r="P747" s="34"/>
      <c r="Q747" s="96"/>
      <c r="R747" s="31"/>
      <c r="U747" s="88"/>
      <c r="AD747" s="25"/>
    </row>
    <row r="748" spans="3:30" x14ac:dyDescent="0.2">
      <c r="C748" s="65"/>
      <c r="I748" s="33"/>
      <c r="P748" s="34"/>
      <c r="Q748" s="96"/>
      <c r="R748" s="31"/>
      <c r="U748" s="88"/>
      <c r="AD748" s="25"/>
    </row>
    <row r="749" spans="3:30" x14ac:dyDescent="0.2">
      <c r="C749" s="65"/>
      <c r="I749" s="33"/>
      <c r="P749" s="34"/>
      <c r="Q749" s="96"/>
      <c r="R749" s="31"/>
      <c r="U749" s="88"/>
      <c r="AD749" s="25"/>
    </row>
    <row r="750" spans="3:30" x14ac:dyDescent="0.2">
      <c r="C750" s="65"/>
      <c r="I750" s="33"/>
      <c r="P750" s="34"/>
      <c r="Q750" s="96"/>
      <c r="R750" s="31"/>
      <c r="U750" s="88"/>
      <c r="AD750" s="25"/>
    </row>
    <row r="751" spans="3:30" x14ac:dyDescent="0.2">
      <c r="H751" s="17"/>
      <c r="I751" s="33"/>
      <c r="J751" s="28"/>
      <c r="P751" s="34"/>
      <c r="Q751" s="96"/>
      <c r="R751" s="31"/>
      <c r="U751" s="88"/>
      <c r="AD751" s="25"/>
    </row>
    <row r="752" spans="3:30" x14ac:dyDescent="0.2">
      <c r="C752" s="65"/>
      <c r="I752" s="33"/>
      <c r="P752" s="34"/>
      <c r="Q752" s="96"/>
      <c r="R752" s="31"/>
      <c r="U752" s="88"/>
      <c r="AD752" s="25"/>
    </row>
    <row r="753" spans="3:30" x14ac:dyDescent="0.2">
      <c r="C753" s="37"/>
      <c r="H753" s="17"/>
      <c r="I753" s="33"/>
      <c r="J753" s="28"/>
      <c r="N753" s="28"/>
      <c r="P753" s="28"/>
      <c r="Q753" s="96"/>
      <c r="R753" s="31"/>
      <c r="U753" s="88"/>
      <c r="AD753" s="25"/>
    </row>
    <row r="754" spans="3:30" x14ac:dyDescent="0.2">
      <c r="C754" s="65"/>
      <c r="I754" s="33"/>
      <c r="P754" s="34"/>
      <c r="Q754" s="96"/>
      <c r="R754" s="31"/>
      <c r="U754" s="88"/>
      <c r="AD754" s="25"/>
    </row>
    <row r="755" spans="3:30" x14ac:dyDescent="0.2">
      <c r="C755" s="65"/>
      <c r="I755" s="33"/>
      <c r="P755" s="34"/>
      <c r="Q755" s="96"/>
      <c r="R755" s="31"/>
      <c r="U755" s="88"/>
      <c r="AD755" s="25"/>
    </row>
    <row r="756" spans="3:30" x14ac:dyDescent="0.2">
      <c r="C756" s="65"/>
      <c r="I756" s="33"/>
      <c r="P756" s="34"/>
      <c r="Q756" s="96"/>
      <c r="R756" s="31"/>
      <c r="U756" s="88"/>
      <c r="AD756" s="25"/>
    </row>
    <row r="757" spans="3:30" x14ac:dyDescent="0.2">
      <c r="C757" s="65"/>
      <c r="I757" s="33"/>
      <c r="P757" s="34"/>
      <c r="Q757" s="96"/>
      <c r="R757" s="31"/>
      <c r="U757" s="88"/>
      <c r="AD757" s="25"/>
    </row>
    <row r="758" spans="3:30" x14ac:dyDescent="0.2">
      <c r="C758" s="65"/>
      <c r="I758" s="33"/>
      <c r="P758" s="34"/>
      <c r="Q758" s="96"/>
      <c r="R758" s="31"/>
      <c r="U758" s="88"/>
      <c r="AD758" s="25"/>
    </row>
    <row r="759" spans="3:30" x14ac:dyDescent="0.2">
      <c r="C759" s="65"/>
      <c r="I759" s="33"/>
      <c r="P759" s="34"/>
      <c r="Q759" s="96"/>
      <c r="R759" s="31"/>
      <c r="U759" s="88"/>
      <c r="AD759" s="25"/>
    </row>
    <row r="760" spans="3:30" x14ac:dyDescent="0.2">
      <c r="C760" s="65"/>
      <c r="I760" s="33"/>
      <c r="P760" s="34"/>
      <c r="Q760" s="96"/>
      <c r="R760" s="31"/>
      <c r="U760" s="88"/>
      <c r="AD760" s="25"/>
    </row>
    <row r="761" spans="3:30" x14ac:dyDescent="0.2">
      <c r="C761" s="65"/>
      <c r="I761" s="33"/>
      <c r="P761" s="34"/>
      <c r="Q761" s="96"/>
      <c r="R761" s="31"/>
      <c r="U761" s="88"/>
      <c r="AD761" s="25"/>
    </row>
    <row r="762" spans="3:30" x14ac:dyDescent="0.2">
      <c r="C762" s="65"/>
      <c r="I762" s="33"/>
      <c r="P762" s="34"/>
      <c r="Q762" s="96"/>
      <c r="R762" s="31"/>
      <c r="U762" s="88"/>
      <c r="AD762" s="25"/>
    </row>
    <row r="763" spans="3:30" x14ac:dyDescent="0.2">
      <c r="C763" s="65"/>
      <c r="I763" s="33"/>
      <c r="P763" s="34"/>
      <c r="Q763" s="96"/>
      <c r="R763" s="31"/>
      <c r="U763" s="88"/>
      <c r="AD763" s="25"/>
    </row>
    <row r="764" spans="3:30" x14ac:dyDescent="0.2">
      <c r="C764" s="65"/>
      <c r="I764" s="33"/>
      <c r="P764" s="34"/>
      <c r="Q764" s="96"/>
      <c r="R764" s="31"/>
      <c r="U764" s="88"/>
      <c r="AD764" s="25"/>
    </row>
    <row r="765" spans="3:30" x14ac:dyDescent="0.2">
      <c r="C765" s="65"/>
      <c r="I765" s="33"/>
      <c r="P765" s="34"/>
      <c r="Q765" s="96"/>
      <c r="R765" s="31"/>
      <c r="U765" s="88"/>
      <c r="AD765" s="25"/>
    </row>
    <row r="766" spans="3:30" x14ac:dyDescent="0.2">
      <c r="C766" s="65"/>
      <c r="I766" s="33"/>
      <c r="P766" s="34"/>
      <c r="Q766" s="96"/>
      <c r="R766" s="31"/>
      <c r="U766" s="88"/>
      <c r="AD766" s="25"/>
    </row>
    <row r="767" spans="3:30" x14ac:dyDescent="0.2">
      <c r="C767" s="65"/>
      <c r="I767" s="33"/>
      <c r="P767" s="34"/>
      <c r="Q767" s="96"/>
      <c r="R767" s="31"/>
      <c r="U767" s="88"/>
      <c r="AD767" s="25"/>
    </row>
    <row r="768" spans="3:30" x14ac:dyDescent="0.2">
      <c r="C768" s="65"/>
      <c r="I768" s="33"/>
      <c r="P768" s="34"/>
      <c r="Q768" s="96"/>
      <c r="R768" s="31"/>
      <c r="U768" s="88"/>
      <c r="AD768" s="25"/>
    </row>
    <row r="769" spans="2:30" x14ac:dyDescent="0.2">
      <c r="B769" s="25"/>
      <c r="C769" s="46"/>
      <c r="E769" s="36"/>
      <c r="F769" s="36"/>
      <c r="I769" s="68"/>
      <c r="J769" s="36"/>
      <c r="K769" s="36"/>
      <c r="M769" s="45"/>
      <c r="N769"/>
      <c r="P769"/>
      <c r="Q769" s="96"/>
      <c r="R769" s="31"/>
      <c r="U769" s="88"/>
      <c r="AD769" s="25"/>
    </row>
    <row r="770" spans="2:30" x14ac:dyDescent="0.2">
      <c r="C770" s="65"/>
      <c r="I770" s="33"/>
      <c r="P770" s="34"/>
      <c r="Q770" s="96"/>
      <c r="R770" s="31"/>
      <c r="U770" s="88"/>
      <c r="AD770" s="25"/>
    </row>
    <row r="771" spans="2:30" x14ac:dyDescent="0.2">
      <c r="C771" s="65"/>
      <c r="I771" s="33"/>
      <c r="P771" s="34"/>
      <c r="Q771" s="96"/>
      <c r="R771" s="31"/>
      <c r="U771" s="88"/>
      <c r="AD771" s="25"/>
    </row>
    <row r="772" spans="2:30" x14ac:dyDescent="0.2">
      <c r="C772" s="65"/>
      <c r="I772" s="33"/>
      <c r="P772" s="34"/>
      <c r="Q772" s="96"/>
      <c r="R772" s="31"/>
      <c r="U772" s="88"/>
      <c r="AD772" s="25"/>
    </row>
    <row r="773" spans="2:30" x14ac:dyDescent="0.2">
      <c r="C773" s="65"/>
      <c r="I773" s="33"/>
      <c r="P773" s="34"/>
      <c r="Q773" s="96"/>
      <c r="R773" s="31"/>
      <c r="U773" s="88"/>
      <c r="AD773" s="25"/>
    </row>
    <row r="774" spans="2:30" x14ac:dyDescent="0.2">
      <c r="C774" s="65"/>
      <c r="I774" s="33"/>
      <c r="P774" s="34"/>
      <c r="Q774" s="96"/>
      <c r="R774" s="31"/>
      <c r="U774" s="88"/>
      <c r="AD774" s="25"/>
    </row>
    <row r="775" spans="2:30" x14ac:dyDescent="0.2">
      <c r="C775" s="65"/>
      <c r="I775" s="33"/>
      <c r="P775" s="34"/>
      <c r="Q775" s="96"/>
      <c r="R775" s="31"/>
      <c r="U775" s="88"/>
      <c r="AD775" s="25"/>
    </row>
    <row r="776" spans="2:30" x14ac:dyDescent="0.2">
      <c r="C776" s="65"/>
      <c r="I776" s="33"/>
      <c r="P776" s="34"/>
      <c r="Q776" s="96"/>
      <c r="R776" s="31"/>
      <c r="U776" s="88"/>
      <c r="AD776" s="25"/>
    </row>
    <row r="777" spans="2:30" x14ac:dyDescent="0.2">
      <c r="C777" s="65"/>
      <c r="I777" s="33"/>
      <c r="P777" s="34"/>
      <c r="Q777" s="96"/>
      <c r="R777" s="31"/>
      <c r="U777" s="88"/>
      <c r="AD777" s="25"/>
    </row>
    <row r="778" spans="2:30" x14ac:dyDescent="0.2">
      <c r="C778" s="65"/>
      <c r="I778" s="33"/>
      <c r="P778" s="34"/>
      <c r="Q778" s="96"/>
      <c r="R778" s="31"/>
      <c r="U778" s="88"/>
      <c r="AD778" s="25"/>
    </row>
    <row r="779" spans="2:30" x14ac:dyDescent="0.2">
      <c r="C779" s="65"/>
      <c r="I779" s="33"/>
      <c r="P779" s="34"/>
      <c r="Q779" s="96"/>
      <c r="R779" s="31"/>
      <c r="U779" s="88"/>
      <c r="AD779" s="25"/>
    </row>
    <row r="780" spans="2:30" x14ac:dyDescent="0.2">
      <c r="C780" s="65"/>
      <c r="I780" s="33"/>
      <c r="P780" s="34"/>
      <c r="Q780" s="96"/>
      <c r="R780" s="31"/>
      <c r="U780" s="88"/>
      <c r="AD780" s="25"/>
    </row>
    <row r="781" spans="2:30" x14ac:dyDescent="0.2">
      <c r="C781" s="65"/>
      <c r="I781" s="33"/>
      <c r="P781" s="34"/>
      <c r="Q781" s="96"/>
      <c r="R781" s="31"/>
      <c r="U781" s="88"/>
      <c r="AD781" s="25"/>
    </row>
    <row r="782" spans="2:30" x14ac:dyDescent="0.2">
      <c r="C782" s="65"/>
      <c r="I782" s="33"/>
      <c r="P782" s="34"/>
      <c r="Q782" s="96"/>
      <c r="R782" s="31"/>
      <c r="U782" s="88"/>
      <c r="AD782" s="25"/>
    </row>
    <row r="783" spans="2:30" x14ac:dyDescent="0.2">
      <c r="C783" s="65"/>
      <c r="I783" s="33"/>
      <c r="P783" s="34"/>
      <c r="Q783" s="96"/>
      <c r="R783" s="31"/>
      <c r="U783" s="88"/>
      <c r="AD783" s="25"/>
    </row>
    <row r="784" spans="2:30" x14ac:dyDescent="0.2">
      <c r="C784" s="65"/>
      <c r="I784" s="33"/>
      <c r="P784" s="34"/>
      <c r="Q784" s="96"/>
      <c r="R784" s="31"/>
      <c r="U784" s="88"/>
      <c r="AD784" s="25"/>
    </row>
    <row r="785" spans="1:30" x14ac:dyDescent="0.2">
      <c r="C785" s="46"/>
      <c r="I785" s="33"/>
      <c r="P785" s="34"/>
      <c r="Q785" s="96"/>
      <c r="R785" s="31"/>
      <c r="U785" s="88"/>
      <c r="AD785" s="25"/>
    </row>
    <row r="786" spans="1:30" x14ac:dyDescent="0.2">
      <c r="C786" s="65"/>
      <c r="I786" s="33"/>
      <c r="P786" s="34"/>
      <c r="Q786" s="96"/>
      <c r="R786" s="31"/>
      <c r="U786" s="88"/>
      <c r="AD786" s="25"/>
    </row>
    <row r="787" spans="1:30" x14ac:dyDescent="0.2">
      <c r="C787" s="65"/>
      <c r="I787" s="33"/>
      <c r="P787" s="34"/>
      <c r="Q787" s="96"/>
      <c r="R787" s="31"/>
      <c r="U787" s="88"/>
      <c r="AD787" s="25"/>
    </row>
    <row r="788" spans="1:30" x14ac:dyDescent="0.2">
      <c r="C788" s="65"/>
      <c r="I788" s="33"/>
      <c r="P788" s="34"/>
      <c r="Q788" s="96"/>
      <c r="R788" s="31"/>
      <c r="U788" s="88"/>
      <c r="AD788" s="25"/>
    </row>
    <row r="789" spans="1:30" x14ac:dyDescent="0.2">
      <c r="C789" s="65"/>
      <c r="I789" s="33"/>
      <c r="P789" s="34"/>
      <c r="Q789" s="96"/>
      <c r="R789" s="31"/>
      <c r="U789" s="88"/>
      <c r="AD789" s="25"/>
    </row>
    <row r="790" spans="1:30" x14ac:dyDescent="0.2">
      <c r="C790" s="65"/>
      <c r="I790" s="33"/>
      <c r="P790" s="34"/>
      <c r="Q790" s="96"/>
      <c r="R790" s="31"/>
      <c r="U790" s="88"/>
      <c r="AD790" s="25"/>
    </row>
    <row r="791" spans="1:30" x14ac:dyDescent="0.2">
      <c r="C791" s="65"/>
      <c r="I791" s="33"/>
      <c r="P791" s="34"/>
      <c r="Q791" s="96"/>
      <c r="R791" s="31"/>
      <c r="U791" s="88"/>
      <c r="AD791" s="25"/>
    </row>
    <row r="792" spans="1:30" x14ac:dyDescent="0.2">
      <c r="C792" s="65"/>
      <c r="I792" s="33"/>
      <c r="P792" s="34"/>
      <c r="Q792" s="96"/>
      <c r="R792" s="31"/>
      <c r="U792" s="88"/>
      <c r="AD792" s="25"/>
    </row>
    <row r="793" spans="1:30" x14ac:dyDescent="0.2">
      <c r="H793" s="17"/>
      <c r="I793" s="33"/>
      <c r="J793" s="28"/>
      <c r="P793" s="34"/>
      <c r="Q793" s="96"/>
      <c r="R793" s="31"/>
      <c r="U793" s="88"/>
      <c r="AD793" s="97"/>
    </row>
    <row r="794" spans="1:30" x14ac:dyDescent="0.2">
      <c r="C794" s="65"/>
      <c r="I794" s="33"/>
      <c r="P794" s="34"/>
      <c r="Q794" s="96"/>
      <c r="R794" s="31"/>
      <c r="U794" s="88"/>
      <c r="AD794" s="25"/>
    </row>
    <row r="795" spans="1:30" x14ac:dyDescent="0.2">
      <c r="C795" s="65"/>
      <c r="I795" s="33"/>
      <c r="P795" s="34"/>
      <c r="Q795" s="96"/>
      <c r="R795" s="31"/>
      <c r="U795" s="88"/>
      <c r="AD795" s="25"/>
    </row>
    <row r="796" spans="1:30" x14ac:dyDescent="0.2">
      <c r="A796" s="24"/>
      <c r="B796" s="24"/>
      <c r="C796" s="46"/>
      <c r="E796" s="36"/>
      <c r="F796" s="36"/>
      <c r="I796" s="68"/>
      <c r="J796" s="36"/>
      <c r="K796" s="36"/>
      <c r="M796" s="45"/>
      <c r="N796"/>
      <c r="P796"/>
      <c r="Q796" s="96"/>
      <c r="R796" s="31"/>
      <c r="U796" s="88"/>
      <c r="AD796" s="25"/>
    </row>
    <row r="797" spans="1:30" x14ac:dyDescent="0.2">
      <c r="C797" s="37"/>
      <c r="H797" s="17"/>
      <c r="I797" s="33"/>
      <c r="J797" s="28"/>
      <c r="N797" s="28"/>
      <c r="P797" s="28"/>
      <c r="Q797" s="96"/>
      <c r="R797" s="31"/>
      <c r="U797" s="88"/>
      <c r="AD797" s="25"/>
    </row>
    <row r="798" spans="1:30" x14ac:dyDescent="0.2">
      <c r="C798" s="65"/>
      <c r="I798" s="33"/>
      <c r="P798" s="34"/>
      <c r="Q798" s="96"/>
      <c r="R798" s="31"/>
      <c r="U798" s="88"/>
      <c r="AD798" s="25"/>
    </row>
    <row r="799" spans="1:30" x14ac:dyDescent="0.2">
      <c r="C799" s="65"/>
      <c r="I799" s="33"/>
      <c r="P799" s="34"/>
      <c r="Q799" s="96"/>
      <c r="R799" s="31"/>
      <c r="U799" s="88"/>
      <c r="AD799" s="25"/>
    </row>
    <row r="800" spans="1:30" x14ac:dyDescent="0.2">
      <c r="C800" s="65"/>
      <c r="I800" s="33"/>
      <c r="P800" s="34"/>
      <c r="Q800" s="96"/>
      <c r="R800" s="31"/>
      <c r="U800" s="88"/>
      <c r="AD800" s="25"/>
    </row>
    <row r="801" spans="1:30" x14ac:dyDescent="0.2">
      <c r="A801" s="25"/>
      <c r="B801" s="25"/>
      <c r="C801" s="43"/>
      <c r="E801" s="36"/>
      <c r="F801" s="36"/>
      <c r="I801" s="68"/>
      <c r="J801" s="36"/>
      <c r="K801" s="36"/>
      <c r="M801" s="45"/>
      <c r="N801"/>
      <c r="P801"/>
      <c r="Q801" s="96"/>
      <c r="R801" s="31"/>
      <c r="U801" s="88"/>
      <c r="AD801" s="25"/>
    </row>
    <row r="802" spans="1:30" x14ac:dyDescent="0.2">
      <c r="C802" s="65"/>
      <c r="I802" s="33"/>
      <c r="P802" s="34"/>
      <c r="Q802" s="96"/>
      <c r="R802" s="31"/>
      <c r="U802" s="88"/>
      <c r="AD802" s="25"/>
    </row>
    <row r="803" spans="1:30" x14ac:dyDescent="0.2">
      <c r="C803" s="65"/>
      <c r="I803" s="33"/>
      <c r="P803" s="34"/>
      <c r="Q803" s="96"/>
      <c r="R803" s="31"/>
      <c r="U803" s="88"/>
      <c r="AD803" s="25"/>
    </row>
    <row r="804" spans="1:30" x14ac:dyDescent="0.2">
      <c r="C804" s="65"/>
      <c r="I804" s="33"/>
      <c r="P804" s="34"/>
      <c r="Q804" s="96"/>
      <c r="R804" s="31"/>
      <c r="U804" s="88"/>
      <c r="AD804" s="25"/>
    </row>
    <row r="805" spans="1:30" x14ac:dyDescent="0.2">
      <c r="C805" s="65"/>
      <c r="I805" s="33"/>
      <c r="P805" s="34"/>
      <c r="Q805" s="96"/>
      <c r="R805" s="31"/>
      <c r="U805" s="88"/>
      <c r="AD805" s="25"/>
    </row>
    <row r="806" spans="1:30" x14ac:dyDescent="0.2">
      <c r="C806" s="65"/>
      <c r="I806" s="33"/>
      <c r="P806" s="34"/>
      <c r="Q806" s="96"/>
      <c r="R806" s="31"/>
      <c r="U806" s="88"/>
      <c r="AD806" s="25"/>
    </row>
    <row r="807" spans="1:30" x14ac:dyDescent="0.2">
      <c r="C807" s="65"/>
      <c r="I807" s="33"/>
      <c r="P807" s="34"/>
      <c r="Q807" s="96"/>
      <c r="R807" s="31"/>
      <c r="U807" s="88"/>
      <c r="AD807" s="25"/>
    </row>
    <row r="808" spans="1:30" x14ac:dyDescent="0.2">
      <c r="C808" s="65"/>
      <c r="I808" s="33"/>
      <c r="P808" s="34"/>
      <c r="Q808" s="96"/>
      <c r="R808" s="31"/>
      <c r="U808" s="88"/>
      <c r="AD808" s="25"/>
    </row>
    <row r="809" spans="1:30" x14ac:dyDescent="0.2">
      <c r="C809" s="65"/>
      <c r="I809" s="33"/>
      <c r="P809" s="34"/>
      <c r="Q809" s="96"/>
      <c r="R809" s="31"/>
      <c r="U809" s="88"/>
      <c r="AD809" s="25"/>
    </row>
    <row r="810" spans="1:30" x14ac:dyDescent="0.2">
      <c r="C810" s="65"/>
      <c r="I810" s="33"/>
      <c r="P810" s="34"/>
      <c r="Q810" s="96"/>
      <c r="R810" s="31"/>
      <c r="U810" s="88"/>
      <c r="AD810" s="25"/>
    </row>
    <row r="811" spans="1:30" x14ac:dyDescent="0.2">
      <c r="C811" s="65"/>
      <c r="I811" s="33"/>
      <c r="P811" s="34"/>
      <c r="Q811" s="96"/>
      <c r="R811" s="31"/>
      <c r="U811" s="88"/>
      <c r="AD811" s="25"/>
    </row>
    <row r="812" spans="1:30" x14ac:dyDescent="0.2">
      <c r="C812" s="37"/>
      <c r="H812" s="17"/>
      <c r="I812" s="33"/>
      <c r="J812" s="28"/>
      <c r="N812" s="28"/>
      <c r="P812" s="28"/>
      <c r="Q812" s="96"/>
      <c r="R812" s="31"/>
      <c r="U812" s="88"/>
      <c r="AD812" s="25"/>
    </row>
    <row r="813" spans="1:30" x14ac:dyDescent="0.2">
      <c r="A813" s="25"/>
      <c r="B813" s="25"/>
      <c r="C813" s="46"/>
      <c r="E813" s="36"/>
      <c r="F813" s="36"/>
      <c r="I813" s="68"/>
      <c r="J813" s="36"/>
      <c r="K813" s="36"/>
      <c r="M813" s="45"/>
      <c r="N813"/>
      <c r="P813"/>
      <c r="Q813" s="96"/>
      <c r="R813" s="31"/>
      <c r="U813" s="88"/>
      <c r="AD813" s="25"/>
    </row>
    <row r="814" spans="1:30" x14ac:dyDescent="0.2">
      <c r="C814" s="65"/>
      <c r="I814" s="33"/>
      <c r="P814" s="34"/>
      <c r="Q814" s="96"/>
      <c r="R814" s="31"/>
      <c r="U814" s="88"/>
      <c r="AD814" s="25"/>
    </row>
    <row r="815" spans="1:30" x14ac:dyDescent="0.2">
      <c r="C815" s="65"/>
      <c r="I815" s="33"/>
      <c r="P815" s="34"/>
      <c r="Q815" s="96"/>
      <c r="R815" s="31"/>
      <c r="U815" s="88"/>
      <c r="AD815" s="25"/>
    </row>
    <row r="816" spans="1:30" x14ac:dyDescent="0.2">
      <c r="C816" s="65"/>
      <c r="I816" s="33"/>
      <c r="P816" s="34"/>
      <c r="Q816" s="96"/>
      <c r="R816" s="31"/>
      <c r="U816" s="88"/>
      <c r="AD816" s="25"/>
    </row>
    <row r="817" spans="3:30" x14ac:dyDescent="0.2">
      <c r="C817" s="65"/>
      <c r="I817" s="33"/>
      <c r="P817" s="34"/>
      <c r="Q817" s="96"/>
      <c r="R817" s="31"/>
      <c r="U817" s="88"/>
      <c r="AD817" s="25"/>
    </row>
    <row r="818" spans="3:30" x14ac:dyDescent="0.2">
      <c r="C818" s="65"/>
      <c r="I818" s="33"/>
      <c r="P818" s="34"/>
      <c r="Q818" s="96"/>
      <c r="R818" s="31"/>
      <c r="U818" s="88"/>
      <c r="AD818" s="25"/>
    </row>
    <row r="819" spans="3:30" x14ac:dyDescent="0.2">
      <c r="C819" s="65"/>
      <c r="I819" s="33"/>
      <c r="P819" s="34"/>
      <c r="Q819" s="96"/>
      <c r="R819" s="31"/>
      <c r="U819" s="88"/>
      <c r="AD819" s="25"/>
    </row>
    <row r="820" spans="3:30" x14ac:dyDescent="0.2">
      <c r="C820" s="65"/>
      <c r="I820" s="33"/>
      <c r="P820" s="34"/>
      <c r="Q820" s="96"/>
      <c r="R820" s="31"/>
      <c r="U820" s="88"/>
      <c r="AD820" s="25"/>
    </row>
    <row r="821" spans="3:30" x14ac:dyDescent="0.2">
      <c r="H821" s="17"/>
      <c r="I821" s="33"/>
      <c r="J821" s="28"/>
      <c r="P821" s="34"/>
      <c r="Q821" s="96"/>
      <c r="R821" s="31"/>
      <c r="U821" s="88"/>
      <c r="AD821" s="25"/>
    </row>
    <row r="822" spans="3:30" x14ac:dyDescent="0.2">
      <c r="C822" s="65"/>
      <c r="I822" s="33"/>
      <c r="P822" s="34"/>
      <c r="Q822" s="96"/>
      <c r="R822" s="31"/>
      <c r="U822" s="88"/>
      <c r="AD822" s="25"/>
    </row>
    <row r="823" spans="3:30" x14ac:dyDescent="0.2">
      <c r="C823" s="65"/>
      <c r="I823" s="33"/>
      <c r="P823" s="34"/>
      <c r="Q823" s="96"/>
      <c r="R823" s="31"/>
      <c r="U823" s="88"/>
      <c r="AD823" s="25"/>
    </row>
    <row r="824" spans="3:30" x14ac:dyDescent="0.2">
      <c r="C824" s="65"/>
      <c r="I824" s="33"/>
      <c r="P824" s="34"/>
      <c r="Q824" s="96"/>
      <c r="R824" s="31"/>
      <c r="U824" s="88"/>
      <c r="AD824" s="25"/>
    </row>
    <row r="825" spans="3:30" x14ac:dyDescent="0.2">
      <c r="C825" s="65"/>
      <c r="I825" s="33"/>
      <c r="P825" s="34"/>
      <c r="Q825" s="96"/>
      <c r="R825" s="31"/>
      <c r="U825" s="88"/>
      <c r="AD825" s="25"/>
    </row>
    <row r="826" spans="3:30" x14ac:dyDescent="0.2">
      <c r="C826" s="65"/>
      <c r="I826" s="33"/>
      <c r="P826" s="34"/>
      <c r="Q826" s="96"/>
      <c r="R826" s="31"/>
      <c r="U826" s="88"/>
      <c r="AD826" s="25"/>
    </row>
    <row r="827" spans="3:30" x14ac:dyDescent="0.2">
      <c r="C827" s="65"/>
      <c r="I827" s="33"/>
      <c r="P827" s="34"/>
      <c r="Q827" s="96"/>
      <c r="R827" s="31"/>
      <c r="U827" s="88"/>
      <c r="AD827" s="25"/>
    </row>
    <row r="828" spans="3:30" x14ac:dyDescent="0.2">
      <c r="C828" s="65"/>
      <c r="I828" s="33"/>
      <c r="P828" s="34"/>
      <c r="Q828" s="96"/>
      <c r="R828" s="31"/>
      <c r="U828" s="88"/>
      <c r="AD828" s="25"/>
    </row>
    <row r="829" spans="3:30" x14ac:dyDescent="0.2">
      <c r="C829" s="65"/>
      <c r="I829" s="33"/>
      <c r="P829" s="34"/>
      <c r="Q829" s="96"/>
      <c r="R829" s="31"/>
      <c r="U829" s="88"/>
      <c r="AD829" s="25"/>
    </row>
    <row r="830" spans="3:30" x14ac:dyDescent="0.2">
      <c r="C830" s="65"/>
      <c r="I830" s="33"/>
      <c r="P830" s="34"/>
      <c r="Q830" s="96"/>
      <c r="R830" s="31"/>
      <c r="U830" s="88"/>
      <c r="AD830" s="25"/>
    </row>
    <row r="831" spans="3:30" x14ac:dyDescent="0.2">
      <c r="C831" s="65"/>
      <c r="I831" s="33"/>
      <c r="P831" s="34"/>
      <c r="Q831" s="96"/>
      <c r="R831" s="31"/>
      <c r="U831" s="88"/>
      <c r="AD831" s="25"/>
    </row>
    <row r="832" spans="3:30" x14ac:dyDescent="0.2">
      <c r="C832" s="65"/>
      <c r="I832" s="33"/>
      <c r="P832" s="34"/>
      <c r="Q832" s="96"/>
      <c r="R832" s="31"/>
      <c r="U832" s="88"/>
      <c r="AD832" s="25"/>
    </row>
    <row r="833" spans="3:30" x14ac:dyDescent="0.2">
      <c r="C833" s="65"/>
      <c r="I833" s="33"/>
      <c r="P833" s="34"/>
      <c r="Q833" s="96"/>
      <c r="R833" s="31"/>
      <c r="U833" s="88"/>
      <c r="AD833" s="25"/>
    </row>
    <row r="834" spans="3:30" x14ac:dyDescent="0.2">
      <c r="C834" s="65"/>
      <c r="I834" s="33"/>
      <c r="P834" s="34"/>
      <c r="Q834" s="96"/>
      <c r="R834" s="31"/>
      <c r="U834" s="88"/>
      <c r="AD834" s="25"/>
    </row>
    <row r="835" spans="3:30" x14ac:dyDescent="0.2">
      <c r="C835" s="65"/>
      <c r="I835" s="33"/>
      <c r="P835" s="34"/>
      <c r="Q835" s="96"/>
      <c r="R835" s="31"/>
      <c r="U835" s="88"/>
      <c r="AD835" s="25"/>
    </row>
    <row r="836" spans="3:30" x14ac:dyDescent="0.2">
      <c r="C836" s="65"/>
      <c r="I836" s="33"/>
      <c r="P836" s="34"/>
      <c r="Q836" s="96"/>
      <c r="R836" s="31"/>
      <c r="U836" s="88"/>
      <c r="AD836" s="25"/>
    </row>
    <row r="837" spans="3:30" x14ac:dyDescent="0.2">
      <c r="C837" s="65"/>
      <c r="I837" s="33"/>
      <c r="P837" s="34"/>
      <c r="Q837" s="96"/>
      <c r="R837" s="31"/>
      <c r="U837" s="88"/>
      <c r="AD837" s="25"/>
    </row>
    <row r="838" spans="3:30" x14ac:dyDescent="0.2">
      <c r="C838" s="65"/>
      <c r="I838" s="33"/>
      <c r="P838" s="34"/>
      <c r="Q838" s="96"/>
      <c r="R838" s="31"/>
      <c r="U838" s="88"/>
      <c r="AD838" s="25"/>
    </row>
    <row r="839" spans="3:30" x14ac:dyDescent="0.2">
      <c r="C839" s="65"/>
      <c r="I839" s="33"/>
      <c r="P839" s="34"/>
      <c r="Q839" s="96"/>
      <c r="R839" s="31"/>
      <c r="U839" s="88"/>
      <c r="AD839" s="25"/>
    </row>
    <row r="840" spans="3:30" x14ac:dyDescent="0.2">
      <c r="C840" s="65"/>
      <c r="I840" s="33"/>
      <c r="P840" s="34"/>
      <c r="Q840" s="96"/>
      <c r="R840" s="31"/>
      <c r="U840" s="88"/>
      <c r="AD840" s="25"/>
    </row>
    <row r="841" spans="3:30" x14ac:dyDescent="0.2">
      <c r="C841" s="65"/>
      <c r="I841" s="33"/>
      <c r="P841" s="34"/>
      <c r="Q841" s="96"/>
      <c r="R841" s="31"/>
      <c r="U841" s="88"/>
      <c r="AD841" s="25"/>
    </row>
    <row r="842" spans="3:30" x14ac:dyDescent="0.2">
      <c r="C842" s="65"/>
      <c r="I842" s="33"/>
      <c r="P842" s="34"/>
      <c r="Q842" s="96"/>
      <c r="R842" s="31"/>
      <c r="U842" s="88"/>
      <c r="AD842" s="25"/>
    </row>
    <row r="843" spans="3:30" x14ac:dyDescent="0.2">
      <c r="C843" s="65"/>
      <c r="I843" s="33"/>
      <c r="P843" s="34"/>
      <c r="Q843" s="96"/>
      <c r="R843" s="31"/>
      <c r="U843" s="88"/>
      <c r="AD843" s="25"/>
    </row>
    <row r="844" spans="3:30" x14ac:dyDescent="0.2">
      <c r="C844" s="65"/>
      <c r="I844" s="33"/>
      <c r="P844" s="34"/>
      <c r="Q844" s="96"/>
      <c r="R844" s="31"/>
      <c r="U844" s="88"/>
      <c r="AD844" s="25"/>
    </row>
    <row r="845" spans="3:30" x14ac:dyDescent="0.2">
      <c r="C845" s="65"/>
      <c r="I845" s="33"/>
      <c r="P845" s="34"/>
      <c r="Q845" s="96"/>
      <c r="R845" s="31"/>
      <c r="U845" s="88"/>
      <c r="AD845" s="25"/>
    </row>
    <row r="846" spans="3:30" x14ac:dyDescent="0.2">
      <c r="C846" s="65"/>
      <c r="I846" s="33"/>
      <c r="P846" s="34"/>
      <c r="Q846" s="96"/>
      <c r="R846" s="31"/>
      <c r="U846" s="88"/>
      <c r="AD846" s="25"/>
    </row>
    <row r="847" spans="3:30" x14ac:dyDescent="0.2">
      <c r="C847" s="65"/>
      <c r="I847" s="33"/>
      <c r="P847" s="34"/>
      <c r="Q847" s="96"/>
      <c r="R847" s="31"/>
      <c r="U847" s="88"/>
      <c r="AD847" s="25"/>
    </row>
    <row r="848" spans="3:30" x14ac:dyDescent="0.2">
      <c r="C848" s="65"/>
      <c r="I848" s="33"/>
      <c r="P848" s="34"/>
      <c r="Q848" s="96"/>
      <c r="R848" s="31"/>
      <c r="U848" s="88"/>
      <c r="AD848" s="25"/>
    </row>
    <row r="849" spans="3:30" x14ac:dyDescent="0.2">
      <c r="C849" s="65"/>
      <c r="I849" s="33"/>
      <c r="P849" s="34"/>
      <c r="Q849" s="96"/>
      <c r="R849" s="31"/>
      <c r="U849" s="88"/>
      <c r="AD849" s="25"/>
    </row>
    <row r="850" spans="3:30" x14ac:dyDescent="0.2">
      <c r="C850" s="65"/>
      <c r="I850" s="33"/>
      <c r="P850" s="34"/>
      <c r="Q850" s="96"/>
      <c r="R850" s="31"/>
      <c r="U850" s="88"/>
      <c r="AD850" s="25"/>
    </row>
    <row r="851" spans="3:30" x14ac:dyDescent="0.2">
      <c r="C851" s="65"/>
      <c r="I851" s="33"/>
      <c r="P851" s="34"/>
      <c r="Q851" s="96"/>
      <c r="R851" s="31"/>
      <c r="U851" s="88"/>
      <c r="AD851" s="25"/>
    </row>
    <row r="852" spans="3:30" x14ac:dyDescent="0.2">
      <c r="C852" s="65"/>
      <c r="I852" s="33"/>
      <c r="P852" s="34"/>
      <c r="Q852" s="96"/>
      <c r="R852" s="31"/>
      <c r="U852" s="88"/>
      <c r="AD852" s="25"/>
    </row>
    <row r="853" spans="3:30" x14ac:dyDescent="0.2">
      <c r="C853" s="65"/>
      <c r="I853" s="33"/>
      <c r="P853" s="34"/>
      <c r="Q853" s="96"/>
      <c r="R853" s="31"/>
      <c r="U853" s="88"/>
      <c r="AD853" s="25"/>
    </row>
    <row r="854" spans="3:30" x14ac:dyDescent="0.2">
      <c r="C854" s="65"/>
      <c r="I854" s="33"/>
      <c r="P854" s="34"/>
      <c r="Q854" s="96"/>
      <c r="R854" s="31"/>
      <c r="U854" s="88"/>
      <c r="AD854" s="25"/>
    </row>
    <row r="855" spans="3:30" x14ac:dyDescent="0.2">
      <c r="C855" s="65"/>
      <c r="I855" s="33"/>
      <c r="P855" s="34"/>
      <c r="Q855" s="96"/>
      <c r="R855" s="31"/>
      <c r="U855" s="88"/>
      <c r="AD855" s="25"/>
    </row>
    <row r="856" spans="3:30" x14ac:dyDescent="0.2">
      <c r="C856" s="65"/>
      <c r="I856" s="33"/>
      <c r="P856" s="34"/>
      <c r="Q856" s="96"/>
      <c r="R856" s="31"/>
      <c r="U856" s="88"/>
      <c r="AD856" s="25"/>
    </row>
    <row r="857" spans="3:30" x14ac:dyDescent="0.2">
      <c r="C857" s="65"/>
      <c r="I857" s="33"/>
      <c r="P857" s="34"/>
      <c r="Q857" s="96"/>
      <c r="R857" s="31"/>
      <c r="U857" s="88"/>
      <c r="AD857" s="25"/>
    </row>
    <row r="858" spans="3:30" x14ac:dyDescent="0.2">
      <c r="C858" s="65"/>
      <c r="I858" s="33"/>
      <c r="P858" s="34"/>
      <c r="Q858" s="96"/>
      <c r="R858" s="31"/>
      <c r="U858" s="88"/>
      <c r="AD858" s="25"/>
    </row>
    <row r="859" spans="3:30" x14ac:dyDescent="0.2">
      <c r="C859" s="65"/>
      <c r="I859" s="33"/>
      <c r="P859" s="34"/>
      <c r="Q859" s="96"/>
      <c r="R859" s="31"/>
      <c r="U859" s="88"/>
      <c r="AD859" s="25"/>
    </row>
    <row r="860" spans="3:30" x14ac:dyDescent="0.2">
      <c r="C860" s="65"/>
      <c r="I860" s="33"/>
      <c r="P860" s="34"/>
      <c r="Q860" s="96"/>
      <c r="R860" s="31"/>
      <c r="U860" s="88"/>
      <c r="AD860" s="25"/>
    </row>
    <row r="861" spans="3:30" x14ac:dyDescent="0.2">
      <c r="C861" s="65"/>
      <c r="I861" s="33"/>
      <c r="P861" s="34"/>
      <c r="Q861" s="96"/>
      <c r="R861" s="31"/>
      <c r="U861" s="88"/>
      <c r="AD861" s="25"/>
    </row>
    <row r="862" spans="3:30" x14ac:dyDescent="0.2">
      <c r="C862" s="65"/>
      <c r="I862" s="33"/>
      <c r="P862" s="34"/>
      <c r="Q862" s="96"/>
      <c r="R862" s="31"/>
      <c r="U862" s="88"/>
      <c r="AD862" s="25"/>
    </row>
    <row r="863" spans="3:30" x14ac:dyDescent="0.2">
      <c r="H863" s="17"/>
      <c r="I863" s="33"/>
      <c r="J863" s="28"/>
      <c r="P863" s="34"/>
      <c r="Q863" s="96"/>
      <c r="R863" s="31"/>
      <c r="U863" s="88"/>
      <c r="AD863" s="25"/>
    </row>
    <row r="864" spans="3:30" x14ac:dyDescent="0.2">
      <c r="C864" s="65"/>
      <c r="I864" s="33"/>
      <c r="P864" s="34"/>
      <c r="Q864" s="96"/>
      <c r="R864" s="31"/>
      <c r="U864" s="88"/>
      <c r="AD864" s="25"/>
    </row>
    <row r="865" spans="3:30" x14ac:dyDescent="0.2">
      <c r="C865" s="65"/>
      <c r="I865" s="33"/>
      <c r="P865" s="34"/>
      <c r="Q865" s="96"/>
      <c r="R865" s="31"/>
      <c r="U865" s="88"/>
      <c r="AD865" s="25"/>
    </row>
    <row r="866" spans="3:30" x14ac:dyDescent="0.2">
      <c r="C866" s="65"/>
      <c r="I866" s="33"/>
      <c r="P866" s="34"/>
      <c r="Q866" s="96"/>
      <c r="R866" s="31"/>
      <c r="U866" s="88"/>
      <c r="AD866" s="25"/>
    </row>
    <row r="867" spans="3:30" x14ac:dyDescent="0.2">
      <c r="C867" s="65"/>
      <c r="I867" s="33"/>
      <c r="P867" s="34"/>
      <c r="Q867" s="96"/>
      <c r="R867" s="31"/>
      <c r="U867" s="88"/>
      <c r="AD867" s="25"/>
    </row>
    <row r="868" spans="3:30" x14ac:dyDescent="0.2">
      <c r="C868" s="65"/>
      <c r="I868" s="33"/>
      <c r="P868" s="34"/>
      <c r="Q868" s="96"/>
      <c r="R868" s="31"/>
      <c r="U868" s="88"/>
      <c r="AD868" s="25"/>
    </row>
    <row r="869" spans="3:30" x14ac:dyDescent="0.2">
      <c r="C869" s="65"/>
      <c r="I869" s="33"/>
      <c r="P869" s="34"/>
      <c r="Q869" s="96"/>
      <c r="R869" s="31"/>
      <c r="U869" s="88"/>
      <c r="AD869" s="25"/>
    </row>
    <row r="870" spans="3:30" x14ac:dyDescent="0.2">
      <c r="C870" s="65"/>
      <c r="I870" s="33"/>
      <c r="P870" s="34"/>
      <c r="Q870" s="96"/>
      <c r="R870" s="31"/>
      <c r="U870" s="88"/>
      <c r="AD870" s="25"/>
    </row>
    <row r="871" spans="3:30" x14ac:dyDescent="0.2">
      <c r="C871" s="65"/>
      <c r="I871" s="33"/>
      <c r="P871" s="34"/>
      <c r="Q871" s="96"/>
      <c r="R871" s="31"/>
      <c r="U871" s="88"/>
      <c r="AD871" s="25"/>
    </row>
    <row r="872" spans="3:30" x14ac:dyDescent="0.2">
      <c r="C872" s="65"/>
      <c r="I872" s="33"/>
      <c r="P872" s="34"/>
      <c r="Q872" s="96"/>
      <c r="R872" s="31"/>
      <c r="U872" s="88"/>
      <c r="AD872" s="25"/>
    </row>
    <row r="873" spans="3:30" x14ac:dyDescent="0.2">
      <c r="C873" s="65"/>
      <c r="I873" s="33"/>
      <c r="P873" s="34"/>
      <c r="Q873" s="96"/>
      <c r="R873" s="31"/>
      <c r="U873" s="88"/>
      <c r="AD873" s="25"/>
    </row>
    <row r="874" spans="3:30" x14ac:dyDescent="0.2">
      <c r="C874" s="65"/>
      <c r="I874" s="33"/>
      <c r="P874" s="34"/>
      <c r="Q874" s="96"/>
      <c r="R874" s="31"/>
      <c r="U874" s="88"/>
      <c r="AD874" s="25"/>
    </row>
    <row r="875" spans="3:30" x14ac:dyDescent="0.2">
      <c r="C875" s="65"/>
      <c r="I875" s="33"/>
      <c r="P875" s="34"/>
      <c r="Q875" s="96"/>
      <c r="R875" s="31"/>
      <c r="U875" s="88"/>
      <c r="AD875" s="25"/>
    </row>
    <row r="876" spans="3:30" x14ac:dyDescent="0.2">
      <c r="C876" s="65"/>
      <c r="I876" s="33"/>
      <c r="P876" s="34"/>
      <c r="Q876" s="96"/>
      <c r="R876" s="31"/>
      <c r="U876" s="88"/>
      <c r="AD876" s="25"/>
    </row>
    <row r="877" spans="3:30" x14ac:dyDescent="0.2">
      <c r="C877" s="65"/>
      <c r="I877" s="33"/>
      <c r="P877" s="34"/>
      <c r="Q877" s="96"/>
      <c r="R877" s="31"/>
      <c r="U877" s="88"/>
      <c r="AD877" s="25"/>
    </row>
    <row r="878" spans="3:30" x14ac:dyDescent="0.2">
      <c r="C878" s="65"/>
      <c r="I878" s="33"/>
      <c r="P878" s="34"/>
      <c r="Q878" s="96"/>
      <c r="R878" s="31"/>
      <c r="U878" s="88"/>
      <c r="AD878" s="25"/>
    </row>
    <row r="879" spans="3:30" x14ac:dyDescent="0.2">
      <c r="C879" s="65"/>
      <c r="I879" s="33"/>
      <c r="P879" s="34"/>
      <c r="Q879" s="96"/>
      <c r="R879" s="31"/>
      <c r="U879" s="88"/>
      <c r="AD879" s="25"/>
    </row>
    <row r="880" spans="3:30" x14ac:dyDescent="0.2">
      <c r="C880" s="65"/>
      <c r="I880" s="33"/>
      <c r="P880" s="34"/>
      <c r="Q880" s="96"/>
      <c r="R880" s="31"/>
      <c r="U880" s="88"/>
      <c r="AD880" s="25"/>
    </row>
    <row r="881" spans="3:30" x14ac:dyDescent="0.2">
      <c r="C881" s="65"/>
      <c r="I881" s="33"/>
      <c r="P881" s="34"/>
      <c r="Q881" s="96"/>
      <c r="R881" s="31"/>
      <c r="U881" s="88"/>
      <c r="AD881" s="25"/>
    </row>
    <row r="882" spans="3:30" x14ac:dyDescent="0.2">
      <c r="C882" s="65"/>
      <c r="I882" s="33"/>
      <c r="P882" s="34"/>
      <c r="Q882" s="96"/>
      <c r="R882" s="31"/>
      <c r="U882" s="88"/>
      <c r="AD882" s="25"/>
    </row>
    <row r="883" spans="3:30" x14ac:dyDescent="0.2">
      <c r="C883" s="65"/>
      <c r="I883" s="33"/>
      <c r="P883" s="34"/>
      <c r="Q883" s="96"/>
      <c r="R883" s="31"/>
      <c r="U883" s="88"/>
      <c r="AD883" s="25"/>
    </row>
    <row r="884" spans="3:30" x14ac:dyDescent="0.2">
      <c r="C884" s="65"/>
      <c r="I884" s="33"/>
      <c r="P884" s="34"/>
      <c r="Q884" s="96"/>
      <c r="R884" s="31"/>
      <c r="U884" s="88"/>
      <c r="AD884" s="25"/>
    </row>
    <row r="885" spans="3:30" x14ac:dyDescent="0.2">
      <c r="C885" s="65"/>
      <c r="I885" s="33"/>
      <c r="P885" s="34"/>
      <c r="Q885" s="96"/>
      <c r="R885" s="31"/>
      <c r="U885" s="88"/>
      <c r="AD885" s="25"/>
    </row>
    <row r="886" spans="3:30" x14ac:dyDescent="0.2">
      <c r="C886" s="65"/>
      <c r="I886" s="33"/>
      <c r="P886" s="34"/>
      <c r="Q886" s="96"/>
      <c r="R886" s="31"/>
      <c r="U886" s="88"/>
      <c r="AD886" s="25"/>
    </row>
    <row r="887" spans="3:30" x14ac:dyDescent="0.2">
      <c r="C887" s="65"/>
      <c r="I887" s="33"/>
      <c r="P887" s="34"/>
      <c r="Q887" s="96"/>
      <c r="R887" s="31"/>
      <c r="U887" s="88"/>
      <c r="AD887" s="25"/>
    </row>
    <row r="888" spans="3:30" x14ac:dyDescent="0.2">
      <c r="C888" s="65"/>
      <c r="I888" s="33"/>
      <c r="P888" s="34"/>
      <c r="Q888" s="96"/>
      <c r="R888" s="31"/>
      <c r="U888" s="88"/>
      <c r="AD888" s="25"/>
    </row>
    <row r="889" spans="3:30" x14ac:dyDescent="0.2">
      <c r="C889" s="65"/>
      <c r="I889" s="33"/>
      <c r="P889" s="34"/>
      <c r="Q889" s="96"/>
      <c r="R889" s="31"/>
      <c r="U889" s="88"/>
      <c r="AD889" s="25"/>
    </row>
    <row r="890" spans="3:30" x14ac:dyDescent="0.2">
      <c r="C890" s="65"/>
      <c r="I890" s="33"/>
      <c r="P890" s="34"/>
      <c r="Q890" s="96"/>
      <c r="R890" s="31"/>
      <c r="U890" s="88"/>
      <c r="AD890" s="25"/>
    </row>
    <row r="891" spans="3:30" x14ac:dyDescent="0.2">
      <c r="C891" s="65"/>
      <c r="I891" s="33"/>
      <c r="P891" s="34"/>
      <c r="Q891" s="96"/>
      <c r="R891" s="31"/>
      <c r="U891" s="88"/>
      <c r="AD891" s="25"/>
    </row>
    <row r="892" spans="3:30" x14ac:dyDescent="0.2">
      <c r="C892" s="65"/>
      <c r="I892" s="33"/>
      <c r="P892" s="34"/>
      <c r="Q892" s="96"/>
      <c r="R892" s="31"/>
      <c r="U892" s="88"/>
      <c r="AD892" s="25"/>
    </row>
    <row r="893" spans="3:30" x14ac:dyDescent="0.2">
      <c r="C893" s="65"/>
      <c r="I893" s="33"/>
      <c r="P893" s="34"/>
      <c r="Q893" s="96"/>
      <c r="R893" s="31"/>
      <c r="U893" s="88"/>
      <c r="AD893" s="25"/>
    </row>
    <row r="894" spans="3:30" x14ac:dyDescent="0.2">
      <c r="C894" s="65"/>
      <c r="I894" s="33"/>
      <c r="P894" s="34"/>
      <c r="Q894" s="96"/>
      <c r="R894" s="31"/>
      <c r="U894" s="88"/>
      <c r="AD894" s="25"/>
    </row>
    <row r="895" spans="3:30" x14ac:dyDescent="0.2">
      <c r="C895" s="65"/>
      <c r="I895" s="33"/>
      <c r="P895" s="34"/>
      <c r="Q895" s="96"/>
      <c r="R895" s="31"/>
      <c r="U895" s="88"/>
      <c r="AD895" s="25"/>
    </row>
    <row r="896" spans="3:30" x14ac:dyDescent="0.2">
      <c r="C896" s="65"/>
      <c r="I896" s="33"/>
      <c r="P896" s="34"/>
      <c r="Q896" s="96"/>
      <c r="R896" s="31"/>
      <c r="U896" s="88"/>
      <c r="AD896" s="25"/>
    </row>
    <row r="897" spans="3:30" x14ac:dyDescent="0.2">
      <c r="C897" s="65"/>
      <c r="I897" s="33"/>
      <c r="P897" s="34"/>
      <c r="Q897" s="96"/>
      <c r="R897" s="31"/>
      <c r="U897" s="88"/>
      <c r="AD897" s="25"/>
    </row>
    <row r="898" spans="3:30" x14ac:dyDescent="0.2">
      <c r="C898" s="65"/>
      <c r="I898" s="33"/>
      <c r="P898" s="34"/>
      <c r="Q898" s="96"/>
      <c r="R898" s="31"/>
      <c r="U898" s="88"/>
      <c r="AD898" s="25"/>
    </row>
    <row r="899" spans="3:30" x14ac:dyDescent="0.2">
      <c r="C899" s="65"/>
      <c r="I899" s="33"/>
      <c r="P899" s="34"/>
      <c r="Q899" s="96"/>
      <c r="R899" s="31"/>
      <c r="U899" s="88"/>
      <c r="AD899" s="25"/>
    </row>
    <row r="900" spans="3:30" x14ac:dyDescent="0.2">
      <c r="C900" s="65"/>
      <c r="I900" s="33"/>
      <c r="P900" s="34"/>
      <c r="Q900" s="96"/>
      <c r="R900" s="31"/>
      <c r="U900" s="88"/>
      <c r="AD900" s="25"/>
    </row>
    <row r="901" spans="3:30" x14ac:dyDescent="0.2">
      <c r="C901" s="65"/>
      <c r="I901" s="33"/>
      <c r="P901" s="34"/>
      <c r="Q901" s="96"/>
      <c r="R901" s="31"/>
      <c r="U901" s="88"/>
      <c r="AD901" s="25"/>
    </row>
    <row r="902" spans="3:30" x14ac:dyDescent="0.2">
      <c r="C902" s="65"/>
      <c r="I902" s="33"/>
      <c r="P902" s="34"/>
      <c r="Q902" s="96"/>
      <c r="R902" s="31"/>
      <c r="U902" s="88"/>
      <c r="AD902" s="25"/>
    </row>
    <row r="903" spans="3:30" x14ac:dyDescent="0.2">
      <c r="C903" s="65"/>
      <c r="I903" s="33"/>
      <c r="P903" s="34"/>
      <c r="Q903" s="96"/>
      <c r="R903" s="31"/>
      <c r="U903" s="88"/>
      <c r="AD903" s="25"/>
    </row>
    <row r="904" spans="3:30" x14ac:dyDescent="0.2">
      <c r="C904" s="65"/>
      <c r="I904" s="33"/>
      <c r="P904" s="34"/>
      <c r="Q904" s="96"/>
      <c r="R904" s="31"/>
      <c r="U904" s="88"/>
      <c r="AD904" s="25"/>
    </row>
    <row r="905" spans="3:30" x14ac:dyDescent="0.2">
      <c r="C905" s="65"/>
      <c r="I905" s="33"/>
      <c r="P905" s="34"/>
      <c r="Q905" s="96"/>
      <c r="R905" s="31"/>
      <c r="U905" s="88"/>
      <c r="AD905" s="25"/>
    </row>
    <row r="906" spans="3:30" x14ac:dyDescent="0.2">
      <c r="C906" s="65"/>
      <c r="I906" s="33"/>
      <c r="P906" s="34"/>
      <c r="Q906" s="96"/>
      <c r="R906" s="31"/>
      <c r="U906" s="88"/>
      <c r="AD906" s="25"/>
    </row>
    <row r="907" spans="3:30" x14ac:dyDescent="0.2">
      <c r="C907" s="65"/>
      <c r="I907" s="33"/>
      <c r="P907" s="34"/>
      <c r="Q907" s="96"/>
      <c r="R907" s="31"/>
      <c r="U907" s="88"/>
      <c r="AD907" s="25"/>
    </row>
    <row r="908" spans="3:30" x14ac:dyDescent="0.2">
      <c r="C908" s="65"/>
      <c r="I908" s="33"/>
      <c r="P908" s="34"/>
      <c r="Q908" s="96"/>
      <c r="R908" s="31"/>
      <c r="U908" s="88"/>
      <c r="AD908" s="25"/>
    </row>
    <row r="909" spans="3:30" x14ac:dyDescent="0.2">
      <c r="C909" s="65"/>
      <c r="I909" s="33"/>
      <c r="P909" s="34"/>
      <c r="Q909" s="96"/>
      <c r="R909" s="31"/>
      <c r="U909" s="88"/>
      <c r="AD909" s="25"/>
    </row>
    <row r="910" spans="3:30" x14ac:dyDescent="0.2">
      <c r="C910" s="65"/>
      <c r="I910" s="33"/>
      <c r="P910" s="34"/>
      <c r="Q910" s="96"/>
      <c r="R910" s="31"/>
      <c r="U910" s="88"/>
      <c r="AD910" s="25"/>
    </row>
    <row r="911" spans="3:30" x14ac:dyDescent="0.2">
      <c r="C911" s="65"/>
      <c r="I911" s="33"/>
      <c r="P911" s="34"/>
      <c r="Q911" s="96"/>
      <c r="R911" s="31"/>
      <c r="U911" s="88"/>
      <c r="AD911" s="25"/>
    </row>
    <row r="912" spans="3:30" x14ac:dyDescent="0.2">
      <c r="C912" s="65"/>
      <c r="I912" s="33"/>
      <c r="P912" s="34"/>
      <c r="Q912" s="96"/>
      <c r="R912" s="31"/>
      <c r="U912" s="88"/>
      <c r="AD912" s="25"/>
    </row>
    <row r="913" spans="3:30" x14ac:dyDescent="0.2">
      <c r="C913" s="65"/>
      <c r="I913" s="33"/>
      <c r="P913" s="34"/>
      <c r="Q913" s="96"/>
      <c r="R913" s="31"/>
      <c r="U913" s="88"/>
      <c r="AD913" s="25"/>
    </row>
    <row r="914" spans="3:30" x14ac:dyDescent="0.2">
      <c r="C914" s="65"/>
      <c r="I914" s="33"/>
      <c r="P914" s="34"/>
      <c r="Q914" s="96"/>
      <c r="R914" s="31"/>
      <c r="U914" s="88"/>
      <c r="AD914" s="25"/>
    </row>
    <row r="915" spans="3:30" x14ac:dyDescent="0.2">
      <c r="C915" s="65"/>
      <c r="I915" s="33"/>
      <c r="P915" s="34"/>
      <c r="Q915" s="96"/>
      <c r="R915" s="31"/>
      <c r="U915" s="88"/>
      <c r="AD915" s="25"/>
    </row>
    <row r="916" spans="3:30" x14ac:dyDescent="0.2">
      <c r="C916" s="65"/>
      <c r="I916" s="33"/>
      <c r="P916" s="34"/>
      <c r="Q916" s="96"/>
      <c r="R916" s="31"/>
      <c r="U916" s="88"/>
      <c r="AD916" s="25"/>
    </row>
    <row r="917" spans="3:30" x14ac:dyDescent="0.2">
      <c r="C917" s="65"/>
      <c r="I917" s="33"/>
      <c r="P917" s="34"/>
      <c r="Q917" s="96"/>
      <c r="R917" s="31"/>
      <c r="U917" s="88"/>
      <c r="AD917" s="25"/>
    </row>
    <row r="918" spans="3:30" x14ac:dyDescent="0.2">
      <c r="C918" s="65"/>
      <c r="I918" s="33"/>
      <c r="P918" s="34"/>
      <c r="Q918" s="96"/>
      <c r="R918" s="31"/>
      <c r="U918" s="88"/>
      <c r="AD918" s="25"/>
    </row>
    <row r="919" spans="3:30" x14ac:dyDescent="0.2">
      <c r="C919" s="65"/>
      <c r="I919" s="33"/>
      <c r="P919" s="34"/>
      <c r="Q919" s="96"/>
      <c r="R919" s="31"/>
      <c r="U919" s="88"/>
      <c r="AD919" s="25"/>
    </row>
    <row r="920" spans="3:30" x14ac:dyDescent="0.2">
      <c r="C920" s="65"/>
      <c r="I920" s="33"/>
      <c r="P920" s="34"/>
      <c r="Q920" s="96"/>
      <c r="R920" s="31"/>
      <c r="U920" s="88"/>
      <c r="AD920" s="25"/>
    </row>
    <row r="921" spans="3:30" x14ac:dyDescent="0.2">
      <c r="C921" s="65"/>
      <c r="I921" s="33"/>
      <c r="P921" s="34"/>
      <c r="Q921" s="96"/>
      <c r="R921" s="31"/>
      <c r="U921" s="88"/>
      <c r="AD921" s="25"/>
    </row>
    <row r="922" spans="3:30" x14ac:dyDescent="0.2">
      <c r="C922" s="65"/>
      <c r="I922" s="33"/>
      <c r="P922" s="34"/>
      <c r="Q922" s="96"/>
      <c r="R922" s="31"/>
      <c r="U922" s="88"/>
      <c r="AD922" s="25"/>
    </row>
    <row r="923" spans="3:30" x14ac:dyDescent="0.2">
      <c r="C923" s="65"/>
      <c r="I923" s="33"/>
      <c r="P923" s="34"/>
      <c r="Q923" s="96"/>
      <c r="R923" s="31"/>
      <c r="U923" s="88"/>
      <c r="AD923" s="25"/>
    </row>
    <row r="924" spans="3:30" x14ac:dyDescent="0.2">
      <c r="C924" s="65"/>
      <c r="I924" s="33"/>
      <c r="P924" s="34"/>
      <c r="Q924" s="96"/>
      <c r="R924" s="31"/>
      <c r="U924" s="88"/>
      <c r="AD924" s="25"/>
    </row>
    <row r="925" spans="3:30" x14ac:dyDescent="0.2">
      <c r="C925" s="65"/>
      <c r="I925" s="33"/>
      <c r="P925" s="34"/>
      <c r="Q925" s="96"/>
      <c r="R925" s="31"/>
      <c r="U925" s="88"/>
      <c r="AD925" s="25"/>
    </row>
    <row r="926" spans="3:30" x14ac:dyDescent="0.2">
      <c r="C926" s="65"/>
      <c r="I926" s="33"/>
      <c r="P926" s="34"/>
      <c r="Q926" s="96"/>
      <c r="R926" s="31"/>
      <c r="U926" s="88"/>
      <c r="AD926" s="25"/>
    </row>
    <row r="927" spans="3:30" x14ac:dyDescent="0.2">
      <c r="C927" s="65"/>
      <c r="I927" s="33"/>
      <c r="P927" s="34"/>
      <c r="Q927" s="96"/>
      <c r="R927" s="31"/>
      <c r="U927" s="88"/>
      <c r="AD927" s="25"/>
    </row>
    <row r="928" spans="3:30" x14ac:dyDescent="0.2">
      <c r="C928" s="65"/>
      <c r="I928" s="33"/>
      <c r="P928" s="34"/>
      <c r="Q928" s="96"/>
      <c r="R928" s="31"/>
      <c r="U928" s="88"/>
      <c r="AD928" s="25"/>
    </row>
    <row r="929" spans="3:30" x14ac:dyDescent="0.2">
      <c r="C929" s="65"/>
      <c r="I929" s="33"/>
      <c r="P929" s="34"/>
      <c r="Q929" s="96"/>
      <c r="R929" s="31"/>
      <c r="U929" s="88"/>
      <c r="AD929" s="25"/>
    </row>
    <row r="930" spans="3:30" x14ac:dyDescent="0.2">
      <c r="C930" s="65"/>
      <c r="I930" s="33"/>
      <c r="P930" s="34"/>
      <c r="Q930" s="96"/>
      <c r="R930" s="31"/>
      <c r="U930" s="88"/>
      <c r="AD930" s="25"/>
    </row>
    <row r="931" spans="3:30" x14ac:dyDescent="0.2">
      <c r="C931" s="65"/>
      <c r="I931" s="33"/>
      <c r="P931" s="34"/>
      <c r="Q931" s="96"/>
      <c r="R931" s="31"/>
      <c r="U931" s="88"/>
      <c r="AD931" s="25"/>
    </row>
    <row r="932" spans="3:30" x14ac:dyDescent="0.2">
      <c r="C932" s="65"/>
      <c r="I932" s="33"/>
      <c r="P932" s="34"/>
      <c r="Q932" s="96"/>
      <c r="R932" s="31"/>
      <c r="U932" s="88"/>
      <c r="AD932" s="25"/>
    </row>
    <row r="933" spans="3:30" x14ac:dyDescent="0.2">
      <c r="C933" s="65"/>
      <c r="I933" s="33"/>
      <c r="P933" s="34"/>
      <c r="Q933" s="96"/>
      <c r="R933" s="31"/>
      <c r="U933" s="88"/>
      <c r="AD933" s="25"/>
    </row>
    <row r="934" spans="3:30" x14ac:dyDescent="0.2">
      <c r="C934" s="65"/>
      <c r="I934" s="33"/>
      <c r="P934" s="34"/>
      <c r="Q934" s="96"/>
      <c r="R934" s="31"/>
      <c r="U934" s="88"/>
      <c r="AD934" s="25"/>
    </row>
    <row r="935" spans="3:30" x14ac:dyDescent="0.2">
      <c r="C935" s="65"/>
      <c r="I935" s="33"/>
      <c r="P935" s="34"/>
      <c r="Q935" s="96"/>
      <c r="R935" s="31"/>
      <c r="U935" s="88"/>
      <c r="AD935" s="25"/>
    </row>
    <row r="936" spans="3:30" x14ac:dyDescent="0.2">
      <c r="C936" s="65"/>
      <c r="I936" s="33"/>
      <c r="P936" s="34"/>
      <c r="Q936" s="96"/>
      <c r="R936" s="31"/>
      <c r="U936" s="88"/>
      <c r="AD936" s="25"/>
    </row>
    <row r="937" spans="3:30" x14ac:dyDescent="0.2">
      <c r="C937" s="65"/>
      <c r="I937" s="33"/>
      <c r="P937" s="34"/>
      <c r="Q937" s="96"/>
      <c r="R937" s="31"/>
      <c r="U937" s="88"/>
      <c r="AD937" s="25"/>
    </row>
    <row r="938" spans="3:30" x14ac:dyDescent="0.2">
      <c r="C938" s="65"/>
      <c r="I938" s="33"/>
      <c r="P938" s="34"/>
      <c r="Q938" s="96"/>
      <c r="R938" s="31"/>
      <c r="U938" s="88"/>
      <c r="AD938" s="25"/>
    </row>
    <row r="939" spans="3:30" x14ac:dyDescent="0.2">
      <c r="C939" s="65"/>
      <c r="I939" s="33"/>
      <c r="P939" s="34"/>
      <c r="Q939" s="96"/>
      <c r="R939" s="31"/>
      <c r="U939" s="88"/>
      <c r="AD939" s="25"/>
    </row>
    <row r="940" spans="3:30" x14ac:dyDescent="0.2">
      <c r="C940" s="65"/>
      <c r="I940" s="33"/>
      <c r="P940" s="34"/>
      <c r="Q940" s="96"/>
      <c r="R940" s="31"/>
      <c r="U940" s="88"/>
      <c r="AD940" s="25"/>
    </row>
    <row r="941" spans="3:30" x14ac:dyDescent="0.2">
      <c r="C941" s="65"/>
      <c r="I941" s="33"/>
      <c r="P941" s="34"/>
      <c r="Q941" s="96"/>
      <c r="R941" s="31"/>
      <c r="U941" s="88"/>
      <c r="AD941" s="25"/>
    </row>
    <row r="942" spans="3:30" x14ac:dyDescent="0.2">
      <c r="C942" s="65"/>
      <c r="I942" s="33"/>
      <c r="P942" s="34"/>
      <c r="Q942" s="96"/>
      <c r="R942" s="31"/>
      <c r="U942" s="88"/>
      <c r="AD942" s="25"/>
    </row>
    <row r="943" spans="3:30" x14ac:dyDescent="0.2">
      <c r="C943" s="65"/>
      <c r="I943" s="33"/>
      <c r="P943" s="34"/>
      <c r="Q943" s="96"/>
      <c r="R943" s="31"/>
      <c r="U943" s="88"/>
      <c r="AD943" s="25"/>
    </row>
    <row r="944" spans="3:30" x14ac:dyDescent="0.2">
      <c r="C944" s="65"/>
      <c r="I944" s="33"/>
      <c r="P944" s="34"/>
      <c r="Q944" s="96"/>
      <c r="R944" s="31"/>
      <c r="U944" s="88"/>
      <c r="AD944" s="25"/>
    </row>
    <row r="945" spans="1:30" x14ac:dyDescent="0.2">
      <c r="C945" s="65"/>
      <c r="I945" s="33"/>
      <c r="P945" s="34"/>
      <c r="Q945" s="96"/>
      <c r="R945" s="31"/>
      <c r="U945" s="88"/>
      <c r="AD945" s="25"/>
    </row>
    <row r="946" spans="1:30" x14ac:dyDescent="0.2">
      <c r="C946" s="65"/>
      <c r="I946" s="33"/>
      <c r="P946" s="34"/>
      <c r="Q946" s="96"/>
      <c r="R946" s="31"/>
      <c r="U946" s="88"/>
      <c r="AD946" s="25"/>
    </row>
    <row r="947" spans="1:30" x14ac:dyDescent="0.2">
      <c r="C947" s="65"/>
      <c r="I947" s="33"/>
      <c r="P947" s="34"/>
      <c r="Q947" s="96"/>
      <c r="R947" s="31"/>
      <c r="U947" s="88"/>
      <c r="AD947" s="25"/>
    </row>
    <row r="948" spans="1:30" x14ac:dyDescent="0.2">
      <c r="C948" s="65"/>
      <c r="I948" s="33"/>
      <c r="P948" s="34"/>
      <c r="Q948" s="96"/>
      <c r="R948" s="31"/>
      <c r="U948" s="88"/>
      <c r="AD948" s="25"/>
    </row>
    <row r="949" spans="1:30" x14ac:dyDescent="0.2">
      <c r="C949" s="65"/>
      <c r="I949" s="33"/>
      <c r="P949" s="34"/>
      <c r="Q949" s="96"/>
      <c r="R949" s="31"/>
      <c r="U949" s="88"/>
      <c r="AD949" s="25"/>
    </row>
    <row r="950" spans="1:30" x14ac:dyDescent="0.2">
      <c r="C950" s="65"/>
      <c r="I950" s="33"/>
      <c r="P950" s="34"/>
      <c r="Q950" s="96"/>
      <c r="R950" s="31"/>
      <c r="U950" s="88"/>
      <c r="AD950" s="25"/>
    </row>
    <row r="951" spans="1:30" x14ac:dyDescent="0.2">
      <c r="C951" s="65"/>
      <c r="I951" s="33"/>
      <c r="P951" s="34"/>
      <c r="Q951" s="96"/>
      <c r="R951" s="31"/>
      <c r="U951" s="88"/>
      <c r="AD951" s="25"/>
    </row>
    <row r="952" spans="1:30" x14ac:dyDescent="0.2">
      <c r="C952" s="65"/>
      <c r="I952" s="33"/>
      <c r="P952" s="34"/>
      <c r="Q952" s="96"/>
      <c r="R952" s="31"/>
      <c r="U952" s="88"/>
      <c r="AD952" s="25"/>
    </row>
    <row r="953" spans="1:30" x14ac:dyDescent="0.2">
      <c r="H953" s="17"/>
      <c r="I953" s="33"/>
      <c r="J953" s="28"/>
      <c r="P953" s="34"/>
      <c r="Q953" s="96"/>
      <c r="R953" s="31"/>
      <c r="U953" s="88"/>
      <c r="AD953" s="25"/>
    </row>
    <row r="954" spans="1:30" x14ac:dyDescent="0.2">
      <c r="C954" s="65"/>
      <c r="I954" s="33"/>
      <c r="P954" s="34"/>
      <c r="Q954" s="96"/>
      <c r="R954" s="31"/>
      <c r="U954" s="88"/>
      <c r="AD954" s="25"/>
    </row>
    <row r="955" spans="1:30" x14ac:dyDescent="0.2">
      <c r="C955" s="65"/>
      <c r="I955" s="33"/>
      <c r="P955" s="34"/>
      <c r="Q955" s="96"/>
      <c r="R955" s="31"/>
      <c r="U955" s="88"/>
      <c r="AD955" s="25"/>
    </row>
    <row r="956" spans="1:30" x14ac:dyDescent="0.2">
      <c r="C956" s="65"/>
      <c r="I956" s="33"/>
      <c r="P956" s="34"/>
      <c r="Q956" s="96"/>
      <c r="R956" s="31"/>
      <c r="U956" s="88"/>
      <c r="AD956" s="25"/>
    </row>
    <row r="957" spans="1:30" x14ac:dyDescent="0.2">
      <c r="C957" s="65"/>
      <c r="I957" s="33"/>
      <c r="P957" s="34"/>
      <c r="Q957" s="96"/>
      <c r="R957" s="31"/>
      <c r="U957" s="88"/>
      <c r="AD957" s="25"/>
    </row>
    <row r="958" spans="1:30" x14ac:dyDescent="0.2">
      <c r="C958" s="65"/>
      <c r="I958" s="33"/>
      <c r="P958" s="34"/>
      <c r="Q958" s="96"/>
      <c r="R958" s="31"/>
      <c r="U958" s="88"/>
      <c r="AD958" s="25"/>
    </row>
    <row r="959" spans="1:30" x14ac:dyDescent="0.2">
      <c r="C959" s="65"/>
      <c r="I959" s="33"/>
      <c r="P959" s="34"/>
      <c r="Q959" s="96"/>
      <c r="R959" s="31"/>
      <c r="U959" s="88"/>
      <c r="AD959" s="25"/>
    </row>
    <row r="960" spans="1:30" x14ac:dyDescent="0.2">
      <c r="A960" s="25"/>
      <c r="B960" s="25"/>
      <c r="C960" s="46"/>
      <c r="E960" s="36"/>
      <c r="F960" s="36"/>
      <c r="I960" s="68"/>
      <c r="J960" s="36"/>
      <c r="K960" s="36"/>
      <c r="M960" s="45"/>
      <c r="N960"/>
      <c r="P960"/>
      <c r="Q960" s="96"/>
      <c r="R960" s="31"/>
      <c r="U960" s="88"/>
      <c r="AD960" s="25"/>
    </row>
    <row r="961" spans="3:30" x14ac:dyDescent="0.2">
      <c r="C961" s="65"/>
      <c r="I961" s="33"/>
      <c r="P961" s="34"/>
      <c r="Q961" s="96"/>
      <c r="R961" s="31"/>
      <c r="U961" s="88"/>
      <c r="AD961" s="25"/>
    </row>
    <row r="962" spans="3:30" x14ac:dyDescent="0.2">
      <c r="C962" s="65"/>
      <c r="I962" s="33"/>
      <c r="P962" s="34"/>
      <c r="Q962" s="96"/>
      <c r="R962" s="31"/>
      <c r="U962" s="88"/>
      <c r="AD962" s="25"/>
    </row>
    <row r="963" spans="3:30" x14ac:dyDescent="0.2">
      <c r="C963" s="37"/>
      <c r="H963" s="17"/>
      <c r="I963" s="33"/>
      <c r="J963" s="28"/>
      <c r="N963" s="28"/>
      <c r="P963" s="28"/>
      <c r="Q963" s="96"/>
      <c r="R963" s="31"/>
      <c r="U963" s="88"/>
      <c r="AD963" s="25"/>
    </row>
    <row r="964" spans="3:30" x14ac:dyDescent="0.2">
      <c r="C964" s="65"/>
      <c r="I964" s="33"/>
      <c r="P964" s="34"/>
      <c r="Q964" s="96"/>
      <c r="R964" s="31"/>
      <c r="U964" s="88"/>
      <c r="AD964" s="25"/>
    </row>
    <row r="965" spans="3:30" x14ac:dyDescent="0.2">
      <c r="C965" s="65"/>
      <c r="I965" s="33"/>
      <c r="P965" s="34"/>
      <c r="Q965" s="96"/>
      <c r="R965" s="31"/>
      <c r="U965" s="88"/>
      <c r="AD965" s="25"/>
    </row>
    <row r="966" spans="3:30" x14ac:dyDescent="0.2">
      <c r="C966" s="37"/>
      <c r="H966" s="17"/>
      <c r="I966" s="33"/>
      <c r="J966" s="28"/>
      <c r="N966" s="28"/>
      <c r="P966" s="28"/>
      <c r="Q966" s="96"/>
      <c r="R966" s="31"/>
      <c r="U966" s="88"/>
      <c r="AD966" s="25"/>
    </row>
    <row r="967" spans="3:30" x14ac:dyDescent="0.2">
      <c r="C967" s="65"/>
      <c r="I967" s="33"/>
      <c r="P967" s="34"/>
      <c r="Q967" s="96"/>
      <c r="R967" s="31"/>
      <c r="U967" s="88"/>
      <c r="AD967" s="25"/>
    </row>
    <row r="968" spans="3:30" x14ac:dyDescent="0.2">
      <c r="C968" s="65"/>
      <c r="I968" s="33"/>
      <c r="P968" s="34"/>
      <c r="Q968" s="96"/>
      <c r="R968" s="31"/>
      <c r="U968" s="88"/>
      <c r="AD968" s="25"/>
    </row>
    <row r="969" spans="3:30" x14ac:dyDescent="0.2">
      <c r="C969" s="65"/>
      <c r="I969" s="33"/>
      <c r="P969" s="34"/>
      <c r="Q969" s="96"/>
      <c r="R969" s="31"/>
      <c r="U969" s="88"/>
      <c r="AD969" s="25"/>
    </row>
    <row r="970" spans="3:30" x14ac:dyDescent="0.2">
      <c r="C970" s="37"/>
      <c r="H970" s="17"/>
      <c r="I970" s="33"/>
      <c r="J970" s="28"/>
      <c r="N970" s="28"/>
      <c r="P970" s="28"/>
      <c r="Q970" s="96"/>
      <c r="R970" s="31"/>
      <c r="U970" s="88"/>
      <c r="AD970" s="25"/>
    </row>
    <row r="971" spans="3:30" x14ac:dyDescent="0.2">
      <c r="C971" s="37"/>
      <c r="I971" s="33"/>
      <c r="P971" s="34"/>
      <c r="Q971" s="96"/>
      <c r="R971" s="31"/>
      <c r="U971" s="88"/>
      <c r="AD971" s="25"/>
    </row>
    <row r="972" spans="3:30" x14ac:dyDescent="0.2">
      <c r="C972" s="65"/>
      <c r="I972" s="33"/>
      <c r="P972" s="34"/>
      <c r="Q972" s="96"/>
      <c r="R972" s="31"/>
      <c r="U972" s="88"/>
      <c r="AD972" s="25"/>
    </row>
    <row r="973" spans="3:30" x14ac:dyDescent="0.2">
      <c r="C973" s="65"/>
      <c r="I973" s="33"/>
      <c r="P973" s="34"/>
      <c r="Q973" s="96"/>
      <c r="R973" s="31"/>
      <c r="U973" s="88"/>
      <c r="AD973" s="25"/>
    </row>
    <row r="974" spans="3:30" x14ac:dyDescent="0.2">
      <c r="C974" s="37"/>
      <c r="I974" s="33"/>
      <c r="P974" s="34"/>
      <c r="Q974" s="96"/>
      <c r="R974" s="31"/>
      <c r="U974" s="88"/>
      <c r="AD974" s="25"/>
    </row>
    <row r="975" spans="3:30" x14ac:dyDescent="0.2">
      <c r="C975" s="65"/>
      <c r="I975" s="33"/>
      <c r="P975" s="34"/>
      <c r="Q975" s="96"/>
      <c r="R975" s="31"/>
      <c r="U975" s="88"/>
      <c r="AD975" s="25"/>
    </row>
    <row r="976" spans="3:30" x14ac:dyDescent="0.2">
      <c r="C976" s="65"/>
      <c r="I976" s="33"/>
      <c r="P976" s="34"/>
      <c r="Q976" s="96"/>
      <c r="R976" s="31"/>
      <c r="U976" s="88"/>
      <c r="AD976" s="25"/>
    </row>
    <row r="977" spans="1:30" x14ac:dyDescent="0.2">
      <c r="C977" s="65"/>
      <c r="I977" s="33"/>
      <c r="P977" s="34"/>
      <c r="Q977" s="96"/>
      <c r="R977" s="31"/>
      <c r="U977" s="88"/>
      <c r="AD977" s="25"/>
    </row>
    <row r="978" spans="1:30" x14ac:dyDescent="0.2">
      <c r="C978" s="65"/>
      <c r="I978" s="33"/>
      <c r="P978" s="34"/>
      <c r="Q978" s="96"/>
      <c r="R978" s="31"/>
      <c r="U978" s="88"/>
      <c r="AD978" s="25"/>
    </row>
    <row r="979" spans="1:30" x14ac:dyDescent="0.2">
      <c r="C979" s="65"/>
      <c r="I979" s="33"/>
      <c r="P979" s="34"/>
      <c r="Q979" s="96"/>
      <c r="R979" s="31"/>
      <c r="U979" s="88"/>
      <c r="V979" s="31"/>
      <c r="W979" s="31"/>
      <c r="X979" s="31"/>
      <c r="Y979" s="31"/>
      <c r="Z979" s="31"/>
      <c r="AA979" s="31"/>
      <c r="AB979" s="31"/>
      <c r="AC979" s="31"/>
      <c r="AD979" s="25"/>
    </row>
    <row r="980" spans="1:30" x14ac:dyDescent="0.2">
      <c r="C980" s="65"/>
      <c r="I980" s="33"/>
      <c r="P980" s="34"/>
      <c r="Q980" s="96"/>
      <c r="R980" s="31"/>
      <c r="U980" s="88"/>
      <c r="AD980" s="25"/>
    </row>
    <row r="981" spans="1:30" x14ac:dyDescent="0.2">
      <c r="C981" s="65"/>
      <c r="I981" s="33"/>
      <c r="P981" s="34"/>
      <c r="Q981" s="96"/>
      <c r="R981" s="31"/>
      <c r="U981" s="88"/>
      <c r="AD981" s="25"/>
    </row>
    <row r="982" spans="1:30" x14ac:dyDescent="0.2">
      <c r="C982" s="37"/>
      <c r="I982" s="33"/>
      <c r="P982" s="34"/>
      <c r="Q982" s="96"/>
      <c r="R982" s="31"/>
      <c r="U982" s="88"/>
      <c r="AD982" s="25"/>
    </row>
    <row r="983" spans="1:30" x14ac:dyDescent="0.2">
      <c r="A983" s="25"/>
      <c r="B983" s="25"/>
      <c r="C983" s="46"/>
      <c r="E983" s="36"/>
      <c r="F983" s="36"/>
      <c r="I983" s="68"/>
      <c r="J983" s="36"/>
      <c r="K983" s="36"/>
      <c r="M983" s="45"/>
      <c r="N983"/>
      <c r="P983"/>
      <c r="Q983" s="96"/>
      <c r="R983" s="31"/>
      <c r="U983" s="88"/>
      <c r="AD983" s="25"/>
    </row>
    <row r="984" spans="1:30" x14ac:dyDescent="0.2">
      <c r="C984" s="65"/>
      <c r="I984" s="33"/>
      <c r="P984" s="34"/>
      <c r="Q984" s="96"/>
      <c r="R984" s="31"/>
      <c r="U984" s="88"/>
      <c r="AD984" s="25"/>
    </row>
    <row r="985" spans="1:30" x14ac:dyDescent="0.2">
      <c r="C985" s="65"/>
      <c r="I985" s="33"/>
      <c r="P985" s="34"/>
      <c r="Q985" s="96"/>
      <c r="R985" s="31"/>
      <c r="U985" s="88"/>
      <c r="AD985" s="25"/>
    </row>
    <row r="986" spans="1:30" x14ac:dyDescent="0.2">
      <c r="C986" s="37"/>
      <c r="I986" s="33"/>
      <c r="P986" s="34"/>
      <c r="Q986" s="96"/>
      <c r="R986" s="31"/>
      <c r="U986" s="88"/>
      <c r="AD986" s="25"/>
    </row>
    <row r="987" spans="1:30" x14ac:dyDescent="0.2">
      <c r="C987" s="65"/>
      <c r="I987" s="33"/>
      <c r="P987" s="34"/>
      <c r="Q987" s="96"/>
      <c r="R987" s="31"/>
      <c r="U987" s="88"/>
      <c r="AD987" s="25"/>
    </row>
    <row r="988" spans="1:30" x14ac:dyDescent="0.2">
      <c r="C988" s="65"/>
      <c r="I988" s="33"/>
      <c r="P988" s="34"/>
      <c r="Q988" s="96"/>
      <c r="R988" s="31"/>
      <c r="U988" s="88"/>
      <c r="AD988" s="25"/>
    </row>
    <row r="989" spans="1:30" x14ac:dyDescent="0.2">
      <c r="C989" s="65"/>
      <c r="I989" s="33"/>
      <c r="P989" s="34"/>
      <c r="Q989" s="96"/>
      <c r="R989" s="31"/>
      <c r="U989" s="88"/>
      <c r="AD989" s="25"/>
    </row>
    <row r="990" spans="1:30" x14ac:dyDescent="0.2">
      <c r="C990" s="37"/>
      <c r="H990" s="17"/>
      <c r="I990" s="33"/>
      <c r="J990" s="28"/>
      <c r="N990" s="28"/>
      <c r="P990" s="28"/>
      <c r="Q990" s="96"/>
      <c r="R990" s="31"/>
      <c r="U990" s="88"/>
      <c r="AD990" s="25"/>
    </row>
    <row r="991" spans="1:30" x14ac:dyDescent="0.2">
      <c r="H991" s="17"/>
      <c r="I991" s="33"/>
      <c r="J991" s="28"/>
      <c r="P991" s="34"/>
      <c r="Q991" s="96"/>
      <c r="R991" s="31"/>
      <c r="U991" s="88"/>
      <c r="AD991" s="25"/>
    </row>
    <row r="992" spans="1:30" x14ac:dyDescent="0.2">
      <c r="C992" s="65"/>
      <c r="I992" s="33"/>
      <c r="P992" s="34"/>
      <c r="Q992" s="96"/>
      <c r="R992" s="31"/>
      <c r="U992" s="88"/>
      <c r="AD992" s="25"/>
    </row>
    <row r="993" spans="3:30" x14ac:dyDescent="0.2">
      <c r="C993" s="65"/>
      <c r="I993" s="33"/>
      <c r="P993" s="34"/>
      <c r="Q993" s="96"/>
      <c r="R993" s="31"/>
      <c r="U993" s="88"/>
      <c r="AD993" s="25"/>
    </row>
    <row r="994" spans="3:30" x14ac:dyDescent="0.2">
      <c r="C994" s="65"/>
      <c r="I994" s="33"/>
      <c r="P994" s="34"/>
      <c r="Q994" s="96"/>
      <c r="R994" s="31"/>
      <c r="U994" s="88"/>
      <c r="AD994" s="25"/>
    </row>
    <row r="995" spans="3:30" x14ac:dyDescent="0.2">
      <c r="C995" s="65"/>
      <c r="I995" s="33"/>
      <c r="P995" s="34"/>
      <c r="Q995" s="96"/>
      <c r="R995" s="31"/>
      <c r="U995" s="88"/>
      <c r="AD995" s="25"/>
    </row>
    <row r="996" spans="3:30" x14ac:dyDescent="0.2">
      <c r="C996" s="65"/>
      <c r="I996" s="33"/>
      <c r="P996" s="34"/>
      <c r="Q996" s="96"/>
      <c r="R996" s="31"/>
      <c r="U996" s="88"/>
      <c r="AD996" s="25"/>
    </row>
    <row r="997" spans="3:30" x14ac:dyDescent="0.2">
      <c r="C997" s="65"/>
      <c r="I997" s="33"/>
      <c r="P997" s="34"/>
      <c r="Q997" s="96"/>
      <c r="R997" s="31"/>
      <c r="U997" s="88"/>
      <c r="AD997" s="25"/>
    </row>
    <row r="998" spans="3:30" x14ac:dyDescent="0.2">
      <c r="C998" s="65"/>
      <c r="I998" s="33"/>
      <c r="P998" s="34"/>
      <c r="Q998" s="96"/>
      <c r="R998" s="31"/>
      <c r="U998" s="88"/>
      <c r="AD998" s="25"/>
    </row>
    <row r="999" spans="3:30" x14ac:dyDescent="0.2">
      <c r="C999" s="65"/>
      <c r="I999" s="33"/>
      <c r="P999" s="34"/>
      <c r="Q999" s="96"/>
      <c r="R999" s="31"/>
      <c r="U999" s="88"/>
      <c r="AD999" s="25"/>
    </row>
    <row r="1000" spans="3:30" x14ac:dyDescent="0.2">
      <c r="C1000" s="65"/>
      <c r="I1000" s="33"/>
      <c r="P1000" s="34"/>
      <c r="Q1000" s="96"/>
      <c r="R1000" s="31"/>
      <c r="U1000" s="88"/>
      <c r="AD1000" s="25"/>
    </row>
    <row r="1001" spans="3:30" x14ac:dyDescent="0.2">
      <c r="C1001" s="65"/>
      <c r="I1001" s="33"/>
      <c r="P1001" s="34"/>
      <c r="Q1001" s="96"/>
      <c r="R1001" s="31"/>
      <c r="U1001" s="88"/>
      <c r="AD1001" s="25"/>
    </row>
    <row r="1002" spans="3:30" x14ac:dyDescent="0.2">
      <c r="C1002" s="65"/>
      <c r="I1002" s="33"/>
      <c r="P1002" s="34"/>
      <c r="Q1002" s="96"/>
      <c r="R1002" s="31"/>
      <c r="U1002" s="88"/>
      <c r="AD1002" s="25"/>
    </row>
    <row r="1003" spans="3:30" x14ac:dyDescent="0.2">
      <c r="C1003" s="65"/>
      <c r="I1003" s="33"/>
      <c r="P1003" s="34"/>
      <c r="Q1003" s="96"/>
      <c r="R1003" s="31"/>
      <c r="U1003" s="88"/>
      <c r="AD1003" s="25"/>
    </row>
    <row r="1004" spans="3:30" x14ac:dyDescent="0.2">
      <c r="C1004" s="65"/>
      <c r="I1004" s="33"/>
      <c r="P1004" s="34"/>
      <c r="Q1004" s="96"/>
      <c r="R1004" s="31"/>
      <c r="U1004" s="88"/>
      <c r="AD1004" s="25"/>
    </row>
    <row r="1005" spans="3:30" x14ac:dyDescent="0.2">
      <c r="C1005" s="65"/>
      <c r="I1005" s="33"/>
      <c r="P1005" s="34"/>
      <c r="Q1005" s="96"/>
      <c r="R1005" s="31"/>
      <c r="U1005" s="88"/>
      <c r="AD1005" s="25"/>
    </row>
    <row r="1006" spans="3:30" x14ac:dyDescent="0.2">
      <c r="C1006" s="65"/>
      <c r="I1006" s="33"/>
      <c r="P1006" s="34"/>
      <c r="Q1006" s="96"/>
      <c r="R1006" s="31"/>
      <c r="U1006" s="88"/>
      <c r="AD1006" s="25"/>
    </row>
    <row r="1007" spans="3:30" x14ac:dyDescent="0.2">
      <c r="C1007" s="65"/>
      <c r="I1007" s="33"/>
      <c r="P1007" s="34"/>
      <c r="Q1007" s="96"/>
      <c r="R1007" s="31"/>
      <c r="U1007" s="88"/>
      <c r="AD1007" s="25"/>
    </row>
    <row r="1008" spans="3:30" x14ac:dyDescent="0.2">
      <c r="C1008" s="65"/>
      <c r="I1008" s="33"/>
      <c r="P1008" s="34"/>
      <c r="Q1008" s="96"/>
      <c r="R1008" s="31"/>
      <c r="U1008" s="88"/>
      <c r="AD1008" s="25"/>
    </row>
    <row r="1009" spans="3:30" x14ac:dyDescent="0.2">
      <c r="C1009" s="65"/>
      <c r="I1009" s="33"/>
      <c r="P1009" s="34"/>
      <c r="Q1009" s="96"/>
      <c r="R1009" s="31"/>
      <c r="U1009" s="88"/>
      <c r="AD1009" s="25"/>
    </row>
    <row r="1010" spans="3:30" x14ac:dyDescent="0.2">
      <c r="C1010" s="65"/>
      <c r="I1010" s="33"/>
      <c r="P1010" s="34"/>
      <c r="Q1010" s="96"/>
      <c r="R1010" s="31"/>
      <c r="U1010" s="88"/>
      <c r="AD1010" s="25"/>
    </row>
    <row r="1011" spans="3:30" x14ac:dyDescent="0.2">
      <c r="C1011" s="65"/>
      <c r="I1011" s="33"/>
      <c r="P1011" s="34"/>
      <c r="Q1011" s="96"/>
      <c r="R1011" s="31"/>
      <c r="U1011" s="88"/>
      <c r="AD1011" s="25"/>
    </row>
    <row r="1012" spans="3:30" x14ac:dyDescent="0.2">
      <c r="C1012" s="65"/>
      <c r="I1012" s="33"/>
      <c r="P1012" s="34"/>
      <c r="Q1012" s="96"/>
      <c r="R1012" s="31"/>
      <c r="U1012" s="88"/>
      <c r="AD1012" s="25"/>
    </row>
    <row r="1013" spans="3:30" x14ac:dyDescent="0.2">
      <c r="C1013" s="65"/>
      <c r="I1013" s="33"/>
      <c r="P1013" s="34"/>
      <c r="Q1013" s="96"/>
      <c r="R1013" s="31"/>
      <c r="U1013" s="88"/>
      <c r="AD1013" s="25"/>
    </row>
    <row r="1014" spans="3:30" x14ac:dyDescent="0.2">
      <c r="C1014" s="65"/>
      <c r="I1014" s="33"/>
      <c r="P1014" s="34"/>
      <c r="Q1014" s="96"/>
      <c r="R1014" s="31"/>
      <c r="U1014" s="88"/>
      <c r="AD1014" s="25"/>
    </row>
    <row r="1015" spans="3:30" x14ac:dyDescent="0.2">
      <c r="C1015" s="65"/>
      <c r="I1015" s="33"/>
      <c r="P1015" s="34"/>
      <c r="Q1015" s="96"/>
      <c r="R1015" s="31"/>
      <c r="U1015" s="88"/>
      <c r="AD1015" s="25"/>
    </row>
    <row r="1016" spans="3:30" x14ac:dyDescent="0.2">
      <c r="C1016" s="65"/>
      <c r="I1016" s="33"/>
      <c r="P1016" s="34"/>
      <c r="Q1016" s="96"/>
      <c r="R1016" s="31"/>
      <c r="U1016" s="88"/>
      <c r="AD1016" s="25"/>
    </row>
    <row r="1017" spans="3:30" x14ac:dyDescent="0.2">
      <c r="C1017" s="65"/>
      <c r="I1017" s="33"/>
      <c r="P1017" s="34"/>
      <c r="Q1017" s="96"/>
      <c r="R1017" s="31"/>
      <c r="U1017" s="88"/>
      <c r="AD1017" s="25"/>
    </row>
    <row r="1018" spans="3:30" x14ac:dyDescent="0.2">
      <c r="C1018" s="65"/>
      <c r="I1018" s="33"/>
      <c r="P1018" s="34"/>
      <c r="Q1018" s="96"/>
      <c r="R1018" s="31"/>
      <c r="U1018" s="88"/>
      <c r="AD1018" s="25"/>
    </row>
    <row r="1019" spans="3:30" x14ac:dyDescent="0.2">
      <c r="C1019" s="65"/>
      <c r="I1019" s="33"/>
      <c r="P1019" s="34"/>
      <c r="Q1019" s="96"/>
      <c r="R1019" s="31"/>
      <c r="U1019" s="88"/>
      <c r="AD1019" s="25"/>
    </row>
  </sheetData>
  <sortState ref="A3:AE1019">
    <sortCondition ref="A3:A1019"/>
    <sortCondition ref="B3:B1019"/>
    <sortCondition ref="G3:G1019"/>
  </sortState>
  <hyperlinks>
    <hyperlink ref="AD71" r:id="rId1"/>
    <hyperlink ref="AD52" r:id="rId2"/>
    <hyperlink ref="AD46" r:id="rId3"/>
    <hyperlink ref="AD70" r:id="rId4"/>
    <hyperlink ref="AD22" r:id="rId5"/>
    <hyperlink ref="AD14" r:id="rId6"/>
    <hyperlink ref="AD50" r:id="rId7"/>
    <hyperlink ref="AD85" r:id="rId8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9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0"/>
  <sheetViews>
    <sheetView showZeros="0" tabSelected="1" workbookViewId="0">
      <selection activeCell="A32" sqref="A3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1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1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1" x14ac:dyDescent="0.2">
      <c r="A3" s="28">
        <v>4</v>
      </c>
      <c r="B3" s="28">
        <v>101</v>
      </c>
      <c r="C3" s="37"/>
      <c r="D3" s="28">
        <v>227983</v>
      </c>
      <c r="E3" s="31" t="s">
        <v>1857</v>
      </c>
      <c r="F3" s="31" t="s">
        <v>324</v>
      </c>
      <c r="G3" s="31" t="s">
        <v>3997</v>
      </c>
      <c r="H3" s="17">
        <v>22084</v>
      </c>
      <c r="I3" s="33">
        <v>22084</v>
      </c>
      <c r="J3" s="28">
        <v>2020</v>
      </c>
      <c r="K3" s="31" t="s">
        <v>1858</v>
      </c>
      <c r="L3" s="28">
        <v>6045</v>
      </c>
      <c r="M3" s="31" t="s">
        <v>67</v>
      </c>
      <c r="N3" s="28"/>
      <c r="O3" s="28" t="s">
        <v>1581</v>
      </c>
      <c r="P3" s="28"/>
      <c r="Q3" s="96"/>
      <c r="R3" s="31" t="s">
        <v>1929</v>
      </c>
      <c r="S3" s="66" t="s">
        <v>3860</v>
      </c>
      <c r="T3" s="28" t="s">
        <v>3546</v>
      </c>
      <c r="U3" s="88">
        <f>IF(T3="RE",25,0)</f>
        <v>25</v>
      </c>
      <c r="AD3" s="25" t="s">
        <v>3998</v>
      </c>
    </row>
    <row r="4" spans="1:31" x14ac:dyDescent="0.2">
      <c r="A4" s="28">
        <v>4</v>
      </c>
      <c r="B4" s="28">
        <v>193</v>
      </c>
      <c r="C4" s="65" t="s">
        <v>169</v>
      </c>
      <c r="D4" s="28">
        <v>168930</v>
      </c>
      <c r="E4" s="31" t="s">
        <v>2826</v>
      </c>
      <c r="F4" s="31" t="s">
        <v>134</v>
      </c>
      <c r="G4" s="31" t="str">
        <f>CONCATENATE(E4," ",F4)</f>
        <v>Käppeli Walter</v>
      </c>
      <c r="H4" s="34">
        <v>14489</v>
      </c>
      <c r="I4" s="33">
        <f>H4</f>
        <v>14489</v>
      </c>
      <c r="J4" s="30">
        <v>1999</v>
      </c>
      <c r="K4" s="31" t="s">
        <v>2828</v>
      </c>
      <c r="L4" s="28">
        <v>6006</v>
      </c>
      <c r="M4" s="31" t="s">
        <v>95</v>
      </c>
      <c r="O4" s="28" t="str">
        <f>IF(N4+P4&gt;0,"Nein","Ja")</f>
        <v>Ja</v>
      </c>
      <c r="Q4" s="96"/>
      <c r="R4" s="31" t="s">
        <v>1929</v>
      </c>
      <c r="S4" s="66" t="s">
        <v>3860</v>
      </c>
      <c r="U4" s="88">
        <f>IF(T4="RE",25,0)</f>
        <v>0</v>
      </c>
      <c r="AD4" s="25" t="s">
        <v>4213</v>
      </c>
    </row>
    <row r="5" spans="1:31" x14ac:dyDescent="0.2">
      <c r="A5" s="28">
        <v>4</v>
      </c>
      <c r="B5" s="28">
        <v>193</v>
      </c>
      <c r="C5" s="37"/>
      <c r="D5" s="28">
        <v>842798</v>
      </c>
      <c r="E5" s="31" t="s">
        <v>1873</v>
      </c>
      <c r="F5" s="31" t="s">
        <v>1874</v>
      </c>
      <c r="G5" s="31" t="s">
        <v>4245</v>
      </c>
      <c r="H5" s="17">
        <v>22307</v>
      </c>
      <c r="I5" s="33">
        <v>22307</v>
      </c>
      <c r="J5" s="28">
        <v>2021</v>
      </c>
      <c r="K5" s="31" t="s">
        <v>1875</v>
      </c>
      <c r="L5" s="28">
        <v>6045</v>
      </c>
      <c r="M5" s="31" t="s">
        <v>67</v>
      </c>
      <c r="N5" s="28"/>
      <c r="O5" s="28" t="s">
        <v>1581</v>
      </c>
      <c r="P5" s="28"/>
      <c r="Q5" s="96"/>
      <c r="R5" s="31" t="s">
        <v>1953</v>
      </c>
      <c r="S5" s="66" t="s">
        <v>3860</v>
      </c>
      <c r="T5" s="28" t="s">
        <v>3546</v>
      </c>
      <c r="U5" s="88">
        <f>IF(T5="RE",25,0)</f>
        <v>25</v>
      </c>
      <c r="AD5" s="25" t="s">
        <v>1876</v>
      </c>
    </row>
    <row r="6" spans="1:31" x14ac:dyDescent="0.2">
      <c r="A6" s="25">
        <v>4</v>
      </c>
      <c r="B6" s="25">
        <v>205</v>
      </c>
      <c r="C6" s="46"/>
      <c r="D6" s="28">
        <v>183139</v>
      </c>
      <c r="E6" s="36" t="s">
        <v>1812</v>
      </c>
      <c r="F6" s="36" t="s">
        <v>1702</v>
      </c>
      <c r="G6" s="31" t="str">
        <f>CONCATENATE(E6," ",F6)</f>
        <v>Dürrenberger Stefan</v>
      </c>
      <c r="H6" s="34">
        <v>22197</v>
      </c>
      <c r="I6" s="68">
        <f>H6</f>
        <v>22197</v>
      </c>
      <c r="J6" s="36">
        <v>2020</v>
      </c>
      <c r="K6" s="36" t="s">
        <v>1813</v>
      </c>
      <c r="L6" s="28">
        <v>6030</v>
      </c>
      <c r="M6" s="45" t="s">
        <v>168</v>
      </c>
      <c r="N6"/>
      <c r="O6" s="28" t="str">
        <f>IF(N6+P6&gt;0,"Nein","Ja")</f>
        <v>Ja</v>
      </c>
      <c r="P6"/>
      <c r="Q6" s="96"/>
      <c r="R6" s="31" t="s">
        <v>1929</v>
      </c>
      <c r="S6" s="66" t="s">
        <v>3860</v>
      </c>
      <c r="T6" s="28" t="s">
        <v>3546</v>
      </c>
      <c r="U6" s="88">
        <f>IF(T6="RE",25,0)</f>
        <v>25</v>
      </c>
      <c r="AD6" s="25" t="s">
        <v>4028</v>
      </c>
    </row>
    <row r="7" spans="1:31" x14ac:dyDescent="0.2">
      <c r="A7" s="28">
        <v>4</v>
      </c>
      <c r="B7" s="28">
        <v>205</v>
      </c>
      <c r="C7" s="65" t="s">
        <v>132</v>
      </c>
      <c r="D7" s="28">
        <v>114153</v>
      </c>
      <c r="E7" s="31" t="s">
        <v>2547</v>
      </c>
      <c r="F7" s="31" t="s">
        <v>105</v>
      </c>
      <c r="G7" s="31" t="str">
        <f>CONCATENATE(E7," ",F7)</f>
        <v>Gabriel Josef</v>
      </c>
      <c r="H7" s="34">
        <v>16669</v>
      </c>
      <c r="I7" s="33">
        <f>H7</f>
        <v>16669</v>
      </c>
      <c r="J7" s="30">
        <v>2005</v>
      </c>
      <c r="K7" s="31" t="s">
        <v>2549</v>
      </c>
      <c r="L7" s="28">
        <v>6030</v>
      </c>
      <c r="M7" s="31" t="s">
        <v>168</v>
      </c>
      <c r="O7" s="28" t="str">
        <f>IF(N7+P7&gt;0,"Nein","Ja")</f>
        <v>Ja</v>
      </c>
      <c r="Q7" s="96"/>
      <c r="R7" s="31" t="s">
        <v>1929</v>
      </c>
      <c r="S7" s="66" t="s">
        <v>3860</v>
      </c>
      <c r="T7" s="28" t="s">
        <v>3546</v>
      </c>
      <c r="U7" s="88">
        <f>IF(T7="RE",25,0)</f>
        <v>25</v>
      </c>
      <c r="AB7" s="28">
        <v>2007</v>
      </c>
      <c r="AD7" s="25" t="s">
        <v>1361</v>
      </c>
    </row>
    <row r="8" spans="1:31" x14ac:dyDescent="0.2">
      <c r="A8" s="28">
        <v>4</v>
      </c>
      <c r="B8" s="28">
        <v>205</v>
      </c>
      <c r="C8" s="65" t="s">
        <v>169</v>
      </c>
      <c r="D8" s="28">
        <v>109139</v>
      </c>
      <c r="E8" s="31" t="s">
        <v>2552</v>
      </c>
      <c r="F8" s="31" t="s">
        <v>198</v>
      </c>
      <c r="G8" s="31" t="str">
        <f>CONCATENATE(E8," ",F8)</f>
        <v>Gallati Bruno</v>
      </c>
      <c r="H8" s="34">
        <v>15217</v>
      </c>
      <c r="I8" s="33">
        <f>H8</f>
        <v>15217</v>
      </c>
      <c r="J8" s="30">
        <v>2001</v>
      </c>
      <c r="K8" s="31" t="s">
        <v>2554</v>
      </c>
      <c r="L8" s="28">
        <v>6006</v>
      </c>
      <c r="M8" s="31" t="s">
        <v>95</v>
      </c>
      <c r="O8" s="28" t="str">
        <f>IF(N8+P8&gt;0,"Nein","Ja")</f>
        <v>Ja</v>
      </c>
      <c r="Q8" s="96"/>
      <c r="R8" s="31" t="s">
        <v>1929</v>
      </c>
      <c r="S8" s="66" t="s">
        <v>3860</v>
      </c>
      <c r="U8" s="88">
        <f>IF(T8="RE",25,0)</f>
        <v>0</v>
      </c>
      <c r="AD8" s="25" t="s">
        <v>4113</v>
      </c>
    </row>
    <row r="9" spans="1:31" x14ac:dyDescent="0.2">
      <c r="A9" s="28">
        <v>4</v>
      </c>
      <c r="B9" s="28">
        <v>205</v>
      </c>
      <c r="C9" s="65" t="s">
        <v>132</v>
      </c>
      <c r="D9" s="28">
        <v>114164</v>
      </c>
      <c r="E9" s="31" t="s">
        <v>247</v>
      </c>
      <c r="F9" s="31" t="s">
        <v>180</v>
      </c>
      <c r="G9" s="31" t="s">
        <v>4262</v>
      </c>
      <c r="H9" s="34">
        <v>15378</v>
      </c>
      <c r="I9" s="33">
        <v>15378</v>
      </c>
      <c r="J9" s="30">
        <v>2017</v>
      </c>
      <c r="K9" s="31" t="s">
        <v>1705</v>
      </c>
      <c r="L9" s="28">
        <v>6045</v>
      </c>
      <c r="M9" s="31" t="s">
        <v>67</v>
      </c>
      <c r="O9" s="28" t="s">
        <v>1581</v>
      </c>
      <c r="Q9" s="96"/>
      <c r="R9" s="31" t="s">
        <v>1929</v>
      </c>
      <c r="S9" s="66" t="s">
        <v>3860</v>
      </c>
      <c r="U9" s="88">
        <f>IF(T9="RE",25,0)</f>
        <v>0</v>
      </c>
      <c r="AB9" s="28">
        <v>2017</v>
      </c>
      <c r="AD9" s="25" t="s">
        <v>4263</v>
      </c>
    </row>
    <row r="10" spans="1:31" x14ac:dyDescent="0.2">
      <c r="A10" s="28">
        <v>4</v>
      </c>
      <c r="B10" s="28">
        <v>205</v>
      </c>
      <c r="C10" s="65" t="s">
        <v>132</v>
      </c>
      <c r="D10" s="28">
        <v>114167</v>
      </c>
      <c r="E10" s="31" t="s">
        <v>3086</v>
      </c>
      <c r="F10" s="31" t="s">
        <v>134</v>
      </c>
      <c r="G10" s="31" t="str">
        <f>CONCATENATE(E10," ",F10)</f>
        <v>Meierhans Walter</v>
      </c>
      <c r="H10" s="34">
        <v>16748</v>
      </c>
      <c r="I10" s="33">
        <f>H10</f>
        <v>16748</v>
      </c>
      <c r="J10" s="30">
        <v>2005</v>
      </c>
      <c r="K10" s="31" t="s">
        <v>3092</v>
      </c>
      <c r="L10" s="28">
        <v>6044</v>
      </c>
      <c r="M10" s="31" t="s">
        <v>796</v>
      </c>
      <c r="O10" s="28" t="str">
        <f>IF(N10+P10&gt;0,"Nein","Ja")</f>
        <v>Ja</v>
      </c>
      <c r="Q10" s="96"/>
      <c r="R10" s="31" t="s">
        <v>1929</v>
      </c>
      <c r="S10" s="66" t="s">
        <v>3860</v>
      </c>
      <c r="T10" s="28" t="s">
        <v>3546</v>
      </c>
      <c r="U10" s="88">
        <f>IF(T10="RE",25,0)</f>
        <v>25</v>
      </c>
      <c r="AB10" s="28">
        <v>2005</v>
      </c>
      <c r="AD10" s="25"/>
      <c r="AE10" s="26"/>
    </row>
    <row r="11" spans="1:31" x14ac:dyDescent="0.2">
      <c r="A11" s="28">
        <v>4</v>
      </c>
      <c r="B11" s="28">
        <v>205</v>
      </c>
      <c r="C11" s="65" t="s">
        <v>169</v>
      </c>
      <c r="D11" s="28">
        <v>111382</v>
      </c>
      <c r="E11" s="31" t="s">
        <v>144</v>
      </c>
      <c r="F11" s="31" t="s">
        <v>650</v>
      </c>
      <c r="G11" s="31" t="str">
        <f>CONCATENATE(E11," ",F11)</f>
        <v>Müller Bernhard</v>
      </c>
      <c r="H11" s="34">
        <v>12591</v>
      </c>
      <c r="I11" s="33">
        <f>H11</f>
        <v>12591</v>
      </c>
      <c r="J11" s="30">
        <v>1994</v>
      </c>
      <c r="K11" s="31" t="s">
        <v>3145</v>
      </c>
      <c r="L11" s="28">
        <v>6033</v>
      </c>
      <c r="M11" s="31" t="s">
        <v>1048</v>
      </c>
      <c r="O11" s="28" t="str">
        <f>IF(N11+P11&gt;0,"Nein","Ja")</f>
        <v>Ja</v>
      </c>
      <c r="Q11" s="96"/>
      <c r="R11" s="31" t="s">
        <v>1929</v>
      </c>
      <c r="S11" s="66" t="s">
        <v>3860</v>
      </c>
      <c r="U11" s="88">
        <f>IF(T11="RE",25,0)</f>
        <v>0</v>
      </c>
      <c r="AB11" s="28">
        <v>2004</v>
      </c>
      <c r="AD11" s="25"/>
    </row>
    <row r="12" spans="1:31" x14ac:dyDescent="0.2">
      <c r="A12" s="28">
        <v>4</v>
      </c>
      <c r="B12" s="28">
        <v>205</v>
      </c>
      <c r="C12" s="65" t="s">
        <v>169</v>
      </c>
      <c r="D12" s="28">
        <v>111387</v>
      </c>
      <c r="E12" s="31" t="s">
        <v>3398</v>
      </c>
      <c r="F12" s="31" t="s">
        <v>3399</v>
      </c>
      <c r="G12" s="31" t="str">
        <f>CONCATENATE(E12," ",F12)</f>
        <v>Scherrer Reto</v>
      </c>
      <c r="H12" s="34">
        <v>15272</v>
      </c>
      <c r="I12" s="33">
        <f>H12</f>
        <v>15272</v>
      </c>
      <c r="J12" s="30">
        <v>2001</v>
      </c>
      <c r="K12" s="31" t="s">
        <v>4418</v>
      </c>
      <c r="L12" s="28">
        <v>6033</v>
      </c>
      <c r="M12" s="31" t="s">
        <v>1048</v>
      </c>
      <c r="O12" s="28" t="str">
        <f>IF(N12+P12&gt;0,"Nein","Ja")</f>
        <v>Ja</v>
      </c>
      <c r="Q12" s="96"/>
      <c r="R12" s="31" t="s">
        <v>1929</v>
      </c>
      <c r="S12" s="66" t="s">
        <v>3860</v>
      </c>
      <c r="U12" s="88">
        <f>IF(T12="RE",25,0)</f>
        <v>0</v>
      </c>
      <c r="AD12" s="25" t="s">
        <v>4419</v>
      </c>
    </row>
    <row r="13" spans="1:31" x14ac:dyDescent="0.2">
      <c r="A13" s="28">
        <v>4</v>
      </c>
      <c r="B13" s="28">
        <v>205</v>
      </c>
      <c r="C13" s="65" t="s">
        <v>132</v>
      </c>
      <c r="D13" s="28">
        <v>114171</v>
      </c>
      <c r="E13" s="31" t="s">
        <v>512</v>
      </c>
      <c r="F13" s="31" t="s">
        <v>3502</v>
      </c>
      <c r="G13" s="31" t="str">
        <f>CONCATENATE(E13," ",F13)</f>
        <v>Sigrist Andrè</v>
      </c>
      <c r="H13" s="34">
        <v>17057</v>
      </c>
      <c r="I13" s="33">
        <f>H13</f>
        <v>17057</v>
      </c>
      <c r="J13" s="30">
        <v>2006</v>
      </c>
      <c r="K13" s="31" t="s">
        <v>3504</v>
      </c>
      <c r="L13" s="28">
        <v>6045</v>
      </c>
      <c r="M13" s="31" t="s">
        <v>67</v>
      </c>
      <c r="O13" s="28" t="str">
        <f>IF(N13+P13&gt;0,"Nein","Ja")</f>
        <v>Ja</v>
      </c>
      <c r="Q13" s="96"/>
      <c r="R13" s="31" t="s">
        <v>1929</v>
      </c>
      <c r="S13" s="66" t="s">
        <v>3860</v>
      </c>
      <c r="T13" s="28" t="s">
        <v>3546</v>
      </c>
      <c r="U13" s="88">
        <f>IF(T13="RE",25,0)</f>
        <v>25</v>
      </c>
      <c r="AB13" s="28">
        <v>2009</v>
      </c>
      <c r="AD13" s="25" t="s">
        <v>4456</v>
      </c>
    </row>
    <row r="14" spans="1:31" x14ac:dyDescent="0.2">
      <c r="A14" s="28">
        <v>4</v>
      </c>
      <c r="B14" s="28">
        <v>205</v>
      </c>
      <c r="C14" s="65" t="s">
        <v>4484</v>
      </c>
      <c r="D14" s="28">
        <v>100215</v>
      </c>
      <c r="E14" s="31" t="s">
        <v>3582</v>
      </c>
      <c r="F14" s="31" t="s">
        <v>89</v>
      </c>
      <c r="G14" s="31" t="str">
        <f>CONCATENATE(E14," ",F14)</f>
        <v>Stettler Hans</v>
      </c>
      <c r="H14" s="34">
        <v>14909</v>
      </c>
      <c r="I14" s="33">
        <f>H14</f>
        <v>14909</v>
      </c>
      <c r="J14" s="30">
        <v>2000</v>
      </c>
      <c r="K14" s="31" t="s">
        <v>3584</v>
      </c>
      <c r="L14" s="28">
        <v>6033</v>
      </c>
      <c r="M14" s="31" t="s">
        <v>1048</v>
      </c>
      <c r="O14" s="28" t="str">
        <f>IF(N14+P14&gt;0,"Nein","Ja")</f>
        <v>Ja</v>
      </c>
      <c r="Q14" s="96"/>
      <c r="R14" s="31" t="s">
        <v>1929</v>
      </c>
      <c r="S14" s="66" t="s">
        <v>3865</v>
      </c>
      <c r="U14" s="88">
        <f>IF(T14="RE",25,0)</f>
        <v>0</v>
      </c>
      <c r="X14" s="28">
        <v>1997</v>
      </c>
      <c r="Y14" s="28">
        <v>2006</v>
      </c>
      <c r="AB14" s="28">
        <v>2009</v>
      </c>
      <c r="AD14" s="25" t="s">
        <v>4485</v>
      </c>
    </row>
    <row r="15" spans="1:31" x14ac:dyDescent="0.2">
      <c r="A15" s="28">
        <v>4</v>
      </c>
      <c r="B15" s="28">
        <v>237</v>
      </c>
      <c r="C15" s="65" t="s">
        <v>169</v>
      </c>
      <c r="D15" s="28">
        <v>314473</v>
      </c>
      <c r="E15" s="31" t="s">
        <v>3306</v>
      </c>
      <c r="F15" s="31" t="s">
        <v>3307</v>
      </c>
      <c r="G15" s="31" t="str">
        <f>CONCATENATE(E15," ",F15)</f>
        <v>Roas Ludwig, Dr.</v>
      </c>
      <c r="H15" s="34">
        <v>14108</v>
      </c>
      <c r="I15" s="33">
        <f>H15</f>
        <v>14108</v>
      </c>
      <c r="J15" s="30">
        <v>2000</v>
      </c>
      <c r="K15" s="31" t="s">
        <v>3309</v>
      </c>
      <c r="L15" s="28">
        <v>6006</v>
      </c>
      <c r="M15" s="31" t="s">
        <v>95</v>
      </c>
      <c r="O15" s="28" t="str">
        <f>IF(N15+P15&gt;0,"Nein","Ja")</f>
        <v>Ja</v>
      </c>
      <c r="Q15" s="96"/>
      <c r="R15" s="31" t="s">
        <v>1929</v>
      </c>
      <c r="S15" s="66" t="s">
        <v>3860</v>
      </c>
      <c r="U15" s="88">
        <f>IF(T15="RE",25,0)</f>
        <v>0</v>
      </c>
      <c r="Y15" s="28">
        <v>2002</v>
      </c>
      <c r="AD15" s="25" t="s">
        <v>4389</v>
      </c>
    </row>
    <row r="16" spans="1:31" x14ac:dyDescent="0.2">
      <c r="A16" s="28">
        <v>4</v>
      </c>
      <c r="B16" s="28">
        <v>237</v>
      </c>
      <c r="C16" s="65" t="s">
        <v>169</v>
      </c>
      <c r="D16" s="28">
        <v>324091</v>
      </c>
      <c r="E16" s="31" t="s">
        <v>486</v>
      </c>
      <c r="F16" s="31" t="s">
        <v>89</v>
      </c>
      <c r="G16" s="31" t="str">
        <f>CONCATENATE(E16," ",F16)</f>
        <v>Roos Hans</v>
      </c>
      <c r="H16" s="34">
        <v>13022</v>
      </c>
      <c r="I16" s="33">
        <f>H16</f>
        <v>13022</v>
      </c>
      <c r="J16" s="30">
        <v>1995</v>
      </c>
      <c r="K16" s="31" t="s">
        <v>3330</v>
      </c>
      <c r="L16" s="28">
        <v>6043</v>
      </c>
      <c r="M16" s="31" t="s">
        <v>268</v>
      </c>
      <c r="O16" s="28" t="str">
        <f>IF(N16+P16&gt;0,"Nein","Ja")</f>
        <v>Ja</v>
      </c>
      <c r="Q16" s="96"/>
      <c r="R16" s="31" t="s">
        <v>1929</v>
      </c>
      <c r="S16" s="66" t="s">
        <v>3860</v>
      </c>
      <c r="U16" s="88">
        <f>IF(T16="RE",25,0)</f>
        <v>0</v>
      </c>
      <c r="AD16" s="25"/>
    </row>
    <row r="17" spans="1:30" x14ac:dyDescent="0.2">
      <c r="A17" s="28">
        <v>4</v>
      </c>
      <c r="B17" s="28">
        <v>237</v>
      </c>
      <c r="C17" s="65" t="s">
        <v>169</v>
      </c>
      <c r="D17" s="28">
        <v>213995</v>
      </c>
      <c r="E17" s="31" t="s">
        <v>638</v>
      </c>
      <c r="F17" s="31" t="s">
        <v>3381</v>
      </c>
      <c r="G17" s="31" t="str">
        <f>CONCATENATE(E17," ",F17)</f>
        <v>Stadelmann Ferdy</v>
      </c>
      <c r="H17" s="34">
        <v>15273</v>
      </c>
      <c r="I17" s="33">
        <f>H17</f>
        <v>15273</v>
      </c>
      <c r="J17" s="30">
        <v>2001</v>
      </c>
      <c r="K17" s="31" t="s">
        <v>4730</v>
      </c>
      <c r="L17" s="28">
        <v>6344</v>
      </c>
      <c r="M17" s="31" t="s">
        <v>3528</v>
      </c>
      <c r="O17" s="28" t="str">
        <f>IF(N17+P17&gt;0,"Nein","Ja")</f>
        <v>Ja</v>
      </c>
      <c r="Q17" s="96"/>
      <c r="R17" s="31" t="s">
        <v>1929</v>
      </c>
      <c r="S17" s="66" t="s">
        <v>3860</v>
      </c>
      <c r="U17" s="88">
        <f>IF(T17="RE",25,0)</f>
        <v>0</v>
      </c>
      <c r="AD17" s="25" t="s">
        <v>4465</v>
      </c>
    </row>
    <row r="18" spans="1:30" x14ac:dyDescent="0.2">
      <c r="A18" s="28">
        <v>4</v>
      </c>
      <c r="B18" s="28">
        <v>237</v>
      </c>
      <c r="C18" s="65" t="s">
        <v>169</v>
      </c>
      <c r="D18" s="28">
        <v>884860</v>
      </c>
      <c r="E18" s="31" t="s">
        <v>515</v>
      </c>
      <c r="F18" s="31" t="s">
        <v>105</v>
      </c>
      <c r="G18" s="31" t="str">
        <f>CONCATENATE(E18," ",F18)</f>
        <v>Stalder Josef</v>
      </c>
      <c r="H18" s="34">
        <v>7943</v>
      </c>
      <c r="I18" s="33">
        <f>H18</f>
        <v>7943</v>
      </c>
      <c r="J18" s="30">
        <v>1984</v>
      </c>
      <c r="K18" s="31" t="s">
        <v>3555</v>
      </c>
      <c r="L18" s="28">
        <v>6010</v>
      </c>
      <c r="M18" s="31" t="s">
        <v>55</v>
      </c>
      <c r="O18" s="28" t="str">
        <f>IF(N18+P18&gt;0,"Nein","Ja")</f>
        <v>Ja</v>
      </c>
      <c r="Q18" s="96"/>
      <c r="R18" s="31" t="s">
        <v>1929</v>
      </c>
      <c r="S18" s="66" t="s">
        <v>3860</v>
      </c>
      <c r="U18" s="88">
        <f>IF(T18="RE",25,0)</f>
        <v>0</v>
      </c>
      <c r="AD18" s="25"/>
    </row>
    <row r="19" spans="1:30" x14ac:dyDescent="0.2">
      <c r="A19" s="52">
        <v>4</v>
      </c>
      <c r="B19" s="52">
        <v>237</v>
      </c>
      <c r="C19" s="101" t="s">
        <v>169</v>
      </c>
      <c r="D19" s="52">
        <v>884866</v>
      </c>
      <c r="E19" s="49" t="s">
        <v>589</v>
      </c>
      <c r="F19" s="49" t="s">
        <v>782</v>
      </c>
      <c r="G19" s="49" t="str">
        <f>CONCATENATE(E19," ",F19)</f>
        <v>Wicki Jakob</v>
      </c>
      <c r="H19" s="54">
        <v>12438</v>
      </c>
      <c r="I19" s="74">
        <f>H19</f>
        <v>12438</v>
      </c>
      <c r="J19" s="60">
        <v>1994</v>
      </c>
      <c r="K19" s="49" t="s">
        <v>3719</v>
      </c>
      <c r="L19" s="52">
        <v>6044</v>
      </c>
      <c r="M19" s="49" t="s">
        <v>796</v>
      </c>
      <c r="N19" s="55"/>
      <c r="O19" s="102" t="s">
        <v>162</v>
      </c>
      <c r="Q19" s="96"/>
      <c r="R19" s="31" t="s">
        <v>1929</v>
      </c>
      <c r="S19" s="66" t="s">
        <v>3860</v>
      </c>
      <c r="U19" s="88">
        <f>IF(T19="RE",25,0)</f>
        <v>0</v>
      </c>
      <c r="X19" s="28">
        <v>1991</v>
      </c>
      <c r="AD19" s="25"/>
    </row>
    <row r="20" spans="1:30" x14ac:dyDescent="0.2">
      <c r="A20" s="28">
        <v>4</v>
      </c>
      <c r="B20" s="28">
        <v>242</v>
      </c>
      <c r="C20" s="65" t="s">
        <v>43</v>
      </c>
      <c r="D20" s="28">
        <v>100339</v>
      </c>
      <c r="E20" s="31" t="s">
        <v>137</v>
      </c>
      <c r="F20" s="31" t="s">
        <v>124</v>
      </c>
      <c r="G20" s="31" t="str">
        <f>CONCATENATE(E20," ",F20)</f>
        <v>Felder Willy</v>
      </c>
      <c r="H20" s="34">
        <v>20149</v>
      </c>
      <c r="I20" s="33">
        <f>H20</f>
        <v>20149</v>
      </c>
      <c r="J20" s="30">
        <v>2015</v>
      </c>
      <c r="K20" s="31" t="s">
        <v>1490</v>
      </c>
      <c r="L20" s="28">
        <v>6353</v>
      </c>
      <c r="M20" s="31" t="s">
        <v>349</v>
      </c>
      <c r="O20" s="28" t="str">
        <f>IF(N20+P20&gt;0,"Nein","Ja")</f>
        <v>Ja</v>
      </c>
      <c r="Q20" s="96"/>
      <c r="R20" s="31" t="s">
        <v>1929</v>
      </c>
      <c r="S20" s="66" t="s">
        <v>3860</v>
      </c>
      <c r="T20" s="28" t="s">
        <v>3546</v>
      </c>
      <c r="U20" s="88">
        <f>IF(T20="RE",25,0)</f>
        <v>25</v>
      </c>
      <c r="AB20" s="28">
        <v>2016</v>
      </c>
      <c r="AD20" s="25" t="s">
        <v>4080</v>
      </c>
    </row>
    <row r="21" spans="1:30" x14ac:dyDescent="0.2">
      <c r="A21" s="28">
        <v>4</v>
      </c>
      <c r="B21" s="28">
        <v>242</v>
      </c>
      <c r="C21" s="65" t="s">
        <v>132</v>
      </c>
      <c r="D21" s="28">
        <v>150951</v>
      </c>
      <c r="E21" s="31" t="s">
        <v>531</v>
      </c>
      <c r="F21" s="31" t="s">
        <v>1485</v>
      </c>
      <c r="G21" s="31" t="str">
        <f>CONCATENATE(E21," ",F21)</f>
        <v>Haas Markus</v>
      </c>
      <c r="H21" s="34">
        <v>18378</v>
      </c>
      <c r="I21" s="33">
        <f>H21</f>
        <v>18378</v>
      </c>
      <c r="J21" s="30">
        <v>2015</v>
      </c>
      <c r="K21" s="31" t="s">
        <v>4150</v>
      </c>
      <c r="L21" s="28">
        <v>6353</v>
      </c>
      <c r="M21" s="31" t="s">
        <v>349</v>
      </c>
      <c r="O21" s="28" t="str">
        <f>IF(N21+P21&gt;0,"Nein","Ja")</f>
        <v>Ja</v>
      </c>
      <c r="Q21" s="96"/>
      <c r="R21" s="31" t="s">
        <v>1929</v>
      </c>
      <c r="S21" s="66" t="s">
        <v>3860</v>
      </c>
      <c r="T21" s="28" t="s">
        <v>3546</v>
      </c>
      <c r="U21" s="88">
        <f>IF(T21="RE",25,0)</f>
        <v>25</v>
      </c>
      <c r="AB21" s="28">
        <v>2018</v>
      </c>
      <c r="AD21" s="25" t="s">
        <v>4151</v>
      </c>
    </row>
    <row r="22" spans="1:30" x14ac:dyDescent="0.2">
      <c r="A22" s="28">
        <v>4</v>
      </c>
      <c r="B22" s="28">
        <v>242</v>
      </c>
      <c r="C22" s="65" t="s">
        <v>132</v>
      </c>
      <c r="D22" s="28">
        <v>275978</v>
      </c>
      <c r="E22" s="31" t="s">
        <v>144</v>
      </c>
      <c r="F22" s="31" t="s">
        <v>164</v>
      </c>
      <c r="G22" s="31" t="str">
        <f>CONCATENATE(E22," ",F22)</f>
        <v>Müller Andreas</v>
      </c>
      <c r="H22" s="34">
        <v>19652</v>
      </c>
      <c r="I22" s="33">
        <f>H22</f>
        <v>19652</v>
      </c>
      <c r="J22" s="30">
        <v>2013</v>
      </c>
      <c r="K22" s="31" t="s">
        <v>1456</v>
      </c>
      <c r="L22" s="28">
        <v>6353</v>
      </c>
      <c r="M22" s="31" t="s">
        <v>349</v>
      </c>
      <c r="O22" s="28" t="str">
        <f>IF(N22+P22&gt;0,"Nein","Ja")</f>
        <v>Ja</v>
      </c>
      <c r="Q22" s="96"/>
      <c r="R22" s="31" t="s">
        <v>1929</v>
      </c>
      <c r="S22" s="66" t="s">
        <v>3860</v>
      </c>
      <c r="T22" s="28" t="s">
        <v>3546</v>
      </c>
      <c r="U22" s="88">
        <f>IF(T22="RE",25,0)</f>
        <v>25</v>
      </c>
      <c r="AD22" s="25"/>
    </row>
    <row r="23" spans="1:30" x14ac:dyDescent="0.2">
      <c r="A23" s="28">
        <v>4</v>
      </c>
      <c r="B23" s="28">
        <v>242</v>
      </c>
      <c r="C23" s="65"/>
      <c r="D23" s="28">
        <v>185937</v>
      </c>
      <c r="E23" s="31" t="s">
        <v>1787</v>
      </c>
      <c r="F23" s="31" t="s">
        <v>324</v>
      </c>
      <c r="G23" s="31" t="str">
        <f>CONCATENATE(E23," ",F23)</f>
        <v>Schwarz Ruedi</v>
      </c>
      <c r="H23" s="34">
        <v>21619</v>
      </c>
      <c r="I23" s="33">
        <v>21619</v>
      </c>
      <c r="J23" s="30">
        <v>2019</v>
      </c>
      <c r="K23" s="31" t="s">
        <v>3388</v>
      </c>
      <c r="L23" s="28">
        <v>6353</v>
      </c>
      <c r="M23" s="31" t="s">
        <v>349</v>
      </c>
      <c r="O23" s="28" t="str">
        <f>IF(N23+P23&gt;0,"Nein","Ja")</f>
        <v>Ja</v>
      </c>
      <c r="Q23" s="96"/>
      <c r="R23" s="31" t="s">
        <v>1929</v>
      </c>
      <c r="S23" s="66" t="s">
        <v>3860</v>
      </c>
      <c r="T23" s="28" t="s">
        <v>3546</v>
      </c>
      <c r="U23" s="88">
        <f>IF(T23="RE",25,0)</f>
        <v>25</v>
      </c>
      <c r="AB23" s="28">
        <v>2019</v>
      </c>
      <c r="AD23" s="25" t="s">
        <v>4449</v>
      </c>
    </row>
    <row r="24" spans="1:30" x14ac:dyDescent="0.2">
      <c r="A24" s="28">
        <v>4</v>
      </c>
      <c r="B24" s="28">
        <v>242</v>
      </c>
      <c r="C24" s="65" t="s">
        <v>132</v>
      </c>
      <c r="D24" s="28">
        <v>695984</v>
      </c>
      <c r="E24" s="31" t="s">
        <v>973</v>
      </c>
      <c r="F24" s="31" t="s">
        <v>164</v>
      </c>
      <c r="G24" s="31" t="str">
        <f>CONCATENATE(E24," ",F24)</f>
        <v>Spielmann Andreas</v>
      </c>
      <c r="H24" s="34">
        <v>19063</v>
      </c>
      <c r="I24" s="33">
        <f>H24</f>
        <v>19063</v>
      </c>
      <c r="J24" s="30">
        <v>2015</v>
      </c>
      <c r="K24" s="31" t="s">
        <v>1526</v>
      </c>
      <c r="L24" s="28">
        <v>6354</v>
      </c>
      <c r="M24" s="31" t="s">
        <v>1527</v>
      </c>
      <c r="O24" s="28" t="str">
        <f>IF(N24+P24&gt;0,"Nein","Ja")</f>
        <v>Ja</v>
      </c>
      <c r="Q24" s="96"/>
      <c r="R24" s="31" t="s">
        <v>1929</v>
      </c>
      <c r="S24" s="66" t="s">
        <v>3860</v>
      </c>
      <c r="T24" s="28" t="s">
        <v>3546</v>
      </c>
      <c r="U24" s="88">
        <f>IF(T24="RE",25,0)</f>
        <v>25</v>
      </c>
      <c r="AB24" s="28">
        <v>2015</v>
      </c>
      <c r="AD24" s="25"/>
    </row>
    <row r="25" spans="1:30" x14ac:dyDescent="0.2">
      <c r="A25" s="28">
        <v>4</v>
      </c>
      <c r="B25" s="28">
        <v>242</v>
      </c>
      <c r="C25" s="65" t="s">
        <v>132</v>
      </c>
      <c r="D25" s="28">
        <v>151006</v>
      </c>
      <c r="E25" s="31" t="s">
        <v>515</v>
      </c>
      <c r="F25" s="31" t="s">
        <v>164</v>
      </c>
      <c r="G25" s="31" t="str">
        <f>CONCATENATE(E25," ",F25)</f>
        <v>Stalder Andreas</v>
      </c>
      <c r="H25" s="34">
        <v>19449</v>
      </c>
      <c r="I25" s="33">
        <f>H25</f>
        <v>19449</v>
      </c>
      <c r="J25" s="30">
        <v>2013</v>
      </c>
      <c r="K25" s="31" t="s">
        <v>4472</v>
      </c>
      <c r="L25" s="28">
        <v>6353</v>
      </c>
      <c r="M25" s="31" t="s">
        <v>349</v>
      </c>
      <c r="O25" s="28" t="str">
        <f>IF(N25+P25&gt;0,"Nein","Ja")</f>
        <v>Ja</v>
      </c>
      <c r="Q25" s="96"/>
      <c r="R25" s="31" t="s">
        <v>1929</v>
      </c>
      <c r="S25" s="66" t="s">
        <v>3860</v>
      </c>
      <c r="T25" s="28" t="s">
        <v>3546</v>
      </c>
      <c r="U25" s="88">
        <f>IF(T25="RE",25,0)</f>
        <v>25</v>
      </c>
      <c r="AD25" s="25"/>
    </row>
    <row r="26" spans="1:30" x14ac:dyDescent="0.2">
      <c r="A26" s="28">
        <v>4</v>
      </c>
      <c r="B26" s="28">
        <v>242</v>
      </c>
      <c r="C26" s="65" t="s">
        <v>169</v>
      </c>
      <c r="D26" s="28">
        <v>151013</v>
      </c>
      <c r="E26" s="31" t="s">
        <v>515</v>
      </c>
      <c r="F26" s="31" t="s">
        <v>3556</v>
      </c>
      <c r="G26" s="31" t="str">
        <f>CONCATENATE(E26," ",F26)</f>
        <v xml:space="preserve">Stalder Karl </v>
      </c>
      <c r="H26" s="34">
        <v>11144</v>
      </c>
      <c r="I26" s="33">
        <f>H26</f>
        <v>11144</v>
      </c>
      <c r="J26" s="30">
        <v>1990</v>
      </c>
      <c r="K26" s="31" t="s">
        <v>3558</v>
      </c>
      <c r="L26" s="28">
        <v>6353</v>
      </c>
      <c r="M26" s="31" t="s">
        <v>349</v>
      </c>
      <c r="O26" s="28" t="str">
        <f>IF(N26+P26&gt;0,"Nein","Ja")</f>
        <v>Ja</v>
      </c>
      <c r="Q26" s="96"/>
      <c r="R26" s="31" t="s">
        <v>1929</v>
      </c>
      <c r="S26" s="66" t="s">
        <v>3860</v>
      </c>
      <c r="U26" s="88">
        <f>IF(T26="RE",25,0)</f>
        <v>0</v>
      </c>
      <c r="AB26" s="28">
        <v>1997</v>
      </c>
      <c r="AD26" s="25"/>
    </row>
    <row r="27" spans="1:30" x14ac:dyDescent="0.2">
      <c r="A27" s="28">
        <v>4</v>
      </c>
      <c r="B27" s="28">
        <v>242</v>
      </c>
      <c r="C27" s="65" t="s">
        <v>132</v>
      </c>
      <c r="D27" s="28">
        <v>740579</v>
      </c>
      <c r="E27" s="31" t="s">
        <v>1597</v>
      </c>
      <c r="F27" s="31" t="s">
        <v>314</v>
      </c>
      <c r="G27" s="31" t="str">
        <f>CONCATENATE(E27," ",F27)</f>
        <v>Wyden Margrit</v>
      </c>
      <c r="H27" s="34">
        <v>18641</v>
      </c>
      <c r="I27" s="33">
        <f>H27</f>
        <v>18641</v>
      </c>
      <c r="J27" s="30">
        <v>2016</v>
      </c>
      <c r="K27" s="31" t="s">
        <v>1526</v>
      </c>
      <c r="L27" s="28">
        <v>6354</v>
      </c>
      <c r="M27" s="31" t="s">
        <v>1527</v>
      </c>
      <c r="O27" s="28" t="str">
        <f>IF(N27+P27&gt;0,"Nein","Ja")</f>
        <v>Ja</v>
      </c>
      <c r="Q27" s="96"/>
      <c r="R27" s="31" t="s">
        <v>1953</v>
      </c>
      <c r="S27" s="66" t="s">
        <v>3860</v>
      </c>
      <c r="T27" s="28" t="s">
        <v>3546</v>
      </c>
      <c r="U27" s="88">
        <f>IF(T27="RE",25,0)</f>
        <v>25</v>
      </c>
      <c r="X27" s="28">
        <v>2002</v>
      </c>
      <c r="AD27" s="25"/>
    </row>
    <row r="28" spans="1:30" x14ac:dyDescent="0.2">
      <c r="A28" s="28">
        <v>4</v>
      </c>
      <c r="B28" s="28">
        <v>242</v>
      </c>
      <c r="C28" s="65" t="s">
        <v>1189</v>
      </c>
      <c r="D28" s="28">
        <v>246876</v>
      </c>
      <c r="E28" s="31" t="s">
        <v>655</v>
      </c>
      <c r="F28" s="31" t="s">
        <v>324</v>
      </c>
      <c r="G28" s="31" t="str">
        <f>CONCATENATE(E28," ",F28)</f>
        <v>Zimmermann Ruedi</v>
      </c>
      <c r="H28" s="34">
        <v>15242</v>
      </c>
      <c r="I28" s="33">
        <f>H28</f>
        <v>15242</v>
      </c>
      <c r="J28" s="30">
        <v>2001</v>
      </c>
      <c r="K28" s="31" t="s">
        <v>3836</v>
      </c>
      <c r="L28" s="28">
        <v>6354</v>
      </c>
      <c r="M28" s="31" t="s">
        <v>1527</v>
      </c>
      <c r="O28" s="28" t="str">
        <f>IF(N28+P28&gt;0,"Nein","Ja")</f>
        <v>Ja</v>
      </c>
      <c r="Q28" s="96"/>
      <c r="R28" s="31" t="s">
        <v>1929</v>
      </c>
      <c r="S28" s="66" t="s">
        <v>3860</v>
      </c>
      <c r="U28" s="88">
        <f>IF(T28="RE",25,0)</f>
        <v>0</v>
      </c>
      <c r="AB28" s="28">
        <v>2002</v>
      </c>
      <c r="AD28" s="25" t="s">
        <v>4606</v>
      </c>
    </row>
    <row r="29" spans="1:30" x14ac:dyDescent="0.2">
      <c r="A29" s="28">
        <v>4</v>
      </c>
      <c r="B29" s="28">
        <v>243</v>
      </c>
      <c r="C29" s="65" t="s">
        <v>43</v>
      </c>
      <c r="D29" s="28">
        <v>101111</v>
      </c>
      <c r="E29" s="31" t="s">
        <v>337</v>
      </c>
      <c r="F29" s="31" t="s">
        <v>134</v>
      </c>
      <c r="G29" s="31" t="str">
        <f>CONCATENATE(E29," ",F29)</f>
        <v>Arnold Walter</v>
      </c>
      <c r="H29" s="34">
        <v>19515</v>
      </c>
      <c r="I29" s="33">
        <f>H29</f>
        <v>19515</v>
      </c>
      <c r="J29" s="30">
        <v>2013</v>
      </c>
      <c r="K29" s="31" t="s">
        <v>1357</v>
      </c>
      <c r="L29" s="28">
        <v>6353</v>
      </c>
      <c r="M29" s="31" t="s">
        <v>349</v>
      </c>
      <c r="O29" s="28" t="str">
        <f>IF(N29+P29&gt;0,"Nein","Ja")</f>
        <v>Ja</v>
      </c>
      <c r="Q29" s="96"/>
      <c r="R29" s="31" t="s">
        <v>1929</v>
      </c>
      <c r="S29" s="66" t="s">
        <v>3860</v>
      </c>
      <c r="T29" s="28" t="s">
        <v>3546</v>
      </c>
      <c r="U29" s="88">
        <f>IF(T29="RE",25,0)</f>
        <v>25</v>
      </c>
      <c r="AB29" s="28">
        <v>2015</v>
      </c>
      <c r="AD29" s="25" t="s">
        <v>3899</v>
      </c>
    </row>
    <row r="30" spans="1:30" x14ac:dyDescent="0.2">
      <c r="A30" s="28">
        <v>4</v>
      </c>
      <c r="B30" s="28">
        <v>243</v>
      </c>
      <c r="C30" s="65" t="s">
        <v>132</v>
      </c>
      <c r="D30" s="28">
        <v>188171</v>
      </c>
      <c r="E30" s="31" t="s">
        <v>1355</v>
      </c>
      <c r="F30" s="31" t="s">
        <v>1485</v>
      </c>
      <c r="G30" s="31" t="str">
        <f>CONCATENATE(E30," ",F30)</f>
        <v>Zihlmann Markus</v>
      </c>
      <c r="H30" s="34">
        <v>17018</v>
      </c>
      <c r="I30" s="33">
        <f>H30</f>
        <v>17018</v>
      </c>
      <c r="J30" s="30">
        <v>2006</v>
      </c>
      <c r="K30" s="31" t="s">
        <v>3827</v>
      </c>
      <c r="L30" s="28">
        <v>6354</v>
      </c>
      <c r="M30" s="31" t="s">
        <v>1527</v>
      </c>
      <c r="O30" s="28" t="str">
        <f>IF(N30+P30&gt;0,"Nein","Ja")</f>
        <v>Ja</v>
      </c>
      <c r="Q30" s="96"/>
      <c r="R30" s="31" t="s">
        <v>1929</v>
      </c>
      <c r="S30" s="66" t="s">
        <v>3860</v>
      </c>
      <c r="T30" s="28" t="s">
        <v>3546</v>
      </c>
      <c r="U30" s="88">
        <f>IF(T30="RE",25,0)</f>
        <v>25</v>
      </c>
      <c r="AB30" s="28">
        <v>2006</v>
      </c>
      <c r="AD30" s="25" t="s">
        <v>4601</v>
      </c>
    </row>
    <row r="31" spans="1:30" x14ac:dyDescent="0.2">
      <c r="C31" s="65"/>
      <c r="I31" s="33"/>
      <c r="Q31" s="96"/>
      <c r="R31" s="31"/>
      <c r="U31" s="88"/>
      <c r="AD31" s="25"/>
    </row>
    <row r="32" spans="1:30" x14ac:dyDescent="0.2">
      <c r="C32" s="65"/>
      <c r="I32" s="33"/>
      <c r="Q32" s="96"/>
      <c r="R32" s="31"/>
      <c r="U32" s="88"/>
      <c r="AD32" s="25"/>
    </row>
    <row r="33" spans="1:30" x14ac:dyDescent="0.2">
      <c r="C33" s="65"/>
      <c r="I33" s="33"/>
      <c r="Q33" s="96"/>
      <c r="R33" s="31"/>
      <c r="U33" s="88"/>
      <c r="AD33" s="25"/>
    </row>
    <row r="34" spans="1:30" x14ac:dyDescent="0.2">
      <c r="C34" s="65"/>
      <c r="I34" s="33"/>
      <c r="Q34" s="96"/>
      <c r="R34" s="31"/>
      <c r="U34" s="88"/>
      <c r="AD34" s="25"/>
    </row>
    <row r="35" spans="1:30" x14ac:dyDescent="0.2">
      <c r="C35" s="65"/>
      <c r="I35" s="33"/>
      <c r="Q35" s="96"/>
      <c r="R35" s="31"/>
      <c r="U35" s="88"/>
      <c r="AD35" s="25"/>
    </row>
    <row r="36" spans="1:30" x14ac:dyDescent="0.2">
      <c r="C36" s="65"/>
      <c r="I36" s="33"/>
      <c r="Q36" s="96"/>
      <c r="R36" s="31"/>
      <c r="U36" s="88"/>
      <c r="AD36" s="25"/>
    </row>
    <row r="37" spans="1:30" x14ac:dyDescent="0.2">
      <c r="C37" s="65"/>
      <c r="I37" s="33"/>
      <c r="Q37" s="96"/>
      <c r="R37" s="31"/>
      <c r="U37" s="88"/>
      <c r="AD37" s="25"/>
    </row>
    <row r="38" spans="1:30" x14ac:dyDescent="0.2">
      <c r="C38" s="65"/>
      <c r="I38" s="33"/>
      <c r="Q38" s="96"/>
      <c r="R38" s="31"/>
      <c r="U38" s="88"/>
      <c r="AD38" s="25"/>
    </row>
    <row r="39" spans="1:30" x14ac:dyDescent="0.2">
      <c r="C39" s="65"/>
      <c r="I39" s="33"/>
      <c r="Q39" s="96"/>
      <c r="R39" s="31"/>
      <c r="U39" s="88"/>
      <c r="AD39" s="25"/>
    </row>
    <row r="40" spans="1:30" x14ac:dyDescent="0.2">
      <c r="C40" s="37"/>
      <c r="H40" s="17"/>
      <c r="I40" s="33"/>
      <c r="J40" s="28"/>
      <c r="N40" s="28"/>
      <c r="P40" s="28"/>
      <c r="Q40" s="96"/>
      <c r="R40" s="31"/>
      <c r="U40" s="88"/>
      <c r="AD40" s="25"/>
    </row>
    <row r="41" spans="1:30" x14ac:dyDescent="0.2">
      <c r="C41" s="65"/>
      <c r="I41" s="33"/>
      <c r="Q41" s="96"/>
      <c r="R41" s="31"/>
      <c r="U41" s="88"/>
      <c r="AD41" s="25"/>
    </row>
    <row r="42" spans="1:30" x14ac:dyDescent="0.2">
      <c r="A42" s="25"/>
      <c r="B42" s="25"/>
      <c r="C42" s="46"/>
      <c r="E42" s="36"/>
      <c r="F42" s="36"/>
      <c r="I42" s="68"/>
      <c r="J42" s="36"/>
      <c r="K42" s="36"/>
      <c r="M42" s="45"/>
      <c r="N42"/>
      <c r="P42"/>
      <c r="Q42" s="96"/>
      <c r="R42" s="31"/>
      <c r="U42" s="88"/>
      <c r="AD42" s="25"/>
    </row>
    <row r="43" spans="1:30" x14ac:dyDescent="0.2">
      <c r="C43" s="65"/>
      <c r="I43" s="33"/>
      <c r="Q43" s="96"/>
      <c r="R43" s="31"/>
      <c r="U43" s="88"/>
      <c r="AD43" s="25"/>
    </row>
    <row r="44" spans="1:30" x14ac:dyDescent="0.2">
      <c r="H44" s="17"/>
      <c r="I44" s="33"/>
      <c r="J44" s="28"/>
      <c r="Q44" s="96"/>
      <c r="R44" s="31"/>
      <c r="U44" s="88"/>
      <c r="AD44" s="97"/>
    </row>
    <row r="45" spans="1:30" x14ac:dyDescent="0.2">
      <c r="C45" s="65"/>
      <c r="I45" s="33"/>
      <c r="Q45" s="96"/>
      <c r="R45" s="31"/>
      <c r="U45" s="88"/>
      <c r="AD45" s="25"/>
    </row>
    <row r="46" spans="1:30" x14ac:dyDescent="0.2">
      <c r="C46" s="65"/>
      <c r="I46" s="33"/>
      <c r="Q46" s="96"/>
      <c r="R46" s="31"/>
      <c r="U46" s="88"/>
      <c r="AD46" s="25"/>
    </row>
    <row r="47" spans="1:30" x14ac:dyDescent="0.2">
      <c r="C47" s="65"/>
      <c r="I47" s="33"/>
      <c r="Q47" s="96"/>
      <c r="R47" s="31"/>
      <c r="U47" s="88"/>
      <c r="AD47" s="25"/>
    </row>
    <row r="48" spans="1:30" x14ac:dyDescent="0.2">
      <c r="C48" s="65"/>
      <c r="I48" s="33"/>
      <c r="Q48" s="96"/>
      <c r="R48" s="31"/>
      <c r="U48" s="88"/>
      <c r="AD48" s="25"/>
    </row>
    <row r="49" spans="3:30" x14ac:dyDescent="0.2">
      <c r="C49" s="65"/>
      <c r="I49" s="33"/>
      <c r="Q49" s="96"/>
      <c r="R49" s="31"/>
      <c r="U49" s="88"/>
      <c r="AD49" s="25"/>
    </row>
    <row r="50" spans="3:30" x14ac:dyDescent="0.2">
      <c r="C50" s="65"/>
      <c r="I50" s="33"/>
      <c r="Q50" s="96"/>
      <c r="R50" s="31"/>
      <c r="U50" s="88"/>
      <c r="AD50" s="25"/>
    </row>
    <row r="51" spans="3:30" x14ac:dyDescent="0.2">
      <c r="C51" s="65"/>
      <c r="I51" s="33"/>
      <c r="Q51" s="96"/>
      <c r="R51" s="31"/>
      <c r="U51" s="88"/>
      <c r="AD51" s="25"/>
    </row>
    <row r="52" spans="3:30" x14ac:dyDescent="0.2">
      <c r="C52" s="65"/>
      <c r="I52" s="33"/>
      <c r="Q52" s="96"/>
      <c r="R52" s="31"/>
      <c r="U52" s="88"/>
      <c r="AD52" s="25"/>
    </row>
    <row r="53" spans="3:30" x14ac:dyDescent="0.2">
      <c r="C53" s="65"/>
      <c r="I53" s="33"/>
      <c r="Q53" s="96"/>
      <c r="R53" s="31"/>
      <c r="U53" s="88"/>
      <c r="AD53" s="25"/>
    </row>
    <row r="54" spans="3:30" x14ac:dyDescent="0.2">
      <c r="C54" s="65"/>
      <c r="I54" s="33"/>
      <c r="Q54" s="96"/>
      <c r="R54" s="31"/>
      <c r="U54" s="88"/>
      <c r="AD54" s="25"/>
    </row>
    <row r="55" spans="3:30" x14ac:dyDescent="0.2">
      <c r="C55" s="65"/>
      <c r="I55" s="33"/>
      <c r="Q55" s="96"/>
      <c r="R55" s="31"/>
      <c r="U55" s="88"/>
      <c r="AD55" s="25"/>
    </row>
    <row r="56" spans="3:30" x14ac:dyDescent="0.2">
      <c r="C56" s="65"/>
      <c r="I56" s="33"/>
      <c r="Q56" s="96"/>
      <c r="R56" s="31"/>
      <c r="U56" s="88"/>
      <c r="AD56" s="25"/>
    </row>
    <row r="57" spans="3:30" x14ac:dyDescent="0.2">
      <c r="C57" s="65"/>
      <c r="I57" s="33"/>
      <c r="Q57" s="96"/>
      <c r="R57" s="31"/>
      <c r="U57" s="88"/>
      <c r="AD57" s="25"/>
    </row>
    <row r="58" spans="3:30" x14ac:dyDescent="0.2">
      <c r="C58" s="65"/>
      <c r="I58" s="33"/>
      <c r="Q58" s="96"/>
      <c r="R58" s="31"/>
      <c r="U58" s="88"/>
      <c r="AD58" s="25"/>
    </row>
    <row r="59" spans="3:30" x14ac:dyDescent="0.2">
      <c r="C59" s="65"/>
      <c r="I59" s="33"/>
      <c r="Q59" s="96"/>
      <c r="R59" s="31"/>
      <c r="U59" s="88"/>
      <c r="AD59" s="25"/>
    </row>
    <row r="60" spans="3:30" x14ac:dyDescent="0.2">
      <c r="C60" s="65"/>
      <c r="I60" s="33"/>
      <c r="Q60" s="96"/>
      <c r="R60" s="31"/>
      <c r="U60" s="88"/>
      <c r="AD60" s="25"/>
    </row>
    <row r="61" spans="3:30" x14ac:dyDescent="0.2">
      <c r="C61" s="65"/>
      <c r="I61" s="33"/>
      <c r="Q61" s="96"/>
      <c r="R61" s="31"/>
      <c r="U61" s="88"/>
      <c r="AD61" s="25"/>
    </row>
    <row r="62" spans="3:30" x14ac:dyDescent="0.2">
      <c r="C62" s="65"/>
      <c r="I62" s="33"/>
      <c r="Q62" s="96"/>
      <c r="R62" s="31"/>
      <c r="U62" s="88"/>
      <c r="AD62" s="25"/>
    </row>
    <row r="63" spans="3:30" x14ac:dyDescent="0.2">
      <c r="C63" s="65"/>
      <c r="I63" s="33"/>
      <c r="Q63" s="96"/>
      <c r="R63" s="31"/>
      <c r="U63" s="88"/>
      <c r="AD63" s="25"/>
    </row>
    <row r="64" spans="3:30" x14ac:dyDescent="0.2">
      <c r="C64" s="65"/>
      <c r="I64" s="33"/>
      <c r="Q64" s="96"/>
      <c r="R64" s="31"/>
      <c r="U64" s="88"/>
      <c r="AD64" s="25"/>
    </row>
    <row r="65" spans="1:30" x14ac:dyDescent="0.2">
      <c r="C65" s="65"/>
      <c r="I65" s="33"/>
      <c r="Q65" s="96"/>
      <c r="R65" s="31"/>
      <c r="U65" s="88"/>
      <c r="AD65" s="25"/>
    </row>
    <row r="66" spans="1:30" x14ac:dyDescent="0.2">
      <c r="C66" s="65"/>
      <c r="I66" s="33"/>
      <c r="Q66" s="96"/>
      <c r="R66" s="31"/>
      <c r="U66" s="88"/>
      <c r="AD66" s="25"/>
    </row>
    <row r="67" spans="1:30" x14ac:dyDescent="0.2">
      <c r="C67" s="65"/>
      <c r="I67" s="33"/>
      <c r="Q67" s="96"/>
      <c r="R67" s="31"/>
      <c r="U67" s="88"/>
      <c r="AD67" s="25"/>
    </row>
    <row r="68" spans="1:30" x14ac:dyDescent="0.2">
      <c r="C68" s="65"/>
      <c r="I68" s="33"/>
      <c r="Q68" s="96"/>
      <c r="R68" s="31"/>
      <c r="U68" s="88"/>
      <c r="AD68" s="25"/>
    </row>
    <row r="69" spans="1:30" x14ac:dyDescent="0.2">
      <c r="C69" s="65"/>
      <c r="I69" s="33"/>
      <c r="Q69" s="96"/>
      <c r="R69" s="31"/>
      <c r="U69" s="88"/>
      <c r="AD69" s="25"/>
    </row>
    <row r="70" spans="1:30" x14ac:dyDescent="0.2">
      <c r="A70" s="25"/>
      <c r="B70" s="25"/>
      <c r="C70" s="46"/>
      <c r="E70" s="36"/>
      <c r="F70" s="36"/>
      <c r="I70" s="68"/>
      <c r="J70" s="36"/>
      <c r="K70" s="36"/>
      <c r="M70" s="45"/>
      <c r="N70"/>
      <c r="P70"/>
      <c r="Q70" s="96"/>
      <c r="U70" s="88"/>
      <c r="AD70" s="25"/>
    </row>
    <row r="71" spans="1:30" x14ac:dyDescent="0.2">
      <c r="C71" s="65"/>
      <c r="I71" s="33"/>
      <c r="Q71" s="96"/>
      <c r="R71" s="31"/>
      <c r="U71" s="88"/>
      <c r="AD71" s="25"/>
    </row>
    <row r="72" spans="1:30" x14ac:dyDescent="0.2">
      <c r="C72" s="65"/>
      <c r="I72" s="33"/>
      <c r="Q72" s="96"/>
      <c r="R72" s="31"/>
      <c r="U72" s="88"/>
      <c r="AD72" s="25"/>
    </row>
    <row r="73" spans="1:30" x14ac:dyDescent="0.2">
      <c r="C73" s="65"/>
      <c r="I73" s="33"/>
      <c r="Q73" s="96"/>
      <c r="R73" s="31"/>
      <c r="U73" s="88"/>
      <c r="AD73" s="25"/>
    </row>
    <row r="74" spans="1:30" x14ac:dyDescent="0.2">
      <c r="C74" s="65"/>
      <c r="I74" s="33"/>
      <c r="Q74" s="96"/>
      <c r="R74" s="31"/>
      <c r="U74" s="88"/>
      <c r="AD74" s="25"/>
    </row>
    <row r="75" spans="1:30" x14ac:dyDescent="0.2">
      <c r="C75" s="65"/>
      <c r="I75" s="33"/>
      <c r="Q75" s="96"/>
      <c r="R75" s="31"/>
      <c r="U75" s="88"/>
      <c r="AD75" s="25"/>
    </row>
    <row r="76" spans="1:30" x14ac:dyDescent="0.2">
      <c r="C76" s="65"/>
      <c r="I76" s="33"/>
      <c r="Q76" s="96"/>
      <c r="R76" s="31"/>
      <c r="U76" s="88"/>
      <c r="AD76" s="25"/>
    </row>
    <row r="77" spans="1:30" x14ac:dyDescent="0.2">
      <c r="C77" s="65"/>
      <c r="I77" s="33"/>
      <c r="Q77" s="96"/>
      <c r="R77" s="31"/>
      <c r="U77" s="88"/>
      <c r="AD77" s="25"/>
    </row>
    <row r="78" spans="1:30" x14ac:dyDescent="0.2">
      <c r="C78" s="65"/>
      <c r="I78" s="33"/>
      <c r="Q78" s="96"/>
      <c r="R78" s="31"/>
      <c r="U78" s="88"/>
      <c r="AD78" s="25"/>
    </row>
    <row r="79" spans="1:30" x14ac:dyDescent="0.2">
      <c r="C79" s="65"/>
      <c r="I79" s="33"/>
      <c r="Q79" s="96"/>
      <c r="R79" s="31"/>
      <c r="U79" s="88"/>
      <c r="AD79" s="25"/>
    </row>
    <row r="80" spans="1:30" x14ac:dyDescent="0.2">
      <c r="C80" s="65"/>
      <c r="I80" s="33"/>
      <c r="Q80" s="96"/>
      <c r="R80" s="31"/>
      <c r="U80" s="88"/>
      <c r="AD80" s="25"/>
    </row>
    <row r="81" spans="1:30" x14ac:dyDescent="0.2">
      <c r="A81" s="25"/>
      <c r="B81" s="25"/>
      <c r="C81" s="43"/>
      <c r="E81" s="36"/>
      <c r="F81" s="36"/>
      <c r="G81" s="36"/>
      <c r="H81" s="42"/>
      <c r="I81" s="68"/>
      <c r="J81" s="36"/>
      <c r="K81" s="36"/>
      <c r="M81" s="36"/>
      <c r="N81" s="36"/>
      <c r="P81" s="36"/>
      <c r="Q81" s="96"/>
      <c r="R81" s="31"/>
      <c r="U81" s="88"/>
      <c r="AD81" s="25"/>
    </row>
    <row r="82" spans="1:30" x14ac:dyDescent="0.2">
      <c r="C82" s="65"/>
      <c r="I82" s="33"/>
      <c r="Q82" s="96"/>
      <c r="R82" s="31"/>
      <c r="U82" s="88"/>
      <c r="AD82" s="25"/>
    </row>
    <row r="83" spans="1:30" x14ac:dyDescent="0.2">
      <c r="C83" s="65"/>
      <c r="I83" s="33"/>
      <c r="Q83" s="96"/>
      <c r="R83" s="31"/>
      <c r="U83" s="88"/>
      <c r="AD83" s="25"/>
    </row>
    <row r="84" spans="1:30" x14ac:dyDescent="0.2">
      <c r="C84" s="65"/>
      <c r="I84" s="33"/>
      <c r="Q84" s="96"/>
      <c r="R84" s="31"/>
      <c r="U84" s="88"/>
      <c r="AD84" s="25"/>
    </row>
    <row r="85" spans="1:30" x14ac:dyDescent="0.2">
      <c r="C85" s="37"/>
      <c r="H85" s="17"/>
      <c r="I85" s="33"/>
      <c r="J85" s="28"/>
      <c r="N85" s="28"/>
      <c r="P85" s="28"/>
      <c r="Q85" s="96"/>
      <c r="R85" s="31"/>
      <c r="U85" s="88"/>
      <c r="AD85" s="25"/>
    </row>
    <row r="86" spans="1:30" x14ac:dyDescent="0.2">
      <c r="C86" s="65"/>
      <c r="I86" s="33"/>
      <c r="Q86" s="96"/>
      <c r="R86" s="31"/>
      <c r="U86" s="88"/>
      <c r="AD86" s="25"/>
    </row>
    <row r="87" spans="1:30" x14ac:dyDescent="0.2">
      <c r="C87" s="65"/>
      <c r="I87" s="33"/>
      <c r="Q87" s="96"/>
      <c r="R87" s="31"/>
      <c r="U87" s="88"/>
      <c r="AD87" s="25"/>
    </row>
    <row r="88" spans="1:30" x14ac:dyDescent="0.2">
      <c r="C88" s="65"/>
      <c r="I88" s="33"/>
      <c r="Q88" s="96"/>
      <c r="R88" s="31"/>
      <c r="U88" s="88"/>
      <c r="AD88" s="25"/>
    </row>
    <row r="89" spans="1:30" x14ac:dyDescent="0.2">
      <c r="C89" s="65"/>
      <c r="I89" s="33"/>
      <c r="Q89" s="96"/>
      <c r="R89" s="31"/>
      <c r="U89" s="88"/>
      <c r="AD89" s="25"/>
    </row>
    <row r="90" spans="1:30" x14ac:dyDescent="0.2">
      <c r="C90" s="65"/>
      <c r="I90" s="33"/>
      <c r="Q90" s="96"/>
      <c r="R90" s="31"/>
      <c r="U90" s="88"/>
      <c r="AD90" s="25"/>
    </row>
    <row r="91" spans="1:30" x14ac:dyDescent="0.2">
      <c r="C91" s="65"/>
      <c r="I91" s="33"/>
      <c r="Q91" s="96"/>
      <c r="R91" s="31"/>
      <c r="U91" s="88"/>
      <c r="AD91" s="25"/>
    </row>
    <row r="92" spans="1:30" x14ac:dyDescent="0.2">
      <c r="C92" s="65"/>
      <c r="I92" s="33"/>
      <c r="Q92" s="96"/>
      <c r="R92" s="31"/>
      <c r="U92" s="88"/>
      <c r="AD92" s="25"/>
    </row>
    <row r="93" spans="1:30" x14ac:dyDescent="0.2">
      <c r="C93" s="65"/>
      <c r="I93" s="33"/>
      <c r="Q93" s="96"/>
      <c r="R93" s="31"/>
      <c r="U93" s="88"/>
      <c r="AD93" s="25"/>
    </row>
    <row r="94" spans="1:30" x14ac:dyDescent="0.2">
      <c r="C94" s="65"/>
      <c r="I94" s="33"/>
      <c r="Q94" s="96"/>
      <c r="R94" s="31"/>
      <c r="U94" s="88"/>
      <c r="AD94" s="25"/>
    </row>
    <row r="95" spans="1:30" x14ac:dyDescent="0.2">
      <c r="C95" s="65"/>
      <c r="I95" s="33"/>
      <c r="Q95" s="96"/>
      <c r="R95" s="31"/>
      <c r="U95" s="88"/>
      <c r="AD95" s="25"/>
    </row>
    <row r="96" spans="1:30" x14ac:dyDescent="0.2">
      <c r="C96" s="65"/>
      <c r="I96" s="33"/>
      <c r="Q96" s="96"/>
      <c r="R96" s="31"/>
      <c r="U96" s="88"/>
      <c r="AD96" s="25"/>
    </row>
    <row r="97" spans="1:30" x14ac:dyDescent="0.2">
      <c r="C97" s="65"/>
      <c r="I97" s="33"/>
      <c r="Q97" s="96"/>
      <c r="R97" s="31"/>
      <c r="U97" s="88"/>
      <c r="AD97" s="25"/>
    </row>
    <row r="98" spans="1:30" x14ac:dyDescent="0.2">
      <c r="C98" s="65"/>
      <c r="I98" s="33"/>
      <c r="Q98" s="96"/>
      <c r="R98" s="31"/>
      <c r="U98" s="88"/>
      <c r="AD98" s="25"/>
    </row>
    <row r="99" spans="1:30" x14ac:dyDescent="0.2">
      <c r="C99" s="65"/>
      <c r="I99" s="33"/>
      <c r="Q99" s="96"/>
      <c r="R99" s="31"/>
      <c r="U99" s="88"/>
      <c r="AD99" s="25"/>
    </row>
    <row r="100" spans="1:30" x14ac:dyDescent="0.2">
      <c r="C100" s="65"/>
      <c r="I100" s="33"/>
      <c r="Q100" s="96"/>
      <c r="R100" s="31"/>
      <c r="U100" s="88"/>
      <c r="AD100" s="25"/>
    </row>
    <row r="101" spans="1:30" x14ac:dyDescent="0.2">
      <c r="C101" s="65"/>
      <c r="I101" s="33"/>
      <c r="Q101" s="96"/>
      <c r="R101" s="31"/>
      <c r="U101" s="88"/>
      <c r="AD101" s="25"/>
    </row>
    <row r="102" spans="1:30" x14ac:dyDescent="0.2">
      <c r="C102" s="65"/>
      <c r="I102" s="33"/>
      <c r="Q102" s="96"/>
      <c r="R102" s="31"/>
      <c r="U102" s="88"/>
      <c r="AD102" s="25"/>
    </row>
    <row r="103" spans="1:30" x14ac:dyDescent="0.2">
      <c r="C103" s="65"/>
      <c r="I103" s="33"/>
      <c r="Q103" s="96"/>
      <c r="R103" s="31"/>
      <c r="U103" s="88"/>
      <c r="AD103" s="25"/>
    </row>
    <row r="104" spans="1:30" x14ac:dyDescent="0.2">
      <c r="C104" s="65"/>
      <c r="I104" s="33"/>
      <c r="Q104" s="96"/>
      <c r="R104" s="31"/>
      <c r="U104" s="88"/>
      <c r="AD104" s="25"/>
    </row>
    <row r="105" spans="1:30" x14ac:dyDescent="0.2">
      <c r="C105" s="65"/>
      <c r="I105" s="33"/>
      <c r="Q105" s="96"/>
      <c r="R105" s="31"/>
      <c r="U105" s="88"/>
      <c r="AD105" s="25"/>
    </row>
    <row r="106" spans="1:30" x14ac:dyDescent="0.2">
      <c r="A106" s="25"/>
      <c r="B106" s="25"/>
      <c r="C106" s="46"/>
      <c r="E106" s="36"/>
      <c r="F106" s="36"/>
      <c r="I106" s="68"/>
      <c r="J106" s="36"/>
      <c r="K106" s="36"/>
      <c r="M106" s="45"/>
      <c r="N106"/>
      <c r="P106"/>
      <c r="Q106" s="96"/>
      <c r="R106" s="31"/>
      <c r="U106" s="88"/>
      <c r="AD106" s="25"/>
    </row>
    <row r="107" spans="1:30" x14ac:dyDescent="0.2">
      <c r="C107" s="65"/>
      <c r="I107" s="33"/>
      <c r="Q107" s="96"/>
      <c r="R107" s="31"/>
      <c r="U107" s="88"/>
      <c r="AD107" s="25"/>
    </row>
    <row r="108" spans="1:30" x14ac:dyDescent="0.2">
      <c r="C108" s="65"/>
      <c r="I108" s="33"/>
      <c r="Q108" s="96"/>
      <c r="R108" s="31"/>
      <c r="U108" s="88"/>
      <c r="AD108" s="25"/>
    </row>
    <row r="109" spans="1:30" x14ac:dyDescent="0.2">
      <c r="C109" s="65"/>
      <c r="I109" s="33"/>
      <c r="Q109" s="96"/>
      <c r="R109" s="31"/>
      <c r="U109" s="88"/>
      <c r="AD109" s="25"/>
    </row>
    <row r="110" spans="1:30" x14ac:dyDescent="0.2">
      <c r="C110" s="65"/>
      <c r="I110" s="33"/>
      <c r="Q110" s="96"/>
      <c r="R110" s="31"/>
      <c r="U110" s="88"/>
      <c r="AD110" s="25"/>
    </row>
    <row r="111" spans="1:30" x14ac:dyDescent="0.2">
      <c r="C111" s="65"/>
      <c r="I111" s="33"/>
      <c r="Q111" s="96"/>
      <c r="R111" s="31"/>
      <c r="U111" s="88"/>
      <c r="AD111" s="25"/>
    </row>
    <row r="112" spans="1:30" x14ac:dyDescent="0.2">
      <c r="C112" s="65"/>
      <c r="I112" s="33"/>
      <c r="Q112" s="96"/>
      <c r="R112" s="31"/>
      <c r="U112" s="88"/>
      <c r="AD112" s="25"/>
    </row>
    <row r="113" spans="1:30" x14ac:dyDescent="0.2">
      <c r="C113" s="65"/>
      <c r="I113" s="33"/>
      <c r="Q113" s="96"/>
      <c r="R113" s="31"/>
      <c r="U113" s="88"/>
      <c r="AD113" s="25"/>
    </row>
    <row r="114" spans="1:30" x14ac:dyDescent="0.2">
      <c r="H114" s="17"/>
      <c r="I114" s="33"/>
      <c r="J114" s="28"/>
      <c r="Q114" s="96"/>
      <c r="R114" s="31"/>
      <c r="U114" s="88"/>
      <c r="AD114" s="25"/>
    </row>
    <row r="115" spans="1:30" x14ac:dyDescent="0.2">
      <c r="C115" s="65"/>
      <c r="I115" s="33"/>
      <c r="Q115" s="96"/>
      <c r="R115" s="31"/>
      <c r="U115" s="88"/>
      <c r="AD115" s="25"/>
    </row>
    <row r="116" spans="1:30" x14ac:dyDescent="0.2">
      <c r="C116" s="65"/>
      <c r="I116" s="33"/>
      <c r="Q116" s="96"/>
      <c r="R116" s="31"/>
      <c r="U116" s="88"/>
      <c r="AD116" s="25"/>
    </row>
    <row r="117" spans="1:30" x14ac:dyDescent="0.2">
      <c r="C117" s="65"/>
      <c r="I117" s="33"/>
      <c r="Q117" s="96"/>
      <c r="R117" s="31"/>
      <c r="U117" s="88"/>
      <c r="AD117" s="25"/>
    </row>
    <row r="118" spans="1:30" x14ac:dyDescent="0.2">
      <c r="C118" s="65"/>
      <c r="I118" s="33"/>
      <c r="Q118" s="96"/>
      <c r="R118" s="31"/>
      <c r="U118" s="88"/>
      <c r="AD118" s="25"/>
    </row>
    <row r="119" spans="1:30" x14ac:dyDescent="0.2">
      <c r="H119" s="17"/>
      <c r="I119" s="33"/>
      <c r="J119" s="28"/>
      <c r="Q119" s="96"/>
      <c r="R119" s="31"/>
      <c r="U119" s="88"/>
      <c r="AD119" s="25"/>
    </row>
    <row r="120" spans="1:30" x14ac:dyDescent="0.2">
      <c r="C120" s="65"/>
      <c r="I120" s="33"/>
      <c r="Q120" s="96"/>
      <c r="R120" s="31"/>
      <c r="U120" s="88"/>
      <c r="AD120" s="25"/>
    </row>
    <row r="121" spans="1:30" x14ac:dyDescent="0.2">
      <c r="C121" s="65"/>
      <c r="I121" s="33"/>
      <c r="Q121" s="96"/>
      <c r="R121" s="31"/>
      <c r="U121" s="88"/>
      <c r="AD121" s="25"/>
    </row>
    <row r="122" spans="1:30" x14ac:dyDescent="0.2">
      <c r="C122" s="37"/>
      <c r="H122" s="17"/>
      <c r="I122" s="33"/>
      <c r="J122" s="28"/>
      <c r="N122" s="28"/>
      <c r="P122" s="28"/>
      <c r="Q122" s="96"/>
      <c r="R122" s="31"/>
      <c r="U122" s="88"/>
      <c r="AD122" s="25"/>
    </row>
    <row r="123" spans="1:30" x14ac:dyDescent="0.2">
      <c r="C123" s="37"/>
      <c r="H123" s="17"/>
      <c r="I123" s="33"/>
      <c r="J123" s="28"/>
      <c r="N123" s="28"/>
      <c r="P123" s="28"/>
      <c r="Q123" s="96"/>
      <c r="R123" s="31"/>
      <c r="U123" s="88"/>
      <c r="AD123" s="25"/>
    </row>
    <row r="124" spans="1:30" x14ac:dyDescent="0.2">
      <c r="C124" s="65"/>
      <c r="I124" s="33"/>
      <c r="Q124" s="96"/>
      <c r="R124" s="31"/>
      <c r="U124" s="88"/>
      <c r="AD124" s="25"/>
    </row>
    <row r="125" spans="1:30" x14ac:dyDescent="0.2">
      <c r="C125" s="65"/>
      <c r="I125" s="33"/>
      <c r="Q125" s="96"/>
      <c r="R125" s="31"/>
      <c r="U125" s="88"/>
      <c r="AD125" s="25"/>
    </row>
    <row r="126" spans="1:30" x14ac:dyDescent="0.2">
      <c r="A126" s="25"/>
      <c r="B126" s="25"/>
      <c r="C126" s="46"/>
      <c r="E126" s="36"/>
      <c r="F126" s="36"/>
      <c r="I126" s="68"/>
      <c r="J126" s="36"/>
      <c r="K126" s="36"/>
      <c r="M126" s="45"/>
      <c r="N126"/>
      <c r="P126"/>
      <c r="Q126" s="96"/>
      <c r="R126" s="31"/>
      <c r="U126" s="88"/>
      <c r="AD126" s="25"/>
    </row>
    <row r="127" spans="1:30" x14ac:dyDescent="0.2">
      <c r="C127" s="65"/>
      <c r="I127" s="33"/>
      <c r="Q127" s="96"/>
      <c r="R127" s="31"/>
      <c r="U127" s="88"/>
      <c r="AD127" s="25"/>
    </row>
    <row r="128" spans="1:30" x14ac:dyDescent="0.2">
      <c r="C128" s="65"/>
      <c r="I128" s="33"/>
      <c r="Q128" s="96"/>
      <c r="R128" s="31"/>
      <c r="U128" s="88"/>
      <c r="AD128" s="25"/>
    </row>
    <row r="129" spans="1:30" x14ac:dyDescent="0.2">
      <c r="C129" s="65"/>
      <c r="I129" s="33"/>
      <c r="Q129" s="96"/>
      <c r="R129" s="31"/>
      <c r="U129" s="88"/>
      <c r="AD129" s="25"/>
    </row>
    <row r="130" spans="1:30" x14ac:dyDescent="0.2">
      <c r="C130" s="65"/>
      <c r="I130" s="33"/>
      <c r="Q130" s="96"/>
      <c r="R130" s="31"/>
      <c r="U130" s="88"/>
      <c r="AD130" s="25"/>
    </row>
    <row r="131" spans="1:30" x14ac:dyDescent="0.2">
      <c r="C131" s="65"/>
      <c r="I131" s="33"/>
      <c r="Q131" s="96"/>
      <c r="R131" s="31"/>
      <c r="U131" s="88"/>
      <c r="AD131" s="25"/>
    </row>
    <row r="132" spans="1:30" x14ac:dyDescent="0.2">
      <c r="C132" s="65"/>
      <c r="I132" s="33"/>
      <c r="Q132" s="96"/>
      <c r="R132" s="31"/>
      <c r="U132" s="88"/>
      <c r="AD132" s="25"/>
    </row>
    <row r="133" spans="1:30" x14ac:dyDescent="0.2">
      <c r="C133" s="65"/>
      <c r="I133" s="33"/>
      <c r="Q133" s="96"/>
      <c r="R133" s="31"/>
      <c r="U133" s="88"/>
      <c r="AD133" s="25"/>
    </row>
    <row r="134" spans="1:30" x14ac:dyDescent="0.2">
      <c r="A134" s="25"/>
      <c r="B134" s="25"/>
      <c r="C134" s="65"/>
      <c r="I134" s="33"/>
      <c r="Q134" s="96"/>
      <c r="R134" s="31"/>
      <c r="U134" s="88"/>
      <c r="V134" s="31"/>
      <c r="W134" s="31"/>
      <c r="X134" s="31"/>
      <c r="Y134" s="31"/>
      <c r="Z134" s="31"/>
      <c r="AA134" s="31"/>
      <c r="AB134" s="31"/>
      <c r="AC134" s="31"/>
      <c r="AD134" s="25"/>
    </row>
    <row r="135" spans="1:30" x14ac:dyDescent="0.2">
      <c r="C135" s="65"/>
      <c r="I135" s="33"/>
      <c r="Q135" s="96"/>
      <c r="R135" s="31"/>
      <c r="U135" s="88"/>
      <c r="AD135" s="25"/>
    </row>
    <row r="136" spans="1:30" x14ac:dyDescent="0.2">
      <c r="C136" s="65"/>
      <c r="I136" s="33"/>
      <c r="Q136" s="96"/>
      <c r="R136" s="31"/>
      <c r="U136" s="88"/>
      <c r="AD136" s="25"/>
    </row>
    <row r="137" spans="1:30" x14ac:dyDescent="0.2">
      <c r="C137" s="65"/>
      <c r="I137" s="33"/>
      <c r="Q137" s="96"/>
      <c r="R137" s="31"/>
      <c r="U137" s="88"/>
      <c r="AD137" s="25"/>
    </row>
    <row r="138" spans="1:30" x14ac:dyDescent="0.2">
      <c r="C138" s="65"/>
      <c r="I138" s="33"/>
      <c r="Q138" s="96"/>
      <c r="R138" s="31"/>
      <c r="U138" s="88"/>
      <c r="AD138" s="25"/>
    </row>
    <row r="139" spans="1:30" x14ac:dyDescent="0.2">
      <c r="C139" s="65"/>
      <c r="I139" s="33"/>
      <c r="Q139" s="96"/>
      <c r="R139" s="31"/>
      <c r="U139" s="88"/>
      <c r="AD139" s="25"/>
    </row>
    <row r="140" spans="1:30" x14ac:dyDescent="0.2">
      <c r="C140" s="65"/>
      <c r="I140" s="33"/>
      <c r="Q140" s="96"/>
      <c r="R140" s="31"/>
      <c r="U140" s="88"/>
      <c r="AD140" s="25"/>
    </row>
    <row r="141" spans="1:30" x14ac:dyDescent="0.2">
      <c r="C141" s="65"/>
      <c r="I141" s="33"/>
      <c r="Q141" s="96"/>
      <c r="R141" s="31"/>
      <c r="U141" s="88"/>
      <c r="AD141" s="25"/>
    </row>
    <row r="142" spans="1:30" x14ac:dyDescent="0.2">
      <c r="C142" s="65"/>
      <c r="I142" s="33"/>
      <c r="N142" s="55"/>
      <c r="Q142" s="96"/>
      <c r="R142" s="31"/>
      <c r="U142" s="88"/>
      <c r="AD142" s="25"/>
    </row>
    <row r="143" spans="1:30" x14ac:dyDescent="0.2">
      <c r="C143" s="65"/>
      <c r="I143" s="33"/>
      <c r="Q143" s="96"/>
      <c r="R143" s="31"/>
      <c r="U143" s="88"/>
      <c r="AD143" s="25"/>
    </row>
    <row r="144" spans="1:30" x14ac:dyDescent="0.2">
      <c r="C144" s="65"/>
      <c r="I144" s="33"/>
      <c r="Q144" s="96"/>
      <c r="R144" s="31"/>
      <c r="U144" s="88"/>
      <c r="AD144" s="25"/>
    </row>
    <row r="145" spans="3:30" x14ac:dyDescent="0.2">
      <c r="C145" s="65"/>
      <c r="I145" s="33"/>
      <c r="Q145" s="96"/>
      <c r="R145" s="31"/>
      <c r="U145" s="88"/>
      <c r="AD145" s="25"/>
    </row>
    <row r="146" spans="3:30" x14ac:dyDescent="0.2">
      <c r="C146" s="65"/>
      <c r="I146" s="33"/>
      <c r="Q146" s="96"/>
      <c r="R146" s="31"/>
      <c r="U146" s="88"/>
      <c r="AD146" s="25"/>
    </row>
    <row r="147" spans="3:30" x14ac:dyDescent="0.2">
      <c r="C147" s="65"/>
      <c r="I147" s="33"/>
      <c r="Q147" s="96"/>
      <c r="R147" s="31"/>
      <c r="U147" s="88"/>
      <c r="AD147" s="25"/>
    </row>
    <row r="148" spans="3:30" x14ac:dyDescent="0.2">
      <c r="C148" s="65"/>
      <c r="I148" s="33"/>
      <c r="Q148" s="96"/>
      <c r="R148" s="31"/>
      <c r="U148" s="88"/>
      <c r="AD148" s="25"/>
    </row>
    <row r="149" spans="3:30" x14ac:dyDescent="0.2">
      <c r="C149" s="65"/>
      <c r="I149" s="33"/>
      <c r="Q149" s="96"/>
      <c r="R149" s="31"/>
      <c r="U149" s="88"/>
      <c r="AD149" s="25"/>
    </row>
    <row r="150" spans="3:30" x14ac:dyDescent="0.2">
      <c r="C150" s="65"/>
      <c r="I150" s="33"/>
      <c r="Q150" s="96"/>
      <c r="R150" s="31"/>
      <c r="U150" s="88"/>
      <c r="AD150" s="25"/>
    </row>
    <row r="151" spans="3:30" x14ac:dyDescent="0.2">
      <c r="C151" s="65"/>
      <c r="I151" s="33"/>
      <c r="Q151" s="96"/>
      <c r="R151" s="31"/>
      <c r="U151" s="88"/>
      <c r="AD151" s="25"/>
    </row>
    <row r="152" spans="3:30" x14ac:dyDescent="0.2">
      <c r="C152" s="65"/>
      <c r="I152" s="33"/>
      <c r="Q152" s="96"/>
      <c r="R152" s="31"/>
      <c r="U152" s="88"/>
      <c r="AD152" s="25"/>
    </row>
    <row r="153" spans="3:30" x14ac:dyDescent="0.2">
      <c r="I153" s="33"/>
      <c r="Q153" s="96"/>
      <c r="R153" s="31"/>
      <c r="U153" s="88"/>
      <c r="AD153" s="25"/>
    </row>
    <row r="154" spans="3:30" x14ac:dyDescent="0.2">
      <c r="C154" s="65"/>
      <c r="I154" s="33"/>
      <c r="Q154" s="96"/>
      <c r="R154" s="31"/>
      <c r="U154" s="88"/>
      <c r="AD154" s="25"/>
    </row>
    <row r="155" spans="3:30" x14ac:dyDescent="0.2">
      <c r="C155" s="65"/>
      <c r="I155" s="33"/>
      <c r="Q155" s="96"/>
      <c r="R155" s="31"/>
      <c r="U155" s="88"/>
      <c r="AD155" s="25"/>
    </row>
    <row r="156" spans="3:30" x14ac:dyDescent="0.2">
      <c r="C156" s="65"/>
      <c r="I156" s="33"/>
      <c r="Q156" s="96"/>
      <c r="R156" s="31"/>
      <c r="U156" s="88"/>
      <c r="AD156" s="25"/>
    </row>
    <row r="157" spans="3:30" x14ac:dyDescent="0.2">
      <c r="C157" s="65"/>
      <c r="I157" s="33"/>
      <c r="Q157" s="96"/>
      <c r="R157" s="31"/>
      <c r="U157" s="88"/>
      <c r="AD157" s="25"/>
    </row>
    <row r="158" spans="3:30" x14ac:dyDescent="0.2">
      <c r="C158" s="65"/>
      <c r="I158" s="33"/>
      <c r="Q158" s="96"/>
      <c r="R158" s="31"/>
      <c r="U158" s="88"/>
      <c r="AD158" s="25"/>
    </row>
    <row r="159" spans="3:30" x14ac:dyDescent="0.2">
      <c r="C159" s="65"/>
      <c r="I159" s="33"/>
      <c r="Q159" s="96"/>
      <c r="R159" s="31"/>
      <c r="U159" s="88"/>
      <c r="AD159" s="25"/>
    </row>
    <row r="160" spans="3:30" x14ac:dyDescent="0.2">
      <c r="C160" s="65"/>
      <c r="I160" s="33"/>
      <c r="Q160" s="96"/>
      <c r="R160" s="31"/>
      <c r="U160" s="88"/>
      <c r="AD160" s="25"/>
    </row>
    <row r="161" spans="3:30" x14ac:dyDescent="0.2">
      <c r="H161" s="17"/>
      <c r="I161" s="33"/>
      <c r="J161" s="28"/>
      <c r="Q161" s="96"/>
      <c r="R161" s="31"/>
      <c r="U161" s="88"/>
      <c r="AD161" s="25"/>
    </row>
    <row r="162" spans="3:30" x14ac:dyDescent="0.2">
      <c r="H162" s="17"/>
      <c r="I162" s="33"/>
      <c r="J162" s="28"/>
      <c r="Q162" s="96"/>
      <c r="R162" s="31"/>
      <c r="U162" s="88"/>
      <c r="AD162" s="97"/>
    </row>
    <row r="163" spans="3:30" x14ac:dyDescent="0.2">
      <c r="C163" s="65"/>
      <c r="I163" s="33"/>
      <c r="Q163" s="96"/>
      <c r="R163" s="31"/>
      <c r="U163" s="88"/>
      <c r="AD163" s="25"/>
    </row>
    <row r="164" spans="3:30" x14ac:dyDescent="0.2">
      <c r="C164" s="65"/>
      <c r="I164" s="33"/>
      <c r="Q164" s="96"/>
      <c r="R164" s="31"/>
      <c r="U164" s="88"/>
      <c r="AD164" s="25"/>
    </row>
    <row r="165" spans="3:30" x14ac:dyDescent="0.2">
      <c r="C165" s="65"/>
      <c r="I165" s="33"/>
      <c r="Q165" s="96"/>
      <c r="R165" s="31"/>
      <c r="U165" s="88"/>
      <c r="AD165" s="25"/>
    </row>
    <row r="166" spans="3:30" x14ac:dyDescent="0.2">
      <c r="C166" s="65"/>
      <c r="I166" s="33"/>
      <c r="Q166" s="96"/>
      <c r="R166" s="31"/>
      <c r="U166" s="88"/>
      <c r="AD166" s="25"/>
    </row>
    <row r="167" spans="3:30" x14ac:dyDescent="0.2">
      <c r="C167" s="65"/>
      <c r="I167" s="33"/>
      <c r="Q167" s="96"/>
      <c r="R167" s="31"/>
      <c r="U167" s="88"/>
      <c r="AD167" s="25"/>
    </row>
    <row r="168" spans="3:30" x14ac:dyDescent="0.2">
      <c r="C168" s="65"/>
      <c r="I168" s="33"/>
      <c r="Q168" s="96"/>
      <c r="R168" s="31"/>
      <c r="U168" s="88"/>
      <c r="AD168" s="25"/>
    </row>
    <row r="169" spans="3:30" x14ac:dyDescent="0.2">
      <c r="C169" s="65"/>
      <c r="I169" s="33"/>
      <c r="Q169" s="96"/>
      <c r="R169" s="31"/>
      <c r="U169" s="88"/>
      <c r="AD169" s="25"/>
    </row>
    <row r="170" spans="3:30" x14ac:dyDescent="0.2">
      <c r="C170" s="65"/>
      <c r="I170" s="33"/>
      <c r="Q170" s="96"/>
      <c r="R170" s="31"/>
      <c r="U170" s="88"/>
      <c r="AD170" s="25"/>
    </row>
    <row r="171" spans="3:30" x14ac:dyDescent="0.2">
      <c r="C171" s="65"/>
      <c r="I171" s="33"/>
      <c r="Q171" s="96"/>
      <c r="R171" s="31"/>
      <c r="U171" s="88"/>
      <c r="AD171" s="25"/>
    </row>
    <row r="172" spans="3:30" x14ac:dyDescent="0.2">
      <c r="C172" s="65"/>
      <c r="I172" s="33"/>
      <c r="Q172" s="96"/>
      <c r="R172" s="31"/>
      <c r="U172" s="88"/>
      <c r="AD172" s="25"/>
    </row>
    <row r="173" spans="3:30" x14ac:dyDescent="0.2">
      <c r="C173" s="65"/>
      <c r="I173" s="33"/>
      <c r="Q173" s="96"/>
      <c r="R173" s="31"/>
      <c r="U173" s="88"/>
      <c r="AD173" s="25"/>
    </row>
    <row r="174" spans="3:30" x14ac:dyDescent="0.2">
      <c r="C174" s="65"/>
      <c r="I174" s="33"/>
      <c r="Q174" s="96"/>
      <c r="R174" s="31"/>
      <c r="U174" s="88"/>
      <c r="AD174" s="25"/>
    </row>
    <row r="175" spans="3:30" x14ac:dyDescent="0.2">
      <c r="C175" s="65"/>
      <c r="I175" s="33"/>
      <c r="Q175" s="96"/>
      <c r="R175" s="31"/>
      <c r="U175" s="88"/>
      <c r="AD175" s="25"/>
    </row>
    <row r="176" spans="3:30" x14ac:dyDescent="0.2">
      <c r="C176" s="65"/>
      <c r="I176" s="33"/>
      <c r="Q176" s="96"/>
      <c r="R176" s="31"/>
      <c r="U176" s="88"/>
      <c r="AD176" s="25"/>
    </row>
    <row r="177" spans="1:30" x14ac:dyDescent="0.2">
      <c r="A177" s="25"/>
      <c r="B177" s="25"/>
      <c r="C177" s="65"/>
      <c r="E177" s="36"/>
      <c r="F177" s="36"/>
      <c r="I177" s="68"/>
      <c r="J177" s="36"/>
      <c r="K177" s="36"/>
      <c r="M177" s="45"/>
      <c r="N177"/>
      <c r="P177"/>
      <c r="Q177" s="96"/>
      <c r="U177" s="88"/>
      <c r="AD177" s="25"/>
    </row>
    <row r="178" spans="1:30" x14ac:dyDescent="0.2">
      <c r="C178" s="65"/>
      <c r="I178" s="33"/>
      <c r="Q178" s="96"/>
      <c r="R178" s="31"/>
      <c r="U178" s="88"/>
      <c r="AD178" s="25"/>
    </row>
    <row r="179" spans="1:30" x14ac:dyDescent="0.2">
      <c r="C179" s="65"/>
      <c r="I179" s="33"/>
      <c r="Q179" s="96"/>
      <c r="R179" s="31"/>
      <c r="U179" s="88"/>
      <c r="AD179" s="25"/>
    </row>
    <row r="180" spans="1:30" x14ac:dyDescent="0.2">
      <c r="C180" s="65"/>
      <c r="I180" s="33"/>
      <c r="Q180" s="96"/>
      <c r="R180" s="31"/>
      <c r="U180" s="88"/>
      <c r="AD180" s="25"/>
    </row>
    <row r="181" spans="1:30" x14ac:dyDescent="0.2">
      <c r="C181" s="65"/>
      <c r="I181" s="33"/>
      <c r="Q181" s="96"/>
      <c r="R181" s="31"/>
      <c r="U181" s="88"/>
      <c r="AD181" s="25"/>
    </row>
    <row r="182" spans="1:30" x14ac:dyDescent="0.2">
      <c r="C182" s="65"/>
      <c r="I182" s="33"/>
      <c r="Q182" s="96"/>
      <c r="R182" s="31"/>
      <c r="U182" s="88"/>
      <c r="AD182" s="25"/>
    </row>
    <row r="183" spans="1:30" x14ac:dyDescent="0.2">
      <c r="C183" s="65"/>
      <c r="I183" s="33"/>
      <c r="Q183" s="96"/>
      <c r="R183" s="31"/>
      <c r="U183" s="88"/>
      <c r="AD183" s="25"/>
    </row>
    <row r="184" spans="1:30" x14ac:dyDescent="0.2">
      <c r="C184" s="65"/>
      <c r="I184" s="33"/>
      <c r="Q184" s="96"/>
      <c r="R184" s="31"/>
      <c r="U184" s="88"/>
      <c r="AD184" s="25"/>
    </row>
    <row r="185" spans="1:30" x14ac:dyDescent="0.2">
      <c r="C185" s="65"/>
      <c r="I185" s="33"/>
      <c r="Q185" s="96"/>
      <c r="R185" s="31"/>
      <c r="U185" s="88"/>
      <c r="AD185" s="25"/>
    </row>
    <row r="186" spans="1:30" x14ac:dyDescent="0.2">
      <c r="C186" s="65"/>
      <c r="I186" s="33"/>
      <c r="Q186" s="96"/>
      <c r="R186" s="31"/>
      <c r="U186" s="88"/>
      <c r="AD186" s="25"/>
    </row>
    <row r="187" spans="1:30" x14ac:dyDescent="0.2">
      <c r="C187" s="65"/>
      <c r="I187" s="33"/>
      <c r="Q187" s="96"/>
      <c r="R187" s="31"/>
      <c r="U187" s="88"/>
      <c r="AD187" s="25"/>
    </row>
    <row r="188" spans="1:30" x14ac:dyDescent="0.2">
      <c r="C188" s="65"/>
      <c r="I188" s="33"/>
      <c r="Q188" s="96"/>
      <c r="R188" s="31"/>
      <c r="U188" s="88"/>
      <c r="AD188" s="25"/>
    </row>
    <row r="189" spans="1:30" x14ac:dyDescent="0.2">
      <c r="C189" s="65"/>
      <c r="I189" s="33"/>
      <c r="Q189" s="96"/>
      <c r="R189" s="31"/>
      <c r="U189" s="88"/>
      <c r="AD189" s="25"/>
    </row>
    <row r="190" spans="1:30" x14ac:dyDescent="0.2">
      <c r="C190" s="65"/>
      <c r="I190" s="33"/>
      <c r="Q190" s="96"/>
      <c r="R190" s="31"/>
      <c r="U190" s="88"/>
      <c r="AD190" s="25"/>
    </row>
    <row r="191" spans="1:30" x14ac:dyDescent="0.2">
      <c r="C191" s="65"/>
      <c r="I191" s="33"/>
      <c r="Q191" s="96"/>
      <c r="R191" s="31"/>
      <c r="U191" s="88"/>
      <c r="AD191" s="25"/>
    </row>
    <row r="192" spans="1:30" x14ac:dyDescent="0.2">
      <c r="C192" s="65"/>
      <c r="I192" s="33"/>
      <c r="Q192" s="96"/>
      <c r="R192" s="31"/>
      <c r="U192" s="88"/>
      <c r="AD192" s="25"/>
    </row>
    <row r="193" spans="1:30" x14ac:dyDescent="0.2">
      <c r="C193" s="65"/>
      <c r="I193" s="33"/>
      <c r="Q193" s="96"/>
      <c r="R193" s="31"/>
      <c r="U193" s="88"/>
      <c r="AD193" s="25"/>
    </row>
    <row r="194" spans="1:30" x14ac:dyDescent="0.2">
      <c r="C194" s="65"/>
      <c r="I194" s="33"/>
      <c r="Q194" s="96"/>
      <c r="R194" s="31"/>
      <c r="U194" s="88"/>
      <c r="AD194" s="25"/>
    </row>
    <row r="195" spans="1:30" x14ac:dyDescent="0.2">
      <c r="C195" s="65"/>
      <c r="I195" s="33"/>
      <c r="Q195" s="96"/>
      <c r="R195" s="31"/>
      <c r="U195" s="88"/>
      <c r="AD195" s="25"/>
    </row>
    <row r="196" spans="1:30" x14ac:dyDescent="0.2">
      <c r="C196" s="65"/>
      <c r="I196" s="33"/>
      <c r="Q196" s="96"/>
      <c r="R196" s="31"/>
      <c r="U196" s="88"/>
      <c r="AD196" s="25"/>
    </row>
    <row r="197" spans="1:30" x14ac:dyDescent="0.2">
      <c r="C197" s="65"/>
      <c r="I197" s="33"/>
      <c r="Q197" s="96"/>
      <c r="R197" s="31"/>
      <c r="U197" s="88"/>
      <c r="AD197" s="25"/>
    </row>
    <row r="198" spans="1:30" x14ac:dyDescent="0.2">
      <c r="C198" s="65"/>
      <c r="I198" s="33"/>
      <c r="Q198" s="96"/>
      <c r="R198" s="31"/>
      <c r="U198" s="88"/>
      <c r="AD198" s="25"/>
    </row>
    <row r="199" spans="1:30" x14ac:dyDescent="0.2">
      <c r="B199" s="35"/>
      <c r="C199" s="65"/>
      <c r="I199" s="33"/>
      <c r="Q199" s="96"/>
      <c r="R199" s="31"/>
      <c r="U199" s="88"/>
      <c r="AD199" s="25"/>
    </row>
    <row r="200" spans="1:30" x14ac:dyDescent="0.2">
      <c r="C200" s="65"/>
      <c r="I200" s="33"/>
      <c r="Q200" s="96"/>
      <c r="R200" s="31"/>
      <c r="U200" s="88"/>
      <c r="AD200" s="25"/>
    </row>
    <row r="201" spans="1:30" x14ac:dyDescent="0.2">
      <c r="C201" s="65"/>
      <c r="I201" s="33"/>
      <c r="Q201" s="96"/>
      <c r="R201" s="31"/>
      <c r="U201" s="88"/>
      <c r="AD201" s="25"/>
    </row>
    <row r="202" spans="1:30" x14ac:dyDescent="0.2">
      <c r="A202" s="25"/>
      <c r="B202" s="25"/>
      <c r="C202" s="46"/>
      <c r="E202" s="36"/>
      <c r="F202" s="36"/>
      <c r="I202" s="68"/>
      <c r="J202" s="36"/>
      <c r="K202" s="36"/>
      <c r="M202" s="45"/>
      <c r="N202"/>
      <c r="P202"/>
      <c r="Q202" s="96"/>
      <c r="R202" s="31"/>
      <c r="U202" s="88"/>
      <c r="AD202" s="25"/>
    </row>
    <row r="203" spans="1:30" x14ac:dyDescent="0.2">
      <c r="C203" s="65"/>
      <c r="I203" s="33"/>
      <c r="Q203" s="96"/>
      <c r="R203" s="31"/>
      <c r="U203" s="88"/>
      <c r="AD203" s="25"/>
    </row>
    <row r="204" spans="1:30" x14ac:dyDescent="0.2">
      <c r="C204" s="65"/>
      <c r="I204" s="33"/>
      <c r="Q204" s="96"/>
      <c r="R204" s="31"/>
      <c r="U204" s="88"/>
      <c r="AD204" s="25"/>
    </row>
    <row r="205" spans="1:30" x14ac:dyDescent="0.2">
      <c r="C205" s="65"/>
      <c r="I205" s="33"/>
      <c r="Q205" s="96"/>
      <c r="R205" s="31"/>
      <c r="U205" s="88"/>
      <c r="AD205" s="25"/>
    </row>
    <row r="206" spans="1:30" x14ac:dyDescent="0.2">
      <c r="C206" s="65"/>
      <c r="I206" s="33"/>
      <c r="Q206" s="96"/>
      <c r="R206" s="31"/>
      <c r="U206" s="88"/>
      <c r="AD206" s="25"/>
    </row>
    <row r="207" spans="1:30" x14ac:dyDescent="0.2">
      <c r="C207" s="65"/>
      <c r="I207" s="33"/>
      <c r="Q207" s="96"/>
      <c r="R207" s="31"/>
      <c r="U207" s="88"/>
      <c r="AD207" s="25"/>
    </row>
    <row r="208" spans="1:30" x14ac:dyDescent="0.2">
      <c r="C208" s="65"/>
      <c r="I208" s="33"/>
      <c r="Q208" s="96"/>
      <c r="R208" s="31"/>
      <c r="U208" s="88"/>
      <c r="AD208" s="25"/>
    </row>
    <row r="209" spans="3:30" x14ac:dyDescent="0.2">
      <c r="C209" s="86"/>
      <c r="I209" s="33"/>
      <c r="Q209" s="96"/>
      <c r="R209" s="31"/>
      <c r="U209" s="88"/>
      <c r="V209" s="31"/>
      <c r="W209" s="31"/>
      <c r="X209" s="31"/>
      <c r="Y209" s="31"/>
      <c r="Z209" s="31"/>
      <c r="AA209" s="31"/>
      <c r="AB209" s="31"/>
      <c r="AC209" s="31"/>
      <c r="AD209" s="25"/>
    </row>
    <row r="210" spans="3:30" x14ac:dyDescent="0.2">
      <c r="C210" s="65"/>
      <c r="I210" s="33"/>
      <c r="Q210" s="96"/>
      <c r="R210" s="31"/>
      <c r="U210" s="88"/>
      <c r="AD210" s="25"/>
    </row>
    <row r="211" spans="3:30" x14ac:dyDescent="0.2">
      <c r="C211" s="65"/>
      <c r="I211" s="33"/>
      <c r="Q211" s="96"/>
      <c r="R211" s="31"/>
      <c r="U211" s="88"/>
      <c r="AD211" s="25"/>
    </row>
    <row r="212" spans="3:30" x14ac:dyDescent="0.2">
      <c r="C212" s="65"/>
      <c r="I212" s="33"/>
      <c r="Q212" s="96"/>
      <c r="R212" s="31"/>
      <c r="U212" s="88"/>
      <c r="AD212" s="25"/>
    </row>
    <row r="213" spans="3:30" x14ac:dyDescent="0.2">
      <c r="C213" s="65"/>
      <c r="I213" s="33"/>
      <c r="Q213" s="96"/>
      <c r="R213" s="31"/>
      <c r="U213" s="88"/>
      <c r="AD213" s="25"/>
    </row>
    <row r="214" spans="3:30" x14ac:dyDescent="0.2">
      <c r="C214" s="65"/>
      <c r="I214" s="33"/>
      <c r="Q214" s="96"/>
      <c r="R214" s="31"/>
      <c r="U214" s="88"/>
      <c r="AD214" s="25"/>
    </row>
    <row r="215" spans="3:30" x14ac:dyDescent="0.2">
      <c r="C215" s="65"/>
      <c r="I215" s="33"/>
      <c r="Q215" s="96"/>
      <c r="R215" s="31"/>
      <c r="U215" s="88"/>
      <c r="AD215" s="25"/>
    </row>
    <row r="216" spans="3:30" x14ac:dyDescent="0.2">
      <c r="C216" s="65"/>
      <c r="I216" s="33"/>
      <c r="Q216" s="96"/>
      <c r="R216" s="31"/>
      <c r="U216" s="88"/>
      <c r="AD216" s="25"/>
    </row>
    <row r="217" spans="3:30" x14ac:dyDescent="0.2">
      <c r="C217" s="65"/>
      <c r="I217" s="33"/>
      <c r="Q217" s="96"/>
      <c r="R217" s="31"/>
      <c r="U217" s="88"/>
      <c r="AD217" s="25"/>
    </row>
    <row r="218" spans="3:30" x14ac:dyDescent="0.2">
      <c r="H218" s="17"/>
      <c r="I218" s="33"/>
      <c r="J218" s="28"/>
      <c r="Q218" s="96"/>
      <c r="R218" s="31"/>
      <c r="U218" s="88"/>
      <c r="AD218" s="25"/>
    </row>
    <row r="219" spans="3:30" x14ac:dyDescent="0.2">
      <c r="C219" s="65"/>
      <c r="I219" s="33"/>
      <c r="Q219" s="96"/>
      <c r="R219" s="31"/>
      <c r="U219" s="88"/>
      <c r="AD219" s="25"/>
    </row>
    <row r="220" spans="3:30" x14ac:dyDescent="0.2">
      <c r="C220" s="65"/>
      <c r="I220" s="33"/>
      <c r="Q220" s="96"/>
      <c r="R220" s="31"/>
      <c r="U220" s="88"/>
      <c r="AD220" s="25"/>
    </row>
    <row r="221" spans="3:30" x14ac:dyDescent="0.2">
      <c r="C221" s="65"/>
      <c r="I221" s="33"/>
      <c r="Q221" s="96"/>
      <c r="R221" s="31"/>
      <c r="U221" s="88"/>
      <c r="AD221" s="25"/>
    </row>
    <row r="222" spans="3:30" x14ac:dyDescent="0.2">
      <c r="C222" s="65"/>
      <c r="I222" s="33"/>
      <c r="Q222" s="96"/>
      <c r="R222" s="31"/>
      <c r="U222" s="88"/>
      <c r="AD222" s="25"/>
    </row>
    <row r="223" spans="3:30" x14ac:dyDescent="0.2">
      <c r="C223" s="65"/>
      <c r="I223" s="33"/>
      <c r="Q223" s="96"/>
      <c r="R223" s="31"/>
      <c r="U223" s="88"/>
      <c r="AD223" s="25"/>
    </row>
    <row r="224" spans="3:30" x14ac:dyDescent="0.2">
      <c r="H224" s="17"/>
      <c r="I224" s="33"/>
      <c r="J224" s="28"/>
      <c r="Q224" s="96"/>
      <c r="R224" s="31"/>
      <c r="U224" s="88"/>
      <c r="AD224" s="25"/>
    </row>
    <row r="225" spans="1:30" x14ac:dyDescent="0.2">
      <c r="C225" s="65"/>
      <c r="I225" s="33"/>
      <c r="Q225" s="96"/>
      <c r="R225" s="31"/>
      <c r="U225" s="88"/>
      <c r="AD225" s="25"/>
    </row>
    <row r="226" spans="1:30" x14ac:dyDescent="0.2">
      <c r="C226" s="65"/>
      <c r="I226" s="33"/>
      <c r="Q226" s="96"/>
      <c r="R226" s="31"/>
      <c r="U226" s="88"/>
      <c r="AD226" s="25"/>
    </row>
    <row r="227" spans="1:30" x14ac:dyDescent="0.2">
      <c r="C227" s="65"/>
      <c r="I227" s="33"/>
      <c r="Q227" s="96"/>
      <c r="R227" s="31"/>
      <c r="U227" s="88"/>
      <c r="AD227" s="25"/>
    </row>
    <row r="228" spans="1:30" x14ac:dyDescent="0.2">
      <c r="C228" s="65"/>
      <c r="I228" s="33"/>
      <c r="Q228" s="96"/>
      <c r="R228" s="31"/>
      <c r="U228" s="88"/>
      <c r="AD228" s="25"/>
    </row>
    <row r="229" spans="1:30" x14ac:dyDescent="0.2">
      <c r="C229" s="65"/>
      <c r="I229" s="33"/>
      <c r="Q229" s="96"/>
      <c r="R229" s="31"/>
      <c r="U229" s="88"/>
      <c r="AD229" s="25"/>
    </row>
    <row r="230" spans="1:30" x14ac:dyDescent="0.2">
      <c r="C230" s="65"/>
      <c r="I230" s="33"/>
      <c r="Q230" s="96"/>
      <c r="R230" s="31"/>
      <c r="U230" s="88"/>
      <c r="AD230" s="25"/>
    </row>
    <row r="231" spans="1:30" x14ac:dyDescent="0.2">
      <c r="C231" s="65"/>
      <c r="I231" s="33"/>
      <c r="Q231" s="96"/>
      <c r="R231" s="31"/>
      <c r="U231" s="88"/>
      <c r="AD231" s="25"/>
    </row>
    <row r="232" spans="1:30" x14ac:dyDescent="0.2">
      <c r="C232" s="65"/>
      <c r="I232" s="33"/>
      <c r="Q232" s="96"/>
      <c r="R232" s="31"/>
      <c r="U232" s="88"/>
      <c r="AD232" s="25"/>
    </row>
    <row r="233" spans="1:30" x14ac:dyDescent="0.2">
      <c r="C233" s="65"/>
      <c r="I233" s="33"/>
      <c r="Q233" s="96"/>
      <c r="R233" s="31"/>
      <c r="U233" s="88"/>
      <c r="AD233" s="25"/>
    </row>
    <row r="234" spans="1:30" x14ac:dyDescent="0.2">
      <c r="C234" s="65"/>
      <c r="I234" s="33"/>
      <c r="Q234" s="96"/>
      <c r="R234" s="31"/>
      <c r="U234" s="88"/>
      <c r="AD234" s="25"/>
    </row>
    <row r="235" spans="1:30" x14ac:dyDescent="0.2">
      <c r="C235" s="65"/>
      <c r="I235" s="33"/>
      <c r="Q235" s="96"/>
      <c r="R235" s="31"/>
      <c r="U235" s="88"/>
      <c r="AD235" s="25"/>
    </row>
    <row r="236" spans="1:30" x14ac:dyDescent="0.2">
      <c r="C236" s="65"/>
      <c r="I236" s="33"/>
      <c r="Q236" s="96"/>
      <c r="R236" s="31"/>
      <c r="U236" s="88"/>
      <c r="AD236" s="25"/>
    </row>
    <row r="237" spans="1:30" x14ac:dyDescent="0.2">
      <c r="C237" s="65"/>
      <c r="I237" s="33"/>
      <c r="Q237" s="96"/>
      <c r="R237" s="31"/>
      <c r="U237" s="88"/>
      <c r="AD237" s="25"/>
    </row>
    <row r="238" spans="1:30" x14ac:dyDescent="0.2">
      <c r="A238" s="25"/>
      <c r="B238" s="25"/>
      <c r="C238" s="65"/>
      <c r="I238" s="33"/>
      <c r="Q238" s="96"/>
      <c r="R238" s="31"/>
      <c r="U238" s="88"/>
      <c r="V238" s="31"/>
      <c r="W238" s="31"/>
      <c r="X238" s="31"/>
      <c r="Y238" s="31"/>
      <c r="Z238" s="31"/>
      <c r="AA238" s="31"/>
      <c r="AB238" s="31"/>
      <c r="AC238" s="31"/>
      <c r="AD238" s="25"/>
    </row>
    <row r="239" spans="1:30" x14ac:dyDescent="0.2">
      <c r="C239" s="65"/>
      <c r="I239" s="33"/>
      <c r="Q239" s="96"/>
      <c r="R239" s="31"/>
      <c r="U239" s="88"/>
      <c r="AD239" s="25"/>
    </row>
    <row r="240" spans="1:30" x14ac:dyDescent="0.2">
      <c r="C240" s="65"/>
      <c r="I240" s="33"/>
      <c r="Q240" s="96"/>
      <c r="R240" s="31"/>
      <c r="U240" s="88"/>
      <c r="AD240" s="25"/>
    </row>
    <row r="241" spans="1:30" x14ac:dyDescent="0.2">
      <c r="C241" s="37"/>
      <c r="H241" s="17"/>
      <c r="I241" s="33"/>
      <c r="J241" s="28"/>
      <c r="N241" s="28"/>
      <c r="P241" s="28"/>
      <c r="Q241" s="96"/>
      <c r="R241" s="31"/>
      <c r="U241" s="88"/>
      <c r="AD241" s="25"/>
    </row>
    <row r="242" spans="1:30" x14ac:dyDescent="0.2">
      <c r="A242" s="24"/>
      <c r="B242" s="24"/>
      <c r="D242" s="36"/>
      <c r="E242" s="36"/>
      <c r="F242" s="36"/>
      <c r="G242" s="36"/>
      <c r="H242" s="42"/>
      <c r="I242" s="68"/>
      <c r="J242" s="36"/>
      <c r="K242" s="36"/>
      <c r="M242" s="36"/>
      <c r="Q242" s="96"/>
      <c r="R242" s="31"/>
      <c r="AD242" s="91"/>
    </row>
    <row r="243" spans="1:30" x14ac:dyDescent="0.2">
      <c r="C243" s="65"/>
      <c r="I243" s="33"/>
      <c r="Q243" s="96"/>
      <c r="R243" s="31"/>
      <c r="U243" s="88"/>
      <c r="AD243" s="25"/>
    </row>
    <row r="244" spans="1:30" x14ac:dyDescent="0.2">
      <c r="C244" s="65"/>
      <c r="I244" s="33"/>
      <c r="Q244" s="96"/>
      <c r="R244" s="31"/>
      <c r="U244" s="88"/>
      <c r="AD244" s="25"/>
    </row>
    <row r="245" spans="1:30" x14ac:dyDescent="0.2">
      <c r="C245" s="65"/>
      <c r="I245" s="33"/>
      <c r="Q245" s="96"/>
      <c r="R245" s="31"/>
      <c r="U245" s="88"/>
      <c r="AD245" s="25"/>
    </row>
    <row r="246" spans="1:30" x14ac:dyDescent="0.2">
      <c r="I246" s="33"/>
      <c r="Q246" s="96"/>
      <c r="R246" s="31"/>
      <c r="U246" s="88"/>
      <c r="AD246" s="25"/>
    </row>
    <row r="247" spans="1:30" x14ac:dyDescent="0.2">
      <c r="C247" s="65"/>
      <c r="I247" s="33"/>
      <c r="Q247" s="96"/>
      <c r="R247" s="31"/>
      <c r="U247" s="88"/>
      <c r="AD247" s="25"/>
    </row>
    <row r="248" spans="1:30" x14ac:dyDescent="0.2">
      <c r="C248" s="65"/>
      <c r="I248" s="33"/>
      <c r="Q248" s="96"/>
      <c r="R248" s="31"/>
      <c r="U248" s="88"/>
      <c r="AD248" s="25"/>
    </row>
    <row r="249" spans="1:30" x14ac:dyDescent="0.2">
      <c r="A249" s="24"/>
      <c r="B249" s="24"/>
      <c r="C249" s="46"/>
      <c r="E249" s="36"/>
      <c r="F249" s="36"/>
      <c r="I249" s="68"/>
      <c r="K249" s="36"/>
      <c r="M249" s="45"/>
      <c r="Q249" s="96"/>
      <c r="R249" s="31"/>
      <c r="U249" s="88"/>
      <c r="AD249" s="25"/>
    </row>
    <row r="250" spans="1:30" x14ac:dyDescent="0.2">
      <c r="C250" s="65"/>
      <c r="I250" s="33"/>
      <c r="Q250" s="96"/>
      <c r="R250" s="31"/>
      <c r="U250" s="88"/>
      <c r="AD250" s="25"/>
    </row>
    <row r="251" spans="1:30" x14ac:dyDescent="0.2">
      <c r="A251" s="25"/>
      <c r="B251" s="25"/>
      <c r="C251" s="37"/>
      <c r="E251" s="36"/>
      <c r="F251" s="36"/>
      <c r="I251" s="68"/>
      <c r="J251" s="36"/>
      <c r="K251" s="36"/>
      <c r="M251" s="45"/>
      <c r="N251"/>
      <c r="P251"/>
      <c r="Q251" s="96"/>
      <c r="U251" s="88"/>
      <c r="AD251" s="25"/>
    </row>
    <row r="252" spans="1:30" x14ac:dyDescent="0.2">
      <c r="C252" s="65"/>
      <c r="I252" s="33"/>
      <c r="Q252" s="96"/>
      <c r="R252" s="31"/>
      <c r="U252" s="88"/>
      <c r="AD252" s="25"/>
    </row>
    <row r="253" spans="1:30" x14ac:dyDescent="0.2">
      <c r="C253" s="65"/>
      <c r="I253" s="33"/>
      <c r="Q253" s="96"/>
      <c r="R253" s="31"/>
      <c r="U253" s="88"/>
      <c r="AD253" s="25"/>
    </row>
    <row r="254" spans="1:30" x14ac:dyDescent="0.2">
      <c r="C254" s="65"/>
      <c r="I254" s="33"/>
      <c r="Q254" s="96"/>
      <c r="R254" s="31"/>
      <c r="U254" s="88"/>
      <c r="AD254" s="25"/>
    </row>
    <row r="255" spans="1:30" x14ac:dyDescent="0.2">
      <c r="C255" s="65"/>
      <c r="I255" s="33"/>
      <c r="Q255" s="96"/>
      <c r="R255" s="31"/>
      <c r="U255" s="88"/>
      <c r="AD255" s="25"/>
    </row>
    <row r="256" spans="1:30" x14ac:dyDescent="0.2">
      <c r="C256" s="65"/>
      <c r="I256" s="33"/>
      <c r="Q256" s="96"/>
      <c r="R256" s="31"/>
      <c r="U256" s="88"/>
      <c r="AD256" s="25"/>
    </row>
    <row r="257" spans="1:30" x14ac:dyDescent="0.2">
      <c r="C257" s="65"/>
      <c r="I257" s="33"/>
      <c r="Q257" s="96"/>
      <c r="R257" s="31"/>
      <c r="U257" s="88"/>
      <c r="AD257" s="25"/>
    </row>
    <row r="258" spans="1:30" x14ac:dyDescent="0.2">
      <c r="C258" s="65"/>
      <c r="I258" s="33"/>
      <c r="Q258" s="96"/>
      <c r="R258" s="31"/>
      <c r="U258" s="88"/>
      <c r="AD258" s="25"/>
    </row>
    <row r="259" spans="1:30" x14ac:dyDescent="0.2">
      <c r="C259" s="65"/>
      <c r="I259" s="33"/>
      <c r="Q259" s="96"/>
      <c r="R259" s="31"/>
      <c r="U259" s="88"/>
      <c r="AD259" s="98"/>
    </row>
    <row r="260" spans="1:30" x14ac:dyDescent="0.2">
      <c r="C260" s="65"/>
      <c r="I260" s="33"/>
      <c r="Q260" s="96"/>
      <c r="R260" s="31"/>
      <c r="U260" s="88"/>
      <c r="AD260" s="25"/>
    </row>
    <row r="261" spans="1:30" x14ac:dyDescent="0.2">
      <c r="C261" s="65"/>
      <c r="I261" s="33"/>
      <c r="Q261" s="96"/>
      <c r="R261" s="31"/>
      <c r="U261" s="88"/>
      <c r="AD261" s="25"/>
    </row>
    <row r="262" spans="1:30" x14ac:dyDescent="0.2">
      <c r="C262" s="65"/>
      <c r="I262" s="33"/>
      <c r="Q262" s="96"/>
      <c r="R262" s="31"/>
      <c r="U262" s="88"/>
      <c r="AD262" s="25"/>
    </row>
    <row r="263" spans="1:30" x14ac:dyDescent="0.2">
      <c r="C263" s="65"/>
      <c r="I263" s="33"/>
      <c r="Q263" s="96"/>
      <c r="R263" s="31"/>
      <c r="U263" s="88"/>
      <c r="AD263" s="25"/>
    </row>
    <row r="264" spans="1:30" x14ac:dyDescent="0.2">
      <c r="C264" s="65"/>
      <c r="I264" s="33"/>
      <c r="Q264" s="96"/>
      <c r="R264" s="31"/>
      <c r="U264" s="88"/>
      <c r="AD264" s="25"/>
    </row>
    <row r="265" spans="1:30" x14ac:dyDescent="0.2">
      <c r="C265" s="37"/>
      <c r="H265" s="17"/>
      <c r="I265" s="33"/>
      <c r="J265" s="28"/>
      <c r="N265" s="28"/>
      <c r="P265" s="28"/>
      <c r="Q265" s="96"/>
      <c r="R265" s="31"/>
      <c r="U265" s="88"/>
      <c r="AD265" s="25"/>
    </row>
    <row r="266" spans="1:30" x14ac:dyDescent="0.2">
      <c r="C266" s="65"/>
      <c r="I266" s="33"/>
      <c r="Q266" s="96"/>
      <c r="R266" s="31"/>
      <c r="U266" s="88"/>
      <c r="AD266" s="25"/>
    </row>
    <row r="267" spans="1:30" x14ac:dyDescent="0.2">
      <c r="C267" s="65"/>
      <c r="I267" s="33"/>
      <c r="Q267" s="96"/>
      <c r="R267" s="31"/>
      <c r="U267" s="88"/>
      <c r="AD267" s="25"/>
    </row>
    <row r="268" spans="1:30" x14ac:dyDescent="0.2">
      <c r="A268" s="25"/>
      <c r="B268" s="25"/>
      <c r="C268" s="46"/>
      <c r="E268" s="36"/>
      <c r="F268" s="36"/>
      <c r="I268" s="68"/>
      <c r="J268" s="36"/>
      <c r="K268" s="36"/>
      <c r="M268" s="45"/>
      <c r="N268"/>
      <c r="P268"/>
      <c r="Q268" s="96"/>
      <c r="R268" s="31"/>
      <c r="U268" s="88"/>
      <c r="AD268" s="25"/>
    </row>
    <row r="269" spans="1:30" x14ac:dyDescent="0.2">
      <c r="A269" s="25"/>
      <c r="B269" s="25"/>
      <c r="C269" s="65"/>
      <c r="D269" s="36"/>
      <c r="E269" s="36"/>
      <c r="F269" s="36"/>
      <c r="H269" s="42"/>
      <c r="I269" s="68"/>
      <c r="J269" s="36"/>
      <c r="K269" s="36"/>
      <c r="M269" s="36"/>
      <c r="Q269" s="96"/>
      <c r="R269" s="31"/>
      <c r="U269" s="88"/>
      <c r="AD269" s="25"/>
    </row>
    <row r="270" spans="1:30" x14ac:dyDescent="0.2">
      <c r="C270" s="65"/>
      <c r="I270" s="33"/>
      <c r="Q270" s="96"/>
      <c r="R270" s="31"/>
      <c r="U270" s="88"/>
      <c r="AD270" s="98"/>
    </row>
    <row r="271" spans="1:30" x14ac:dyDescent="0.2">
      <c r="C271" s="65"/>
      <c r="I271" s="33"/>
      <c r="Q271" s="96"/>
      <c r="R271" s="31"/>
      <c r="U271" s="88"/>
      <c r="AD271" s="25"/>
    </row>
    <row r="272" spans="1:30" x14ac:dyDescent="0.2">
      <c r="C272" s="65"/>
      <c r="I272" s="33"/>
      <c r="Q272" s="96"/>
      <c r="R272" s="31"/>
      <c r="U272" s="88"/>
      <c r="AD272" s="98"/>
    </row>
    <row r="273" spans="3:30" x14ac:dyDescent="0.2">
      <c r="C273" s="65"/>
      <c r="I273" s="33"/>
      <c r="Q273" s="96"/>
      <c r="R273" s="31"/>
      <c r="U273" s="88"/>
      <c r="AD273" s="25"/>
    </row>
    <row r="274" spans="3:30" x14ac:dyDescent="0.2">
      <c r="C274" s="65"/>
      <c r="I274" s="33"/>
      <c r="Q274" s="96"/>
      <c r="R274" s="31"/>
      <c r="U274" s="88"/>
      <c r="AD274" s="98"/>
    </row>
    <row r="275" spans="3:30" x14ac:dyDescent="0.2">
      <c r="C275" s="65"/>
      <c r="I275" s="33"/>
      <c r="Q275" s="96"/>
      <c r="R275" s="31"/>
      <c r="U275" s="88"/>
      <c r="AD275" s="25"/>
    </row>
    <row r="276" spans="3:30" x14ac:dyDescent="0.2">
      <c r="C276" s="65"/>
      <c r="I276" s="33"/>
      <c r="Q276" s="96"/>
      <c r="R276" s="31"/>
      <c r="U276" s="88"/>
      <c r="V276" s="31"/>
      <c r="W276" s="31"/>
      <c r="X276" s="31"/>
      <c r="Y276" s="31"/>
      <c r="Z276" s="31"/>
      <c r="AA276" s="31"/>
      <c r="AB276" s="31"/>
      <c r="AC276" s="31"/>
      <c r="AD276" s="25"/>
    </row>
    <row r="277" spans="3:30" x14ac:dyDescent="0.2">
      <c r="C277" s="65"/>
      <c r="I277" s="33"/>
      <c r="Q277" s="96"/>
      <c r="R277" s="31"/>
      <c r="U277" s="88"/>
      <c r="AD277" s="25"/>
    </row>
    <row r="278" spans="3:30" x14ac:dyDescent="0.2">
      <c r="C278" s="65"/>
      <c r="I278" s="33"/>
      <c r="Q278" s="96"/>
      <c r="R278" s="31"/>
      <c r="U278" s="88"/>
      <c r="AD278" s="25"/>
    </row>
    <row r="279" spans="3:30" x14ac:dyDescent="0.2">
      <c r="C279" s="65"/>
      <c r="I279" s="33"/>
      <c r="Q279" s="96"/>
      <c r="R279" s="31"/>
      <c r="U279" s="88"/>
      <c r="AD279" s="25"/>
    </row>
    <row r="280" spans="3:30" x14ac:dyDescent="0.2">
      <c r="C280" s="65"/>
      <c r="I280" s="33"/>
      <c r="Q280" s="96"/>
      <c r="R280" s="31"/>
      <c r="U280" s="88"/>
      <c r="AD280" s="25"/>
    </row>
    <row r="281" spans="3:30" x14ac:dyDescent="0.2">
      <c r="C281" s="65"/>
      <c r="I281" s="33"/>
      <c r="Q281" s="96"/>
      <c r="R281" s="31"/>
      <c r="U281" s="88"/>
      <c r="AD281" s="25"/>
    </row>
    <row r="282" spans="3:30" x14ac:dyDescent="0.2">
      <c r="C282" s="65"/>
      <c r="I282" s="33"/>
      <c r="Q282" s="96"/>
      <c r="R282" s="31"/>
      <c r="U282" s="88"/>
      <c r="AD282" s="25"/>
    </row>
    <row r="283" spans="3:30" x14ac:dyDescent="0.2">
      <c r="C283" s="65"/>
      <c r="I283" s="33"/>
      <c r="Q283" s="96"/>
      <c r="R283" s="31"/>
      <c r="U283" s="88"/>
      <c r="AD283" s="25"/>
    </row>
    <row r="284" spans="3:30" x14ac:dyDescent="0.2">
      <c r="C284" s="65"/>
      <c r="I284" s="33"/>
      <c r="Q284" s="96"/>
      <c r="R284" s="31"/>
      <c r="U284" s="88"/>
      <c r="AD284" s="25"/>
    </row>
    <row r="285" spans="3:30" x14ac:dyDescent="0.2">
      <c r="C285" s="65"/>
      <c r="I285" s="33"/>
      <c r="Q285" s="96"/>
      <c r="R285" s="31"/>
      <c r="U285" s="88"/>
      <c r="AD285" s="25"/>
    </row>
    <row r="286" spans="3:30" x14ac:dyDescent="0.2">
      <c r="C286" s="65"/>
      <c r="I286" s="33"/>
      <c r="Q286" s="96"/>
      <c r="R286" s="31"/>
      <c r="U286" s="88"/>
      <c r="AD286" s="25"/>
    </row>
    <row r="287" spans="3:30" x14ac:dyDescent="0.2">
      <c r="C287" s="65"/>
      <c r="I287" s="33"/>
      <c r="Q287" s="96"/>
      <c r="R287" s="31"/>
      <c r="U287" s="88"/>
      <c r="AD287" s="25"/>
    </row>
    <row r="288" spans="3:30" x14ac:dyDescent="0.2">
      <c r="C288" s="65"/>
      <c r="I288" s="33"/>
      <c r="Q288" s="96"/>
      <c r="R288" s="31"/>
      <c r="U288" s="88"/>
      <c r="AD288" s="25"/>
    </row>
    <row r="289" spans="3:30" x14ac:dyDescent="0.2">
      <c r="C289" s="65"/>
      <c r="I289" s="33"/>
      <c r="Q289" s="96"/>
      <c r="R289" s="31"/>
      <c r="U289" s="88"/>
      <c r="AD289" s="25"/>
    </row>
    <row r="290" spans="3:30" x14ac:dyDescent="0.2">
      <c r="C290" s="65"/>
      <c r="I290" s="33"/>
      <c r="Q290" s="96"/>
      <c r="R290" s="31"/>
      <c r="U290" s="88"/>
      <c r="AD290" s="25"/>
    </row>
    <row r="291" spans="3:30" x14ac:dyDescent="0.2">
      <c r="C291" s="65"/>
      <c r="I291" s="33"/>
      <c r="Q291" s="96"/>
      <c r="R291" s="31"/>
      <c r="U291" s="88"/>
      <c r="AD291" s="25"/>
    </row>
    <row r="292" spans="3:30" x14ac:dyDescent="0.2">
      <c r="C292" s="65"/>
      <c r="I292" s="33"/>
      <c r="Q292" s="96"/>
      <c r="R292" s="31"/>
      <c r="U292" s="88"/>
      <c r="AD292" s="25"/>
    </row>
    <row r="293" spans="3:30" x14ac:dyDescent="0.2">
      <c r="C293" s="65"/>
      <c r="I293" s="33"/>
      <c r="Q293" s="96"/>
      <c r="R293" s="31"/>
      <c r="U293" s="88"/>
      <c r="AD293" s="25"/>
    </row>
    <row r="294" spans="3:30" x14ac:dyDescent="0.2">
      <c r="C294" s="65"/>
      <c r="I294" s="33"/>
      <c r="Q294" s="96"/>
      <c r="R294" s="31"/>
      <c r="U294" s="88"/>
      <c r="AD294" s="25"/>
    </row>
    <row r="295" spans="3:30" x14ac:dyDescent="0.2">
      <c r="C295" s="65"/>
      <c r="I295" s="33"/>
      <c r="Q295" s="96"/>
      <c r="R295" s="31"/>
      <c r="U295" s="88"/>
      <c r="AD295" s="25"/>
    </row>
    <row r="296" spans="3:30" x14ac:dyDescent="0.2">
      <c r="C296" s="65"/>
      <c r="I296" s="33"/>
      <c r="Q296" s="96"/>
      <c r="R296" s="31"/>
      <c r="U296" s="88"/>
      <c r="AD296" s="25"/>
    </row>
    <row r="297" spans="3:30" x14ac:dyDescent="0.2">
      <c r="C297" s="65"/>
      <c r="I297" s="33"/>
      <c r="Q297" s="96"/>
      <c r="R297" s="31"/>
      <c r="U297" s="88"/>
      <c r="AD297" s="25"/>
    </row>
    <row r="298" spans="3:30" x14ac:dyDescent="0.2">
      <c r="C298" s="65"/>
      <c r="I298" s="33"/>
      <c r="Q298" s="96"/>
      <c r="R298" s="31"/>
      <c r="U298" s="88"/>
      <c r="AD298" s="25"/>
    </row>
    <row r="299" spans="3:30" x14ac:dyDescent="0.2">
      <c r="C299" s="65"/>
      <c r="I299" s="33"/>
      <c r="Q299" s="96"/>
      <c r="R299" s="31"/>
      <c r="U299" s="88"/>
      <c r="AD299" s="98"/>
    </row>
    <row r="300" spans="3:30" x14ac:dyDescent="0.2">
      <c r="C300" s="65"/>
      <c r="I300" s="33"/>
      <c r="Q300" s="96"/>
      <c r="R300" s="31"/>
      <c r="U300" s="88"/>
      <c r="AD300" s="98"/>
    </row>
    <row r="301" spans="3:30" x14ac:dyDescent="0.2">
      <c r="C301" s="65"/>
      <c r="I301" s="33"/>
      <c r="Q301" s="96"/>
      <c r="R301" s="31"/>
      <c r="U301" s="88"/>
      <c r="AD301" s="25"/>
    </row>
    <row r="302" spans="3:30" x14ac:dyDescent="0.2">
      <c r="H302" s="17"/>
      <c r="I302" s="33"/>
      <c r="J302" s="28"/>
      <c r="Q302" s="96"/>
      <c r="R302" s="31"/>
      <c r="U302" s="88"/>
      <c r="AD302" s="25"/>
    </row>
    <row r="303" spans="3:30" x14ac:dyDescent="0.2">
      <c r="C303" s="37"/>
      <c r="E303" s="29"/>
      <c r="F303" s="29"/>
      <c r="G303" s="29"/>
      <c r="I303" s="33"/>
      <c r="J303" s="28"/>
      <c r="K303" s="29"/>
      <c r="M303" s="32"/>
      <c r="Q303" s="96"/>
      <c r="R303" s="31"/>
      <c r="U303" s="88"/>
      <c r="AD303" s="25"/>
    </row>
    <row r="304" spans="3:30" x14ac:dyDescent="0.2">
      <c r="C304" s="65"/>
      <c r="I304" s="33"/>
      <c r="Q304" s="96"/>
      <c r="R304" s="31"/>
      <c r="U304" s="88"/>
      <c r="AD304" s="25"/>
    </row>
    <row r="305" spans="3:30" x14ac:dyDescent="0.2">
      <c r="C305" s="65"/>
      <c r="I305" s="33"/>
      <c r="Q305" s="96"/>
      <c r="R305" s="31"/>
      <c r="U305" s="88"/>
      <c r="AD305" s="25"/>
    </row>
    <row r="306" spans="3:30" x14ac:dyDescent="0.2">
      <c r="C306" s="65"/>
      <c r="I306" s="33"/>
      <c r="Q306" s="96"/>
      <c r="R306" s="31"/>
      <c r="U306" s="88"/>
      <c r="AD306" s="25"/>
    </row>
    <row r="307" spans="3:30" x14ac:dyDescent="0.2">
      <c r="C307" s="65"/>
      <c r="I307" s="33"/>
      <c r="Q307" s="96"/>
      <c r="R307" s="31"/>
      <c r="U307" s="88"/>
      <c r="AD307" s="25"/>
    </row>
    <row r="308" spans="3:30" x14ac:dyDescent="0.2">
      <c r="C308" s="65"/>
      <c r="I308" s="33"/>
      <c r="Q308" s="96"/>
      <c r="R308" s="31"/>
      <c r="U308" s="88"/>
      <c r="AD308" s="25"/>
    </row>
    <row r="309" spans="3:30" x14ac:dyDescent="0.2">
      <c r="H309" s="17"/>
      <c r="I309" s="33"/>
      <c r="J309" s="28"/>
      <c r="Q309" s="96"/>
      <c r="R309" s="31"/>
      <c r="U309" s="88"/>
      <c r="AD309" s="97"/>
    </row>
    <row r="310" spans="3:30" x14ac:dyDescent="0.2">
      <c r="C310" s="65"/>
      <c r="I310" s="33"/>
      <c r="Q310" s="96"/>
      <c r="R310" s="31"/>
      <c r="U310" s="88"/>
      <c r="AD310" s="25"/>
    </row>
    <row r="311" spans="3:30" x14ac:dyDescent="0.2">
      <c r="C311" s="65"/>
      <c r="I311" s="33"/>
      <c r="Q311" s="96"/>
      <c r="R311" s="31"/>
      <c r="U311" s="88"/>
      <c r="AD311" s="25"/>
    </row>
    <row r="312" spans="3:30" x14ac:dyDescent="0.2">
      <c r="C312" s="65"/>
      <c r="I312" s="33"/>
      <c r="Q312" s="96"/>
      <c r="R312" s="31"/>
      <c r="U312" s="88"/>
      <c r="AD312" s="25"/>
    </row>
    <row r="313" spans="3:30" x14ac:dyDescent="0.2">
      <c r="C313" s="65"/>
      <c r="I313" s="33"/>
      <c r="Q313" s="96"/>
      <c r="R313" s="31"/>
      <c r="U313" s="88"/>
      <c r="AD313" s="98"/>
    </row>
    <row r="314" spans="3:30" x14ac:dyDescent="0.2">
      <c r="C314" s="65"/>
      <c r="I314" s="33"/>
      <c r="Q314" s="96"/>
      <c r="R314" s="31"/>
      <c r="U314" s="88"/>
      <c r="AD314" s="25"/>
    </row>
    <row r="315" spans="3:30" x14ac:dyDescent="0.2">
      <c r="C315" s="65"/>
      <c r="I315" s="33"/>
      <c r="Q315" s="96"/>
      <c r="R315" s="31"/>
      <c r="U315" s="88"/>
      <c r="AD315" s="25"/>
    </row>
    <row r="316" spans="3:30" x14ac:dyDescent="0.2">
      <c r="C316" s="65"/>
      <c r="I316" s="33"/>
      <c r="Q316" s="96"/>
      <c r="R316" s="31"/>
      <c r="U316" s="88"/>
      <c r="AD316" s="25"/>
    </row>
    <row r="317" spans="3:30" x14ac:dyDescent="0.2">
      <c r="C317" s="65"/>
      <c r="I317" s="33"/>
      <c r="Q317" s="96"/>
      <c r="R317" s="31"/>
      <c r="U317" s="88"/>
      <c r="AD317" s="25"/>
    </row>
    <row r="318" spans="3:30" x14ac:dyDescent="0.2">
      <c r="C318" s="65"/>
      <c r="I318" s="33"/>
      <c r="Q318" s="96"/>
      <c r="R318" s="31"/>
      <c r="U318" s="88"/>
      <c r="AD318" s="25"/>
    </row>
    <row r="319" spans="3:30" x14ac:dyDescent="0.2">
      <c r="C319" s="65"/>
      <c r="I319" s="33"/>
      <c r="Q319" s="96"/>
      <c r="R319" s="31"/>
      <c r="U319" s="88"/>
      <c r="AD319" s="25"/>
    </row>
    <row r="320" spans="3:30" x14ac:dyDescent="0.2">
      <c r="C320" s="65"/>
      <c r="I320" s="33"/>
      <c r="Q320" s="96"/>
      <c r="R320" s="31"/>
      <c r="U320" s="88"/>
      <c r="AD320" s="25"/>
    </row>
    <row r="321" spans="1:30" x14ac:dyDescent="0.2">
      <c r="H321" s="17"/>
      <c r="I321" s="33"/>
      <c r="J321" s="28"/>
      <c r="Q321" s="96"/>
      <c r="R321" s="31"/>
      <c r="U321" s="88"/>
      <c r="AD321" s="25"/>
    </row>
    <row r="322" spans="1:30" x14ac:dyDescent="0.2">
      <c r="C322" s="65"/>
      <c r="I322" s="33"/>
      <c r="Q322" s="96"/>
      <c r="R322" s="31"/>
      <c r="U322" s="88"/>
      <c r="AD322" s="25"/>
    </row>
    <row r="323" spans="1:30" x14ac:dyDescent="0.2">
      <c r="C323" s="65"/>
      <c r="I323" s="33"/>
      <c r="Q323" s="96"/>
      <c r="R323" s="31"/>
      <c r="U323" s="88"/>
      <c r="AD323" s="25"/>
    </row>
    <row r="324" spans="1:30" x14ac:dyDescent="0.2">
      <c r="C324" s="65"/>
      <c r="I324" s="33"/>
      <c r="Q324" s="96"/>
      <c r="R324" s="31"/>
      <c r="U324" s="88"/>
      <c r="AD324" s="98"/>
    </row>
    <row r="325" spans="1:30" x14ac:dyDescent="0.2">
      <c r="A325" s="25"/>
      <c r="B325" s="25"/>
      <c r="C325" s="46"/>
      <c r="E325" s="36"/>
      <c r="F325" s="36"/>
      <c r="I325" s="68"/>
      <c r="J325" s="36"/>
      <c r="K325" s="36"/>
      <c r="M325" s="45"/>
      <c r="N325"/>
      <c r="P325"/>
      <c r="Q325" s="96"/>
      <c r="R325" s="31"/>
      <c r="U325" s="88"/>
      <c r="AD325" s="25"/>
    </row>
    <row r="326" spans="1:30" x14ac:dyDescent="0.2">
      <c r="H326" s="17"/>
      <c r="I326" s="33"/>
      <c r="J326" s="28"/>
      <c r="Q326" s="96"/>
      <c r="R326" s="31"/>
      <c r="U326" s="88"/>
      <c r="AD326" s="25"/>
    </row>
    <row r="327" spans="1:30" x14ac:dyDescent="0.2">
      <c r="C327" s="65"/>
      <c r="I327" s="33"/>
      <c r="Q327" s="96"/>
      <c r="R327" s="31"/>
      <c r="U327" s="88"/>
      <c r="AD327" s="25"/>
    </row>
    <row r="328" spans="1:30" x14ac:dyDescent="0.2">
      <c r="C328" s="65"/>
      <c r="I328" s="33"/>
      <c r="Q328" s="96"/>
      <c r="R328" s="31"/>
      <c r="U328" s="88"/>
      <c r="AD328" s="98"/>
    </row>
    <row r="329" spans="1:30" x14ac:dyDescent="0.2">
      <c r="C329" s="65"/>
      <c r="I329" s="33"/>
      <c r="Q329" s="96"/>
      <c r="R329" s="31"/>
      <c r="U329" s="88"/>
      <c r="AD329" s="25"/>
    </row>
    <row r="330" spans="1:30" x14ac:dyDescent="0.2">
      <c r="C330" s="65"/>
      <c r="I330" s="33"/>
      <c r="Q330" s="96"/>
      <c r="R330" s="31"/>
      <c r="U330" s="88"/>
      <c r="AD330" s="25"/>
    </row>
    <row r="331" spans="1:30" x14ac:dyDescent="0.2">
      <c r="C331" s="65"/>
      <c r="I331" s="33"/>
      <c r="Q331" s="96"/>
      <c r="R331" s="31"/>
      <c r="U331" s="88"/>
      <c r="AD331" s="25"/>
    </row>
    <row r="332" spans="1:30" x14ac:dyDescent="0.2">
      <c r="C332" s="65"/>
      <c r="I332" s="33"/>
      <c r="Q332" s="96"/>
      <c r="R332" s="31"/>
      <c r="U332" s="88"/>
      <c r="AD332" s="25"/>
    </row>
    <row r="333" spans="1:30" x14ac:dyDescent="0.2">
      <c r="C333" s="65"/>
      <c r="I333" s="33"/>
      <c r="Q333" s="96"/>
      <c r="R333" s="31"/>
      <c r="U333" s="88"/>
      <c r="AD333" s="25"/>
    </row>
    <row r="334" spans="1:30" x14ac:dyDescent="0.2">
      <c r="C334" s="65"/>
      <c r="I334" s="33"/>
      <c r="Q334" s="96"/>
      <c r="R334" s="31"/>
      <c r="U334" s="88"/>
      <c r="AD334" s="25"/>
    </row>
    <row r="335" spans="1:30" x14ac:dyDescent="0.2">
      <c r="C335" s="65"/>
      <c r="I335" s="33"/>
      <c r="Q335" s="96"/>
      <c r="R335" s="31"/>
      <c r="U335" s="88"/>
      <c r="AD335" s="25"/>
    </row>
    <row r="336" spans="1:30" x14ac:dyDescent="0.2">
      <c r="A336" s="25"/>
      <c r="B336" s="25"/>
      <c r="C336" s="46"/>
      <c r="E336" s="36"/>
      <c r="F336" s="36"/>
      <c r="I336" s="68"/>
      <c r="J336" s="36"/>
      <c r="K336" s="36"/>
      <c r="M336" s="45"/>
      <c r="N336"/>
      <c r="P336"/>
      <c r="Q336" s="96"/>
      <c r="R336" s="31"/>
      <c r="U336" s="88"/>
      <c r="AD336" s="25"/>
    </row>
    <row r="337" spans="3:30" x14ac:dyDescent="0.2">
      <c r="C337" s="65"/>
      <c r="I337" s="33"/>
      <c r="Q337" s="96"/>
      <c r="R337" s="31"/>
      <c r="U337" s="88"/>
      <c r="AD337" s="25"/>
    </row>
    <row r="338" spans="3:30" x14ac:dyDescent="0.2">
      <c r="C338" s="65"/>
      <c r="I338" s="33"/>
      <c r="Q338" s="96"/>
      <c r="R338" s="31"/>
      <c r="U338" s="88"/>
      <c r="AD338" s="25"/>
    </row>
    <row r="339" spans="3:30" x14ac:dyDescent="0.2">
      <c r="C339" s="65"/>
      <c r="I339" s="33"/>
      <c r="Q339" s="96"/>
      <c r="R339" s="31"/>
      <c r="U339" s="88"/>
      <c r="AD339" s="25"/>
    </row>
    <row r="340" spans="3:30" x14ac:dyDescent="0.2">
      <c r="C340" s="65"/>
      <c r="I340" s="33"/>
      <c r="Q340" s="96"/>
      <c r="R340" s="31"/>
      <c r="U340" s="88"/>
      <c r="AD340" s="25"/>
    </row>
    <row r="341" spans="3:30" x14ac:dyDescent="0.2">
      <c r="C341" s="65"/>
      <c r="I341" s="33"/>
      <c r="Q341" s="96"/>
      <c r="R341" s="31"/>
      <c r="U341" s="88"/>
      <c r="AD341" s="25"/>
    </row>
    <row r="342" spans="3:30" x14ac:dyDescent="0.2">
      <c r="C342" s="65"/>
      <c r="I342" s="33"/>
      <c r="Q342" s="96"/>
      <c r="R342" s="31"/>
      <c r="U342" s="88"/>
      <c r="AD342" s="25"/>
    </row>
    <row r="343" spans="3:30" x14ac:dyDescent="0.2">
      <c r="C343" s="65"/>
      <c r="I343" s="33"/>
      <c r="Q343" s="96"/>
      <c r="R343" s="31"/>
      <c r="U343" s="88"/>
      <c r="AD343" s="25"/>
    </row>
    <row r="344" spans="3:30" x14ac:dyDescent="0.2">
      <c r="C344" s="65"/>
      <c r="I344" s="33"/>
      <c r="Q344" s="96"/>
      <c r="R344" s="31"/>
      <c r="U344" s="88"/>
      <c r="AD344" s="25"/>
    </row>
    <row r="345" spans="3:30" x14ac:dyDescent="0.2">
      <c r="C345" s="65"/>
      <c r="I345" s="33"/>
      <c r="Q345" s="96"/>
      <c r="R345" s="31"/>
      <c r="U345" s="88"/>
      <c r="AD345" s="25"/>
    </row>
    <row r="346" spans="3:30" x14ac:dyDescent="0.2">
      <c r="C346" s="65"/>
      <c r="I346" s="33"/>
      <c r="Q346" s="96"/>
      <c r="R346" s="31"/>
      <c r="U346" s="88"/>
      <c r="AD346" s="25"/>
    </row>
    <row r="347" spans="3:30" x14ac:dyDescent="0.2">
      <c r="C347" s="65"/>
      <c r="I347" s="33"/>
      <c r="Q347" s="96"/>
      <c r="R347" s="31"/>
      <c r="U347" s="88"/>
      <c r="AD347" s="25"/>
    </row>
    <row r="348" spans="3:30" x14ac:dyDescent="0.2">
      <c r="C348" s="65"/>
      <c r="I348" s="33"/>
      <c r="Q348" s="96"/>
      <c r="R348" s="31"/>
      <c r="U348" s="88"/>
      <c r="AD348" s="25"/>
    </row>
    <row r="349" spans="3:30" x14ac:dyDescent="0.2">
      <c r="C349" s="65"/>
      <c r="I349" s="33"/>
      <c r="Q349" s="96"/>
      <c r="R349" s="31"/>
      <c r="U349" s="88"/>
      <c r="AD349" s="25"/>
    </row>
    <row r="350" spans="3:30" x14ac:dyDescent="0.2">
      <c r="C350" s="65"/>
      <c r="I350" s="33"/>
      <c r="Q350" s="96"/>
      <c r="R350" s="31"/>
      <c r="U350" s="88"/>
      <c r="AD350" s="25"/>
    </row>
    <row r="351" spans="3:30" x14ac:dyDescent="0.2">
      <c r="C351" s="65"/>
      <c r="I351" s="33"/>
      <c r="Q351" s="96"/>
      <c r="R351" s="31"/>
      <c r="U351" s="88"/>
      <c r="AD351" s="25"/>
    </row>
    <row r="352" spans="3:30" x14ac:dyDescent="0.2">
      <c r="C352" s="65"/>
      <c r="I352" s="33"/>
      <c r="Q352" s="96"/>
      <c r="R352" s="31"/>
      <c r="U352" s="88"/>
      <c r="AD352" s="25"/>
    </row>
    <row r="353" spans="3:30" x14ac:dyDescent="0.2">
      <c r="C353" s="65"/>
      <c r="I353" s="33"/>
      <c r="Q353" s="96"/>
      <c r="R353" s="31"/>
      <c r="U353" s="88"/>
      <c r="AD353" s="25"/>
    </row>
    <row r="354" spans="3:30" x14ac:dyDescent="0.2">
      <c r="C354" s="65"/>
      <c r="I354" s="33"/>
      <c r="Q354" s="96"/>
      <c r="R354" s="31"/>
      <c r="U354" s="88"/>
      <c r="AD354" s="25"/>
    </row>
    <row r="355" spans="3:30" x14ac:dyDescent="0.2">
      <c r="C355" s="65"/>
      <c r="I355" s="33"/>
      <c r="Q355" s="96"/>
      <c r="R355" s="31"/>
      <c r="U355" s="88"/>
      <c r="AD355" s="25"/>
    </row>
    <row r="356" spans="3:30" x14ac:dyDescent="0.2">
      <c r="C356" s="65"/>
      <c r="I356" s="33"/>
      <c r="Q356" s="96"/>
      <c r="R356" s="31"/>
      <c r="U356" s="88"/>
      <c r="AD356" s="25"/>
    </row>
    <row r="357" spans="3:30" x14ac:dyDescent="0.2">
      <c r="C357" s="65"/>
      <c r="I357" s="33"/>
      <c r="Q357" s="96"/>
      <c r="R357" s="31"/>
      <c r="U357" s="88"/>
      <c r="AD357" s="25"/>
    </row>
    <row r="358" spans="3:30" x14ac:dyDescent="0.2">
      <c r="C358" s="65"/>
      <c r="I358" s="33"/>
      <c r="Q358" s="96"/>
      <c r="R358" s="31"/>
      <c r="U358" s="88"/>
      <c r="AD358" s="25"/>
    </row>
    <row r="359" spans="3:30" x14ac:dyDescent="0.2">
      <c r="C359" s="65"/>
      <c r="I359" s="33"/>
      <c r="Q359" s="96"/>
      <c r="R359" s="31"/>
      <c r="U359" s="88"/>
      <c r="AD359" s="25"/>
    </row>
    <row r="360" spans="3:30" x14ac:dyDescent="0.2">
      <c r="C360" s="65"/>
      <c r="I360" s="33"/>
      <c r="Q360" s="96"/>
      <c r="R360" s="31"/>
      <c r="U360" s="88"/>
      <c r="AD360" s="25"/>
    </row>
    <row r="361" spans="3:30" x14ac:dyDescent="0.2">
      <c r="C361" s="65"/>
      <c r="I361" s="33"/>
      <c r="Q361" s="96"/>
      <c r="R361" s="31"/>
      <c r="U361" s="88"/>
      <c r="AD361" s="25"/>
    </row>
    <row r="362" spans="3:30" x14ac:dyDescent="0.2">
      <c r="C362" s="65"/>
      <c r="I362" s="33"/>
      <c r="Q362" s="96"/>
      <c r="R362" s="31"/>
      <c r="U362" s="88"/>
      <c r="AD362" s="25"/>
    </row>
    <row r="363" spans="3:30" x14ac:dyDescent="0.2">
      <c r="C363" s="65"/>
      <c r="I363" s="33"/>
      <c r="Q363" s="96"/>
      <c r="R363" s="31"/>
      <c r="U363" s="88"/>
      <c r="AD363" s="25"/>
    </row>
    <row r="364" spans="3:30" x14ac:dyDescent="0.2">
      <c r="C364" s="65"/>
      <c r="I364" s="33"/>
      <c r="Q364" s="96"/>
      <c r="R364" s="31"/>
      <c r="U364" s="88"/>
      <c r="AD364" s="25"/>
    </row>
    <row r="365" spans="3:30" x14ac:dyDescent="0.2">
      <c r="C365" s="65"/>
      <c r="I365" s="33"/>
      <c r="Q365" s="96"/>
      <c r="R365" s="31"/>
      <c r="U365" s="88"/>
      <c r="AD365" s="25"/>
    </row>
    <row r="366" spans="3:30" x14ac:dyDescent="0.2">
      <c r="C366" s="65"/>
      <c r="I366" s="33"/>
      <c r="Q366" s="96"/>
      <c r="R366" s="31"/>
      <c r="U366" s="88"/>
      <c r="AD366" s="25"/>
    </row>
    <row r="367" spans="3:30" x14ac:dyDescent="0.2">
      <c r="C367" s="65"/>
      <c r="I367" s="33"/>
      <c r="Q367" s="96"/>
      <c r="R367" s="31"/>
      <c r="U367" s="88"/>
      <c r="AD367" s="25"/>
    </row>
    <row r="368" spans="3:30" x14ac:dyDescent="0.2">
      <c r="C368" s="65"/>
      <c r="I368" s="33"/>
      <c r="Q368" s="96"/>
      <c r="R368" s="31"/>
      <c r="U368" s="88"/>
      <c r="AD368" s="25"/>
    </row>
    <row r="369" spans="1:30" x14ac:dyDescent="0.2">
      <c r="C369" s="65"/>
      <c r="I369" s="33"/>
      <c r="Q369" s="96"/>
      <c r="R369" s="31"/>
      <c r="U369" s="88"/>
      <c r="AD369" s="25"/>
    </row>
    <row r="370" spans="1:30" x14ac:dyDescent="0.2">
      <c r="C370" s="65"/>
      <c r="I370" s="33"/>
      <c r="Q370" s="96"/>
      <c r="R370" s="31"/>
      <c r="U370" s="88"/>
      <c r="AD370" s="25"/>
    </row>
    <row r="371" spans="1:30" x14ac:dyDescent="0.2">
      <c r="C371" s="65"/>
      <c r="I371" s="33"/>
      <c r="Q371" s="96"/>
      <c r="R371" s="31"/>
      <c r="U371" s="88"/>
      <c r="AD371" s="25"/>
    </row>
    <row r="372" spans="1:30" x14ac:dyDescent="0.2">
      <c r="C372" s="65"/>
      <c r="I372" s="33"/>
      <c r="Q372" s="96"/>
      <c r="R372" s="31"/>
      <c r="U372" s="88"/>
      <c r="AD372" s="25"/>
    </row>
    <row r="373" spans="1:30" x14ac:dyDescent="0.2">
      <c r="C373" s="65"/>
      <c r="I373" s="33"/>
      <c r="Q373" s="96"/>
      <c r="R373" s="31"/>
      <c r="U373" s="88"/>
      <c r="AD373" s="25"/>
    </row>
    <row r="374" spans="1:30" x14ac:dyDescent="0.2">
      <c r="C374" s="65"/>
      <c r="I374" s="33"/>
      <c r="Q374" s="96"/>
      <c r="R374" s="31"/>
      <c r="U374" s="88"/>
      <c r="AD374" s="25"/>
    </row>
    <row r="375" spans="1:30" x14ac:dyDescent="0.2">
      <c r="C375" s="65"/>
      <c r="I375" s="33"/>
      <c r="Q375" s="96"/>
      <c r="R375" s="31"/>
      <c r="U375" s="88"/>
      <c r="AD375" s="25"/>
    </row>
    <row r="376" spans="1:30" x14ac:dyDescent="0.2">
      <c r="A376" s="25"/>
      <c r="B376" s="25"/>
      <c r="C376" s="46"/>
      <c r="E376" s="36"/>
      <c r="F376" s="36"/>
      <c r="I376" s="68"/>
      <c r="J376" s="36"/>
      <c r="K376" s="36"/>
      <c r="M376" s="45"/>
      <c r="N376"/>
      <c r="P376"/>
      <c r="Q376" s="96"/>
      <c r="R376" s="31"/>
      <c r="U376" s="88"/>
      <c r="AD376" s="25"/>
    </row>
    <row r="377" spans="1:30" x14ac:dyDescent="0.2">
      <c r="C377" s="65"/>
      <c r="I377" s="33"/>
      <c r="Q377" s="96"/>
      <c r="R377" s="31"/>
      <c r="U377" s="88"/>
      <c r="AD377" s="25"/>
    </row>
    <row r="378" spans="1:30" x14ac:dyDescent="0.2">
      <c r="C378" s="65"/>
      <c r="I378" s="33"/>
      <c r="Q378" s="96"/>
      <c r="R378" s="31"/>
      <c r="U378" s="88"/>
      <c r="AD378" s="25"/>
    </row>
    <row r="379" spans="1:30" x14ac:dyDescent="0.2">
      <c r="C379" s="65"/>
      <c r="I379" s="33"/>
      <c r="Q379" s="96"/>
      <c r="R379" s="31"/>
      <c r="U379" s="88"/>
      <c r="AD379" s="25"/>
    </row>
    <row r="380" spans="1:30" x14ac:dyDescent="0.2">
      <c r="C380" s="65"/>
      <c r="I380" s="33"/>
      <c r="Q380" s="96"/>
      <c r="R380" s="31"/>
      <c r="U380" s="88"/>
      <c r="AD380" s="25"/>
    </row>
    <row r="381" spans="1:30" x14ac:dyDescent="0.2">
      <c r="C381" s="65"/>
      <c r="I381" s="33"/>
      <c r="Q381" s="96"/>
      <c r="R381" s="31"/>
      <c r="U381" s="88"/>
      <c r="AD381" s="25"/>
    </row>
    <row r="382" spans="1:30" x14ac:dyDescent="0.2">
      <c r="C382" s="65"/>
      <c r="I382" s="33"/>
      <c r="Q382" s="96"/>
      <c r="R382" s="31"/>
      <c r="U382" s="88"/>
      <c r="AD382" s="25"/>
    </row>
    <row r="383" spans="1:30" x14ac:dyDescent="0.2">
      <c r="C383" s="65"/>
      <c r="I383" s="33"/>
      <c r="Q383" s="96"/>
      <c r="R383" s="31"/>
      <c r="U383" s="88"/>
      <c r="AD383" s="25"/>
    </row>
    <row r="384" spans="1:30" x14ac:dyDescent="0.2">
      <c r="C384" s="65"/>
      <c r="I384" s="33"/>
      <c r="Q384" s="96"/>
      <c r="R384" s="31"/>
      <c r="U384" s="88"/>
      <c r="AD384" s="25"/>
    </row>
    <row r="385" spans="1:30" x14ac:dyDescent="0.2">
      <c r="C385" s="65"/>
      <c r="I385" s="33"/>
      <c r="Q385" s="96"/>
      <c r="R385" s="31"/>
      <c r="U385" s="88"/>
      <c r="AD385" s="25"/>
    </row>
    <row r="386" spans="1:30" x14ac:dyDescent="0.2">
      <c r="C386" s="65"/>
      <c r="I386" s="33"/>
      <c r="Q386" s="96"/>
      <c r="R386" s="31"/>
      <c r="U386" s="88"/>
      <c r="AD386" s="25"/>
    </row>
    <row r="387" spans="1:30" x14ac:dyDescent="0.2">
      <c r="C387" s="65"/>
      <c r="I387" s="33"/>
      <c r="Q387" s="96"/>
      <c r="R387" s="31"/>
      <c r="U387" s="88"/>
      <c r="AD387" s="25"/>
    </row>
    <row r="388" spans="1:30" x14ac:dyDescent="0.2">
      <c r="C388" s="65"/>
      <c r="I388" s="33"/>
      <c r="Q388" s="96"/>
      <c r="R388" s="31"/>
      <c r="U388" s="88"/>
      <c r="AD388" s="25"/>
    </row>
    <row r="389" spans="1:30" x14ac:dyDescent="0.2">
      <c r="C389" s="65"/>
      <c r="I389" s="33"/>
      <c r="Q389" s="96"/>
      <c r="R389" s="31"/>
      <c r="U389" s="88"/>
      <c r="AD389" s="25"/>
    </row>
    <row r="390" spans="1:30" x14ac:dyDescent="0.2">
      <c r="C390" s="65"/>
      <c r="I390" s="33"/>
      <c r="Q390" s="96"/>
      <c r="R390" s="31"/>
      <c r="U390" s="88"/>
      <c r="AD390" s="25"/>
    </row>
    <row r="391" spans="1:30" x14ac:dyDescent="0.2">
      <c r="C391" s="37"/>
      <c r="H391" s="17"/>
      <c r="I391" s="33"/>
      <c r="J391" s="28"/>
      <c r="N391" s="28"/>
      <c r="P391" s="28"/>
      <c r="Q391" s="96"/>
      <c r="R391" s="31"/>
      <c r="U391" s="88"/>
      <c r="AD391" s="25"/>
    </row>
    <row r="392" spans="1:30" x14ac:dyDescent="0.2">
      <c r="C392" s="65"/>
      <c r="I392" s="33"/>
      <c r="Q392" s="96"/>
      <c r="R392" s="31"/>
      <c r="U392" s="88"/>
      <c r="AD392" s="25"/>
    </row>
    <row r="393" spans="1:30" x14ac:dyDescent="0.2">
      <c r="C393" s="65"/>
      <c r="I393" s="33"/>
      <c r="Q393" s="96"/>
      <c r="R393" s="31"/>
      <c r="U393" s="88"/>
      <c r="AD393" s="25"/>
    </row>
    <row r="394" spans="1:30" x14ac:dyDescent="0.2">
      <c r="C394" s="65"/>
      <c r="I394" s="33"/>
      <c r="Q394" s="96"/>
      <c r="R394" s="31"/>
      <c r="U394" s="88"/>
      <c r="AD394" s="25"/>
    </row>
    <row r="395" spans="1:30" x14ac:dyDescent="0.2">
      <c r="C395" s="65"/>
      <c r="I395" s="33"/>
      <c r="Q395" s="96"/>
      <c r="R395" s="31"/>
      <c r="U395" s="88"/>
      <c r="AD395" s="25"/>
    </row>
    <row r="396" spans="1:30" x14ac:dyDescent="0.2">
      <c r="C396" s="65"/>
      <c r="I396" s="33"/>
      <c r="Q396" s="96"/>
      <c r="R396" s="31"/>
      <c r="U396" s="88"/>
      <c r="AD396" s="25"/>
    </row>
    <row r="397" spans="1:30" x14ac:dyDescent="0.2">
      <c r="A397" s="25"/>
      <c r="B397" s="25"/>
      <c r="E397" s="36"/>
      <c r="F397" s="36"/>
      <c r="H397" s="17"/>
      <c r="I397" s="68"/>
      <c r="J397" s="36"/>
      <c r="K397" s="36"/>
      <c r="M397" s="45"/>
      <c r="N397"/>
      <c r="P397"/>
      <c r="Q397" s="96"/>
      <c r="R397" s="31"/>
      <c r="U397" s="88"/>
      <c r="AD397" s="25"/>
    </row>
    <row r="398" spans="1:30" x14ac:dyDescent="0.2">
      <c r="C398" s="65"/>
      <c r="I398" s="33"/>
      <c r="Q398" s="96"/>
      <c r="R398" s="31"/>
      <c r="U398" s="88"/>
      <c r="AD398" s="25"/>
    </row>
    <row r="399" spans="1:30" x14ac:dyDescent="0.2">
      <c r="A399" s="24"/>
      <c r="B399" s="24"/>
      <c r="C399" s="43"/>
      <c r="I399" s="33"/>
      <c r="Q399" s="96"/>
      <c r="R399" s="31"/>
      <c r="U399" s="88"/>
      <c r="V399" s="31"/>
      <c r="W399" s="31"/>
      <c r="X399" s="31"/>
      <c r="Y399" s="31"/>
      <c r="Z399" s="31"/>
      <c r="AA399" s="31"/>
      <c r="AB399" s="31"/>
      <c r="AC399" s="31"/>
      <c r="AD399" s="25"/>
    </row>
    <row r="400" spans="1:30" x14ac:dyDescent="0.2">
      <c r="C400" s="65"/>
      <c r="I400" s="33"/>
      <c r="Q400" s="96"/>
      <c r="R400" s="31"/>
      <c r="U400" s="88"/>
      <c r="AD400" s="25"/>
    </row>
    <row r="401" spans="3:30" x14ac:dyDescent="0.2">
      <c r="C401" s="65"/>
      <c r="I401" s="33"/>
      <c r="Q401" s="96"/>
      <c r="R401" s="31"/>
      <c r="U401" s="88"/>
      <c r="AD401" s="25"/>
    </row>
    <row r="402" spans="3:30" x14ac:dyDescent="0.2">
      <c r="C402" s="65"/>
      <c r="I402" s="33"/>
      <c r="Q402" s="96"/>
      <c r="R402" s="31"/>
      <c r="U402" s="88"/>
      <c r="AD402" s="25"/>
    </row>
    <row r="403" spans="3:30" x14ac:dyDescent="0.2">
      <c r="C403" s="65"/>
      <c r="I403" s="33"/>
      <c r="Q403" s="96"/>
      <c r="R403" s="31"/>
      <c r="U403" s="88"/>
      <c r="AD403" s="25"/>
    </row>
    <row r="404" spans="3:30" x14ac:dyDescent="0.2">
      <c r="H404" s="17"/>
      <c r="I404" s="33"/>
      <c r="J404" s="28"/>
      <c r="Q404" s="96"/>
      <c r="R404" s="31"/>
      <c r="U404" s="88"/>
      <c r="AD404" s="25"/>
    </row>
    <row r="405" spans="3:30" x14ac:dyDescent="0.2">
      <c r="C405" s="65"/>
      <c r="I405" s="33"/>
      <c r="Q405" s="96"/>
      <c r="R405" s="31"/>
      <c r="U405" s="88"/>
      <c r="AD405" s="25"/>
    </row>
    <row r="406" spans="3:30" x14ac:dyDescent="0.2">
      <c r="C406" s="65"/>
      <c r="I406" s="33"/>
      <c r="Q406" s="96"/>
      <c r="R406" s="31"/>
      <c r="U406" s="88"/>
      <c r="AD406" s="25"/>
    </row>
    <row r="407" spans="3:30" x14ac:dyDescent="0.2">
      <c r="C407" s="65"/>
      <c r="I407" s="33"/>
      <c r="Q407" s="96"/>
      <c r="R407" s="31"/>
      <c r="U407" s="88"/>
      <c r="AD407" s="25"/>
    </row>
    <row r="408" spans="3:30" x14ac:dyDescent="0.2">
      <c r="C408" s="65"/>
      <c r="I408" s="33"/>
      <c r="Q408" s="96"/>
      <c r="R408" s="31"/>
      <c r="U408" s="88"/>
      <c r="AD408" s="25"/>
    </row>
    <row r="409" spans="3:30" x14ac:dyDescent="0.2">
      <c r="C409" s="65"/>
      <c r="I409" s="33"/>
      <c r="Q409" s="96"/>
      <c r="R409" s="31"/>
      <c r="U409" s="88"/>
      <c r="AD409" s="25"/>
    </row>
    <row r="410" spans="3:30" x14ac:dyDescent="0.2">
      <c r="C410" s="65"/>
      <c r="I410" s="33"/>
      <c r="Q410" s="96"/>
      <c r="R410" s="31"/>
      <c r="U410" s="88"/>
      <c r="AD410" s="25"/>
    </row>
    <row r="411" spans="3:30" x14ac:dyDescent="0.2">
      <c r="C411" s="65"/>
      <c r="I411" s="33"/>
      <c r="Q411" s="96"/>
      <c r="R411" s="31"/>
      <c r="U411" s="88"/>
      <c r="AD411" s="25"/>
    </row>
    <row r="412" spans="3:30" x14ac:dyDescent="0.2">
      <c r="H412" s="17"/>
      <c r="I412" s="33"/>
      <c r="J412" s="28"/>
      <c r="Q412" s="96"/>
      <c r="R412" s="31"/>
      <c r="U412" s="88"/>
      <c r="AD412" s="25"/>
    </row>
    <row r="413" spans="3:30" x14ac:dyDescent="0.2">
      <c r="C413" s="65"/>
      <c r="I413" s="33"/>
      <c r="Q413" s="96"/>
      <c r="R413" s="31"/>
      <c r="U413" s="88"/>
      <c r="AD413" s="25"/>
    </row>
    <row r="414" spans="3:30" x14ac:dyDescent="0.2">
      <c r="C414" s="65"/>
      <c r="I414" s="33"/>
      <c r="Q414" s="96"/>
      <c r="R414" s="31"/>
      <c r="U414" s="88"/>
      <c r="AD414" s="25"/>
    </row>
    <row r="415" spans="3:30" x14ac:dyDescent="0.2">
      <c r="C415" s="65"/>
      <c r="I415" s="33"/>
      <c r="Q415" s="96"/>
      <c r="R415" s="31"/>
      <c r="U415" s="88"/>
      <c r="AD415" s="25"/>
    </row>
    <row r="416" spans="3:30" x14ac:dyDescent="0.2">
      <c r="C416" s="65"/>
      <c r="I416" s="33"/>
      <c r="Q416" s="96"/>
      <c r="R416" s="31"/>
      <c r="U416" s="88"/>
      <c r="AD416" s="25"/>
    </row>
    <row r="417" spans="3:30" x14ac:dyDescent="0.2">
      <c r="C417" s="65"/>
      <c r="I417" s="33"/>
      <c r="Q417" s="96"/>
      <c r="R417" s="31"/>
      <c r="U417" s="88"/>
      <c r="AD417" s="25"/>
    </row>
    <row r="418" spans="3:30" x14ac:dyDescent="0.2">
      <c r="C418" s="65"/>
      <c r="I418" s="33"/>
      <c r="Q418" s="96"/>
      <c r="R418" s="31"/>
      <c r="U418" s="88"/>
      <c r="AD418" s="25"/>
    </row>
    <row r="419" spans="3:30" x14ac:dyDescent="0.2">
      <c r="C419" s="65"/>
      <c r="I419" s="33"/>
      <c r="Q419" s="96"/>
      <c r="R419" s="31"/>
      <c r="U419" s="88"/>
      <c r="AD419" s="25"/>
    </row>
    <row r="420" spans="3:30" x14ac:dyDescent="0.2">
      <c r="C420" s="65"/>
      <c r="I420" s="33"/>
      <c r="Q420" s="96"/>
      <c r="R420" s="31"/>
      <c r="U420" s="88"/>
      <c r="AD420" s="25"/>
    </row>
    <row r="421" spans="3:30" x14ac:dyDescent="0.2">
      <c r="C421" s="65"/>
      <c r="I421" s="33"/>
      <c r="Q421" s="96"/>
      <c r="R421" s="31"/>
      <c r="U421" s="88"/>
      <c r="AD421" s="25"/>
    </row>
    <row r="422" spans="3:30" x14ac:dyDescent="0.2">
      <c r="C422" s="37"/>
      <c r="I422" s="33"/>
      <c r="Q422" s="96"/>
      <c r="R422" s="31"/>
      <c r="U422" s="88"/>
      <c r="AD422" s="25"/>
    </row>
    <row r="423" spans="3:30" x14ac:dyDescent="0.2">
      <c r="C423" s="65"/>
      <c r="I423" s="33"/>
      <c r="Q423" s="96"/>
      <c r="R423" s="31"/>
      <c r="U423" s="88"/>
      <c r="AD423" s="25"/>
    </row>
    <row r="424" spans="3:30" x14ac:dyDescent="0.2">
      <c r="C424" s="65"/>
      <c r="I424" s="33"/>
      <c r="Q424" s="96"/>
      <c r="R424" s="31"/>
      <c r="U424" s="88"/>
      <c r="AD424" s="25"/>
    </row>
    <row r="425" spans="3:30" x14ac:dyDescent="0.2">
      <c r="C425" s="65"/>
      <c r="I425" s="33"/>
      <c r="Q425" s="96"/>
      <c r="R425" s="31"/>
      <c r="U425" s="88"/>
      <c r="AD425" s="25"/>
    </row>
    <row r="426" spans="3:30" x14ac:dyDescent="0.2">
      <c r="C426" s="65"/>
      <c r="I426" s="33"/>
      <c r="Q426" s="96"/>
      <c r="R426" s="31"/>
      <c r="U426" s="88"/>
      <c r="AD426" s="25"/>
    </row>
    <row r="427" spans="3:30" x14ac:dyDescent="0.2">
      <c r="C427" s="65"/>
      <c r="I427" s="33"/>
      <c r="Q427" s="96"/>
      <c r="R427" s="31"/>
      <c r="U427" s="88"/>
      <c r="AD427" s="25"/>
    </row>
    <row r="428" spans="3:30" x14ac:dyDescent="0.2">
      <c r="C428" s="65"/>
      <c r="I428" s="33"/>
      <c r="Q428" s="96"/>
      <c r="R428" s="31"/>
      <c r="U428" s="88"/>
      <c r="AD428" s="25"/>
    </row>
    <row r="429" spans="3:30" x14ac:dyDescent="0.2">
      <c r="C429" s="65"/>
      <c r="I429" s="33"/>
      <c r="Q429" s="96"/>
      <c r="R429" s="31"/>
      <c r="U429" s="88"/>
      <c r="AD429" s="25"/>
    </row>
    <row r="430" spans="3:30" x14ac:dyDescent="0.2">
      <c r="C430" s="65"/>
      <c r="I430" s="33"/>
      <c r="Q430" s="96"/>
      <c r="R430" s="31"/>
      <c r="U430" s="88"/>
      <c r="AD430" s="25"/>
    </row>
    <row r="431" spans="3:30" x14ac:dyDescent="0.2">
      <c r="C431" s="65"/>
      <c r="I431" s="33"/>
      <c r="Q431" s="96"/>
      <c r="R431" s="31"/>
      <c r="U431" s="88"/>
      <c r="AD431" s="25"/>
    </row>
    <row r="432" spans="3:30" x14ac:dyDescent="0.2">
      <c r="C432" s="65"/>
      <c r="I432" s="33"/>
      <c r="Q432" s="96"/>
      <c r="R432" s="31"/>
      <c r="U432" s="88"/>
      <c r="AD432" s="25"/>
    </row>
    <row r="433" spans="1:30" x14ac:dyDescent="0.2">
      <c r="C433" s="65"/>
      <c r="I433" s="33"/>
      <c r="Q433" s="96"/>
      <c r="R433" s="31"/>
      <c r="U433" s="88"/>
      <c r="AD433" s="25"/>
    </row>
    <row r="434" spans="1:30" x14ac:dyDescent="0.2">
      <c r="C434" s="65"/>
      <c r="I434" s="33"/>
      <c r="Q434" s="96"/>
      <c r="R434" s="31"/>
      <c r="U434" s="88"/>
      <c r="AD434" s="25"/>
    </row>
    <row r="435" spans="1:30" x14ac:dyDescent="0.2">
      <c r="A435" s="25"/>
      <c r="B435" s="25"/>
      <c r="C435" s="46"/>
      <c r="E435" s="36"/>
      <c r="F435" s="36"/>
      <c r="I435" s="68"/>
      <c r="J435" s="36"/>
      <c r="K435" s="36"/>
      <c r="M435" s="45"/>
      <c r="N435"/>
      <c r="P435"/>
      <c r="Q435" s="96"/>
      <c r="R435" s="31"/>
      <c r="U435" s="88"/>
      <c r="AD435" s="25"/>
    </row>
    <row r="436" spans="1:30" x14ac:dyDescent="0.2">
      <c r="C436" s="65"/>
      <c r="I436" s="33"/>
      <c r="Q436" s="96"/>
      <c r="R436" s="31"/>
      <c r="U436" s="88"/>
      <c r="AD436" s="25"/>
    </row>
    <row r="437" spans="1:30" x14ac:dyDescent="0.2">
      <c r="C437" s="65"/>
      <c r="I437" s="33"/>
      <c r="Q437" s="96"/>
      <c r="R437" s="31"/>
      <c r="U437" s="88"/>
      <c r="AD437" s="25"/>
    </row>
    <row r="438" spans="1:30" x14ac:dyDescent="0.2">
      <c r="C438" s="65"/>
      <c r="I438" s="33"/>
      <c r="Q438" s="96"/>
      <c r="R438" s="31"/>
      <c r="U438" s="88"/>
      <c r="AD438" s="25"/>
    </row>
    <row r="439" spans="1:30" x14ac:dyDescent="0.2">
      <c r="A439" s="25"/>
      <c r="B439" s="25"/>
      <c r="C439" s="46"/>
      <c r="E439" s="36"/>
      <c r="F439" s="36"/>
      <c r="I439" s="68"/>
      <c r="J439" s="36"/>
      <c r="K439" s="36"/>
      <c r="M439" s="45"/>
      <c r="N439"/>
      <c r="P439"/>
      <c r="Q439" s="96"/>
      <c r="R439" s="31"/>
      <c r="U439" s="88"/>
      <c r="AD439" s="25"/>
    </row>
    <row r="440" spans="1:30" x14ac:dyDescent="0.2">
      <c r="C440" s="65"/>
      <c r="I440" s="33"/>
      <c r="Q440" s="96"/>
      <c r="R440" s="31"/>
      <c r="U440" s="88"/>
      <c r="AD440" s="25"/>
    </row>
    <row r="441" spans="1:30" x14ac:dyDescent="0.2">
      <c r="C441" s="65"/>
      <c r="I441" s="33"/>
      <c r="Q441" s="96"/>
      <c r="R441" s="31"/>
      <c r="U441" s="88"/>
      <c r="AD441" s="25"/>
    </row>
    <row r="442" spans="1:30" x14ac:dyDescent="0.2">
      <c r="C442" s="65"/>
      <c r="I442" s="33"/>
      <c r="Q442" s="96"/>
      <c r="R442" s="31"/>
      <c r="U442" s="88"/>
      <c r="AD442" s="25"/>
    </row>
    <row r="443" spans="1:30" x14ac:dyDescent="0.2">
      <c r="C443" s="65"/>
      <c r="I443" s="33"/>
      <c r="Q443" s="96"/>
      <c r="R443" s="31"/>
      <c r="U443" s="88"/>
      <c r="AD443" s="25"/>
    </row>
    <row r="444" spans="1:30" x14ac:dyDescent="0.2">
      <c r="C444" s="65"/>
      <c r="I444" s="33"/>
      <c r="Q444" s="96"/>
      <c r="R444" s="31"/>
      <c r="U444" s="88"/>
      <c r="AD444" s="25"/>
    </row>
    <row r="445" spans="1:30" x14ac:dyDescent="0.2">
      <c r="C445" s="65"/>
      <c r="I445" s="33"/>
      <c r="Q445" s="96"/>
      <c r="R445" s="31"/>
      <c r="U445" s="88"/>
      <c r="AD445" s="25"/>
    </row>
    <row r="446" spans="1:30" x14ac:dyDescent="0.2">
      <c r="C446" s="65"/>
      <c r="I446" s="33"/>
      <c r="Q446" s="96"/>
      <c r="R446" s="31"/>
      <c r="U446" s="88"/>
      <c r="AD446" s="25"/>
    </row>
    <row r="447" spans="1:30" x14ac:dyDescent="0.2">
      <c r="C447" s="65"/>
      <c r="I447" s="33"/>
      <c r="Q447" s="96"/>
      <c r="R447" s="31"/>
      <c r="U447" s="88"/>
      <c r="AD447" s="25"/>
    </row>
    <row r="448" spans="1:30" x14ac:dyDescent="0.2">
      <c r="C448" s="65"/>
      <c r="I448" s="33"/>
      <c r="Q448" s="96"/>
      <c r="R448" s="31"/>
      <c r="U448" s="88"/>
      <c r="AD448" s="25"/>
    </row>
    <row r="449" spans="1:30" x14ac:dyDescent="0.2">
      <c r="A449" s="24"/>
      <c r="B449" s="24"/>
      <c r="C449" s="46"/>
      <c r="E449" s="36"/>
      <c r="F449" s="36"/>
      <c r="I449" s="68"/>
      <c r="J449" s="36"/>
      <c r="K449" s="36"/>
      <c r="M449" s="45"/>
      <c r="N449"/>
      <c r="P449"/>
      <c r="Q449" s="96"/>
      <c r="U449" s="88"/>
      <c r="AD449" s="25"/>
    </row>
    <row r="450" spans="1:30" x14ac:dyDescent="0.2">
      <c r="H450" s="17"/>
      <c r="I450" s="33"/>
      <c r="J450" s="28"/>
      <c r="Q450" s="96"/>
      <c r="R450" s="31"/>
      <c r="U450" s="88"/>
      <c r="AD450" s="25"/>
    </row>
    <row r="451" spans="1:30" x14ac:dyDescent="0.2">
      <c r="C451" s="65"/>
      <c r="I451" s="33"/>
      <c r="Q451" s="96"/>
      <c r="R451" s="31"/>
      <c r="U451" s="88"/>
      <c r="AD451" s="25"/>
    </row>
    <row r="452" spans="1:30" x14ac:dyDescent="0.2">
      <c r="C452" s="65"/>
      <c r="I452" s="33"/>
      <c r="Q452" s="96"/>
      <c r="R452" s="31"/>
      <c r="U452" s="88"/>
      <c r="AD452" s="25"/>
    </row>
    <row r="453" spans="1:30" x14ac:dyDescent="0.2">
      <c r="A453" s="25"/>
      <c r="B453" s="25"/>
      <c r="C453" s="46"/>
      <c r="E453" s="36"/>
      <c r="F453" s="36"/>
      <c r="I453" s="68"/>
      <c r="J453" s="36"/>
      <c r="K453" s="36"/>
      <c r="M453" s="45"/>
      <c r="N453"/>
      <c r="P453"/>
      <c r="Q453" s="96"/>
      <c r="R453" s="31"/>
      <c r="U453" s="88"/>
      <c r="AD453" s="25"/>
    </row>
    <row r="454" spans="1:30" x14ac:dyDescent="0.2">
      <c r="C454" s="65"/>
      <c r="I454" s="33"/>
      <c r="Q454" s="96"/>
      <c r="R454" s="31"/>
      <c r="U454" s="88"/>
      <c r="AD454" s="25"/>
    </row>
    <row r="455" spans="1:30" x14ac:dyDescent="0.2">
      <c r="C455" s="65"/>
      <c r="I455" s="33"/>
      <c r="Q455" s="96"/>
      <c r="R455" s="31"/>
      <c r="U455" s="88"/>
      <c r="AD455" s="25"/>
    </row>
    <row r="456" spans="1:30" x14ac:dyDescent="0.2">
      <c r="C456" s="65"/>
      <c r="I456" s="33"/>
      <c r="Q456" s="96"/>
      <c r="R456" s="31"/>
      <c r="U456" s="88"/>
      <c r="AD456" s="25"/>
    </row>
    <row r="457" spans="1:30" x14ac:dyDescent="0.2">
      <c r="C457" s="65"/>
      <c r="I457" s="33"/>
      <c r="Q457" s="96"/>
      <c r="R457" s="31"/>
      <c r="U457" s="88"/>
      <c r="AD457" s="25"/>
    </row>
    <row r="458" spans="1:30" x14ac:dyDescent="0.2">
      <c r="C458" s="65"/>
      <c r="I458" s="33"/>
      <c r="Q458" s="96"/>
      <c r="R458" s="31"/>
      <c r="U458" s="88"/>
      <c r="AD458" s="25"/>
    </row>
    <row r="459" spans="1:30" x14ac:dyDescent="0.2">
      <c r="A459" s="25"/>
      <c r="B459" s="25"/>
      <c r="C459" s="46"/>
      <c r="E459" s="36"/>
      <c r="F459" s="36"/>
      <c r="I459" s="68"/>
      <c r="J459" s="36"/>
      <c r="K459" s="36"/>
      <c r="M459" s="45"/>
      <c r="N459"/>
      <c r="P459"/>
      <c r="Q459" s="96"/>
      <c r="U459" s="88"/>
      <c r="AD459" s="25"/>
    </row>
    <row r="460" spans="1:30" x14ac:dyDescent="0.2">
      <c r="C460" s="65"/>
      <c r="I460" s="33"/>
      <c r="Q460" s="96"/>
      <c r="R460" s="31"/>
      <c r="U460" s="88"/>
      <c r="AD460" s="25"/>
    </row>
    <row r="461" spans="1:30" x14ac:dyDescent="0.2">
      <c r="A461" s="24"/>
      <c r="B461" s="24"/>
      <c r="C461" s="43"/>
      <c r="D461" s="36"/>
      <c r="E461" s="36"/>
      <c r="F461" s="36"/>
      <c r="H461" s="42"/>
      <c r="I461" s="68"/>
      <c r="J461" s="36"/>
      <c r="K461" s="36"/>
      <c r="M461" s="36"/>
      <c r="N461"/>
      <c r="Q461" s="39"/>
      <c r="R461" s="31"/>
      <c r="U461" s="88"/>
      <c r="AD461" s="25"/>
    </row>
    <row r="462" spans="1:30" x14ac:dyDescent="0.2">
      <c r="C462" s="65"/>
      <c r="I462" s="33"/>
      <c r="Q462" s="96"/>
      <c r="R462" s="31"/>
      <c r="U462" s="88"/>
      <c r="AD462" s="25"/>
    </row>
    <row r="463" spans="1:30" x14ac:dyDescent="0.2">
      <c r="C463" s="65"/>
      <c r="I463" s="33"/>
      <c r="Q463" s="96"/>
      <c r="R463" s="31"/>
      <c r="U463" s="88"/>
      <c r="AD463" s="25"/>
    </row>
    <row r="464" spans="1:30" x14ac:dyDescent="0.2">
      <c r="C464" s="65"/>
      <c r="I464" s="33"/>
      <c r="Q464" s="96"/>
      <c r="R464" s="31"/>
      <c r="U464" s="88"/>
      <c r="AD464" s="25"/>
    </row>
    <row r="465" spans="1:30" x14ac:dyDescent="0.2">
      <c r="C465" s="65"/>
      <c r="I465" s="33"/>
      <c r="Q465" s="96"/>
      <c r="R465" s="31"/>
      <c r="U465" s="88"/>
      <c r="AD465" s="25"/>
    </row>
    <row r="466" spans="1:30" x14ac:dyDescent="0.2">
      <c r="A466" s="25"/>
      <c r="B466" s="25"/>
      <c r="C466" s="46"/>
      <c r="E466" s="36"/>
      <c r="F466" s="36"/>
      <c r="I466" s="68"/>
      <c r="J466" s="36"/>
      <c r="K466" s="36"/>
      <c r="M466" s="45"/>
      <c r="N466"/>
      <c r="P466"/>
      <c r="Q466" s="96"/>
      <c r="U466" s="88"/>
      <c r="AD466" s="25"/>
    </row>
    <row r="467" spans="1:30" x14ac:dyDescent="0.2">
      <c r="C467" s="65"/>
      <c r="I467" s="33"/>
      <c r="Q467" s="96"/>
      <c r="R467" s="31"/>
      <c r="U467" s="88"/>
      <c r="AD467" s="25"/>
    </row>
    <row r="468" spans="1:30" x14ac:dyDescent="0.2">
      <c r="C468" s="65"/>
      <c r="I468" s="33"/>
      <c r="Q468" s="96"/>
      <c r="R468" s="31"/>
      <c r="U468" s="88"/>
      <c r="AD468" s="25"/>
    </row>
    <row r="469" spans="1:30" x14ac:dyDescent="0.2">
      <c r="C469" s="65"/>
      <c r="I469" s="33"/>
      <c r="Q469" s="96"/>
      <c r="R469" s="31"/>
      <c r="U469" s="88"/>
      <c r="AD469" s="25"/>
    </row>
    <row r="470" spans="1:30" x14ac:dyDescent="0.2">
      <c r="C470" s="37"/>
      <c r="H470" s="17"/>
      <c r="I470" s="33"/>
      <c r="J470" s="28"/>
      <c r="N470" s="28"/>
      <c r="P470" s="28"/>
      <c r="Q470" s="96"/>
      <c r="R470" s="31"/>
      <c r="U470" s="88"/>
      <c r="AD470" s="25"/>
    </row>
    <row r="471" spans="1:30" x14ac:dyDescent="0.2">
      <c r="C471" s="65"/>
      <c r="I471" s="33"/>
      <c r="Q471" s="96"/>
      <c r="R471" s="31"/>
      <c r="U471" s="88"/>
      <c r="AD471" s="25"/>
    </row>
    <row r="472" spans="1:30" x14ac:dyDescent="0.2">
      <c r="C472" s="65"/>
      <c r="I472" s="33"/>
      <c r="Q472" s="96"/>
      <c r="R472" s="31"/>
      <c r="U472" s="88"/>
      <c r="AD472" s="25"/>
    </row>
    <row r="473" spans="1:30" x14ac:dyDescent="0.2">
      <c r="C473" s="65"/>
      <c r="I473" s="33"/>
      <c r="Q473" s="96"/>
      <c r="R473" s="31"/>
      <c r="U473" s="88"/>
      <c r="AD473" s="25"/>
    </row>
    <row r="474" spans="1:30" x14ac:dyDescent="0.2">
      <c r="A474" s="24"/>
      <c r="B474" s="24"/>
      <c r="C474" s="65"/>
      <c r="D474" s="36"/>
      <c r="E474" s="36"/>
      <c r="H474" s="42"/>
      <c r="I474" s="68"/>
      <c r="J474" s="36"/>
      <c r="K474" s="36"/>
      <c r="M474" s="36"/>
      <c r="Q474" s="39"/>
      <c r="R474" s="31"/>
      <c r="U474" s="88"/>
      <c r="AD474" s="25"/>
    </row>
    <row r="475" spans="1:30" x14ac:dyDescent="0.2">
      <c r="C475" s="65"/>
      <c r="I475" s="33"/>
      <c r="Q475" s="96"/>
      <c r="R475" s="31"/>
      <c r="U475" s="88"/>
      <c r="AD475" s="25"/>
    </row>
    <row r="476" spans="1:30" x14ac:dyDescent="0.2">
      <c r="C476" s="65"/>
      <c r="I476" s="33"/>
      <c r="Q476" s="96"/>
      <c r="R476" s="31"/>
      <c r="U476" s="88"/>
      <c r="AD476" s="25"/>
    </row>
    <row r="477" spans="1:30" x14ac:dyDescent="0.2">
      <c r="C477" s="65"/>
      <c r="I477" s="33"/>
      <c r="Q477" s="96"/>
      <c r="R477" s="31"/>
      <c r="U477" s="88"/>
      <c r="AD477" s="25"/>
    </row>
    <row r="478" spans="1:30" x14ac:dyDescent="0.2">
      <c r="C478" s="65"/>
      <c r="I478" s="33"/>
      <c r="Q478" s="96"/>
      <c r="R478" s="31"/>
      <c r="U478" s="88"/>
      <c r="AD478" s="25"/>
    </row>
    <row r="479" spans="1:30" x14ac:dyDescent="0.2">
      <c r="C479" s="65"/>
      <c r="I479" s="33"/>
      <c r="Q479" s="96"/>
      <c r="R479" s="31"/>
      <c r="U479" s="88"/>
      <c r="AD479" s="25"/>
    </row>
    <row r="480" spans="1:30" x14ac:dyDescent="0.2">
      <c r="C480" s="65"/>
      <c r="I480" s="33"/>
      <c r="Q480" s="96"/>
      <c r="R480" s="31"/>
      <c r="U480" s="88"/>
      <c r="AD480" s="25"/>
    </row>
    <row r="481" spans="1:30" x14ac:dyDescent="0.2">
      <c r="C481" s="65"/>
      <c r="I481" s="33"/>
      <c r="Q481" s="96"/>
      <c r="R481" s="31"/>
      <c r="U481" s="88"/>
      <c r="AD481" s="25"/>
    </row>
    <row r="482" spans="1:30" x14ac:dyDescent="0.2">
      <c r="C482" s="65"/>
      <c r="I482" s="33"/>
      <c r="Q482" s="96"/>
      <c r="R482" s="31"/>
      <c r="U482" s="88"/>
      <c r="AD482" s="25"/>
    </row>
    <row r="483" spans="1:30" x14ac:dyDescent="0.2">
      <c r="C483" s="65"/>
      <c r="I483" s="33"/>
      <c r="Q483" s="96"/>
      <c r="R483" s="31"/>
      <c r="U483" s="88"/>
      <c r="AD483" s="25"/>
    </row>
    <row r="484" spans="1:30" x14ac:dyDescent="0.2">
      <c r="C484" s="65"/>
      <c r="I484" s="33"/>
      <c r="Q484" s="96"/>
      <c r="R484" s="31"/>
      <c r="U484" s="88"/>
      <c r="AD484" s="25"/>
    </row>
    <row r="485" spans="1:30" x14ac:dyDescent="0.2">
      <c r="C485" s="65"/>
      <c r="I485" s="33"/>
      <c r="Q485" s="96"/>
      <c r="R485" s="31"/>
      <c r="U485" s="88"/>
      <c r="AD485" s="25"/>
    </row>
    <row r="486" spans="1:30" x14ac:dyDescent="0.2">
      <c r="C486" s="65"/>
      <c r="I486" s="33"/>
      <c r="Q486" s="96"/>
      <c r="R486" s="31"/>
      <c r="U486" s="88"/>
      <c r="AD486" s="25"/>
    </row>
    <row r="487" spans="1:30" x14ac:dyDescent="0.2">
      <c r="C487" s="65"/>
      <c r="I487" s="33"/>
      <c r="Q487" s="96"/>
      <c r="R487" s="31"/>
      <c r="U487" s="88"/>
      <c r="AD487" s="25"/>
    </row>
    <row r="488" spans="1:30" x14ac:dyDescent="0.2">
      <c r="A488" s="25"/>
      <c r="B488" s="25"/>
      <c r="C488" s="46"/>
      <c r="E488" s="36"/>
      <c r="F488" s="36"/>
      <c r="I488" s="68"/>
      <c r="J488" s="36"/>
      <c r="K488" s="36"/>
      <c r="M488" s="45"/>
      <c r="N488"/>
      <c r="P488"/>
      <c r="Q488" s="96"/>
      <c r="R488" s="31"/>
      <c r="U488" s="88"/>
      <c r="AD488" s="25"/>
    </row>
    <row r="489" spans="1:30" x14ac:dyDescent="0.2">
      <c r="C489" s="65"/>
      <c r="I489" s="33"/>
      <c r="Q489" s="96"/>
      <c r="R489" s="31"/>
      <c r="U489" s="88"/>
      <c r="AD489" s="25"/>
    </row>
    <row r="490" spans="1:30" x14ac:dyDescent="0.2">
      <c r="C490" s="65"/>
      <c r="I490" s="33"/>
      <c r="Q490" s="96"/>
      <c r="R490" s="31"/>
      <c r="U490" s="88"/>
      <c r="AD490" s="25"/>
    </row>
    <row r="491" spans="1:30" x14ac:dyDescent="0.2">
      <c r="C491" s="65"/>
      <c r="I491" s="33"/>
      <c r="Q491" s="96"/>
      <c r="R491" s="31"/>
      <c r="U491" s="88"/>
      <c r="AD491" s="25"/>
    </row>
    <row r="492" spans="1:30" x14ac:dyDescent="0.2">
      <c r="H492" s="17"/>
      <c r="I492" s="33"/>
      <c r="J492" s="28"/>
      <c r="Q492" s="96"/>
      <c r="R492" s="31"/>
      <c r="U492" s="88"/>
      <c r="AD492" s="25"/>
    </row>
    <row r="493" spans="1:30" x14ac:dyDescent="0.2">
      <c r="C493" s="65"/>
      <c r="I493" s="33"/>
      <c r="Q493" s="96"/>
      <c r="R493" s="31"/>
      <c r="U493" s="88"/>
      <c r="AD493" s="25"/>
    </row>
    <row r="494" spans="1:30" x14ac:dyDescent="0.2">
      <c r="C494" s="65"/>
      <c r="I494" s="33"/>
      <c r="Q494" s="96"/>
      <c r="R494" s="31"/>
      <c r="U494" s="88"/>
      <c r="AD494" s="25"/>
    </row>
    <row r="495" spans="1:30" x14ac:dyDescent="0.2">
      <c r="C495" s="65"/>
      <c r="I495" s="33"/>
      <c r="Q495" s="96"/>
      <c r="R495" s="31"/>
      <c r="U495" s="88"/>
      <c r="AD495" s="25"/>
    </row>
    <row r="496" spans="1:30" x14ac:dyDescent="0.2">
      <c r="C496" s="65"/>
      <c r="I496" s="33"/>
      <c r="Q496" s="96"/>
      <c r="R496" s="31"/>
      <c r="U496" s="88"/>
      <c r="AD496" s="25"/>
    </row>
    <row r="497" spans="3:30" x14ac:dyDescent="0.2">
      <c r="C497" s="37"/>
      <c r="I497" s="33"/>
      <c r="Q497" s="96"/>
      <c r="R497" s="31"/>
      <c r="U497" s="88"/>
      <c r="AD497" s="25"/>
    </row>
    <row r="498" spans="3:30" x14ac:dyDescent="0.2">
      <c r="C498" s="65"/>
      <c r="I498" s="33"/>
      <c r="Q498" s="96"/>
      <c r="R498" s="31"/>
      <c r="U498" s="88"/>
      <c r="AD498" s="25"/>
    </row>
    <row r="499" spans="3:30" x14ac:dyDescent="0.2">
      <c r="C499" s="65"/>
      <c r="I499" s="33"/>
      <c r="Q499" s="96"/>
      <c r="R499" s="31"/>
      <c r="U499" s="88"/>
      <c r="AD499" s="25"/>
    </row>
    <row r="500" spans="3:30" x14ac:dyDescent="0.2">
      <c r="C500" s="65"/>
      <c r="I500" s="33"/>
      <c r="Q500" s="96"/>
      <c r="R500" s="31"/>
      <c r="U500" s="88"/>
      <c r="AD500" s="25"/>
    </row>
    <row r="501" spans="3:30" x14ac:dyDescent="0.2">
      <c r="C501" s="65"/>
      <c r="I501" s="33"/>
      <c r="Q501" s="96"/>
      <c r="R501" s="31"/>
      <c r="U501" s="88"/>
      <c r="AD501" s="25"/>
    </row>
    <row r="502" spans="3:30" x14ac:dyDescent="0.2">
      <c r="C502" s="65"/>
      <c r="I502" s="33"/>
      <c r="Q502" s="96"/>
      <c r="R502" s="31"/>
      <c r="U502" s="88"/>
      <c r="AD502" s="25"/>
    </row>
    <row r="503" spans="3:30" x14ac:dyDescent="0.2">
      <c r="C503" s="65"/>
      <c r="I503" s="33"/>
      <c r="Q503" s="96"/>
      <c r="R503" s="31"/>
      <c r="U503" s="88"/>
      <c r="AD503" s="25"/>
    </row>
    <row r="504" spans="3:30" x14ac:dyDescent="0.2">
      <c r="C504" s="65"/>
      <c r="I504" s="33"/>
      <c r="Q504" s="96"/>
      <c r="R504" s="31"/>
      <c r="U504" s="88"/>
      <c r="AD504" s="25"/>
    </row>
    <row r="505" spans="3:30" x14ac:dyDescent="0.2">
      <c r="C505" s="65"/>
      <c r="I505" s="33"/>
      <c r="Q505" s="96"/>
      <c r="R505" s="31"/>
      <c r="U505" s="88"/>
      <c r="AC505" s="26"/>
      <c r="AD505" s="25"/>
    </row>
    <row r="506" spans="3:30" x14ac:dyDescent="0.2">
      <c r="C506" s="65"/>
      <c r="I506" s="33"/>
      <c r="Q506" s="96"/>
      <c r="R506" s="31"/>
      <c r="U506" s="88"/>
      <c r="AD506" s="25"/>
    </row>
    <row r="507" spans="3:30" x14ac:dyDescent="0.2">
      <c r="C507" s="65"/>
      <c r="I507" s="33"/>
      <c r="Q507" s="96"/>
      <c r="R507" s="31"/>
      <c r="U507" s="88"/>
      <c r="AD507" s="25"/>
    </row>
    <row r="508" spans="3:30" x14ac:dyDescent="0.2">
      <c r="C508" s="65"/>
      <c r="I508" s="33"/>
      <c r="Q508" s="96"/>
      <c r="R508" s="31"/>
      <c r="U508" s="88"/>
      <c r="AD508" s="25"/>
    </row>
    <row r="509" spans="3:30" x14ac:dyDescent="0.2">
      <c r="C509" s="65"/>
      <c r="I509" s="33"/>
      <c r="Q509" s="96"/>
      <c r="R509" s="31"/>
      <c r="U509" s="88"/>
      <c r="AD509" s="25"/>
    </row>
    <row r="510" spans="3:30" x14ac:dyDescent="0.2">
      <c r="C510" s="65"/>
      <c r="I510" s="33"/>
      <c r="Q510" s="96"/>
      <c r="R510" s="31"/>
      <c r="U510" s="88"/>
      <c r="AD510" s="25"/>
    </row>
    <row r="511" spans="3:30" x14ac:dyDescent="0.2">
      <c r="C511" s="65"/>
      <c r="I511" s="33"/>
      <c r="Q511" s="96"/>
      <c r="R511" s="31"/>
      <c r="U511" s="88"/>
      <c r="AD511" s="25"/>
    </row>
    <row r="512" spans="3:30" x14ac:dyDescent="0.2">
      <c r="C512" s="65"/>
      <c r="I512" s="33"/>
      <c r="Q512" s="96"/>
      <c r="R512" s="31"/>
      <c r="U512" s="88"/>
      <c r="AD512" s="25"/>
    </row>
    <row r="513" spans="1:30" x14ac:dyDescent="0.2">
      <c r="C513" s="65"/>
      <c r="I513" s="33"/>
      <c r="Q513" s="96"/>
      <c r="R513" s="31"/>
      <c r="U513" s="88"/>
      <c r="AD513" s="25"/>
    </row>
    <row r="514" spans="1:30" x14ac:dyDescent="0.2">
      <c r="C514" s="65"/>
      <c r="I514" s="33"/>
      <c r="Q514" s="96"/>
      <c r="R514" s="31"/>
      <c r="U514" s="88"/>
      <c r="AD514" s="25"/>
    </row>
    <row r="515" spans="1:30" x14ac:dyDescent="0.2">
      <c r="C515" s="65"/>
      <c r="I515" s="33"/>
      <c r="Q515" s="96"/>
      <c r="R515" s="31"/>
      <c r="U515" s="88"/>
      <c r="AD515" s="25"/>
    </row>
    <row r="516" spans="1:30" x14ac:dyDescent="0.2">
      <c r="C516" s="65"/>
      <c r="I516" s="33"/>
      <c r="Q516" s="96"/>
      <c r="R516" s="31"/>
      <c r="U516" s="88"/>
      <c r="AD516" s="25"/>
    </row>
    <row r="517" spans="1:30" x14ac:dyDescent="0.2">
      <c r="C517" s="65"/>
      <c r="I517" s="33"/>
      <c r="Q517" s="96"/>
      <c r="R517" s="31"/>
      <c r="U517" s="88"/>
      <c r="AD517" s="25"/>
    </row>
    <row r="518" spans="1:30" x14ac:dyDescent="0.2">
      <c r="C518" s="65"/>
      <c r="I518" s="33"/>
      <c r="Q518" s="96"/>
      <c r="R518" s="31"/>
      <c r="U518" s="88"/>
      <c r="AD518" s="25"/>
    </row>
    <row r="519" spans="1:30" x14ac:dyDescent="0.2">
      <c r="C519" s="65"/>
      <c r="I519" s="33"/>
      <c r="Q519" s="96"/>
      <c r="R519" s="31"/>
      <c r="U519" s="88"/>
      <c r="AD519" s="25"/>
    </row>
    <row r="520" spans="1:30" x14ac:dyDescent="0.2">
      <c r="C520" s="65"/>
      <c r="I520" s="33"/>
      <c r="Q520" s="96"/>
      <c r="R520" s="31"/>
      <c r="U520" s="88"/>
      <c r="AD520" s="25"/>
    </row>
    <row r="521" spans="1:30" x14ac:dyDescent="0.2">
      <c r="C521" s="65"/>
      <c r="I521" s="33"/>
      <c r="Q521" s="96"/>
      <c r="R521" s="31"/>
      <c r="U521" s="88"/>
      <c r="AD521" s="25"/>
    </row>
    <row r="522" spans="1:30" x14ac:dyDescent="0.2">
      <c r="H522" s="17"/>
      <c r="I522" s="33"/>
      <c r="J522" s="28"/>
      <c r="Q522" s="96"/>
      <c r="R522" s="31"/>
      <c r="U522" s="88"/>
      <c r="AD522" s="25"/>
    </row>
    <row r="523" spans="1:30" x14ac:dyDescent="0.2">
      <c r="A523" s="25"/>
      <c r="B523" s="25"/>
      <c r="C523" s="46"/>
      <c r="E523" s="36"/>
      <c r="F523" s="36"/>
      <c r="I523" s="68"/>
      <c r="J523" s="36"/>
      <c r="K523" s="36"/>
      <c r="M523" s="45"/>
      <c r="N523"/>
      <c r="P523"/>
      <c r="Q523" s="96"/>
      <c r="U523" s="88"/>
      <c r="AD523" s="25"/>
    </row>
    <row r="524" spans="1:30" x14ac:dyDescent="0.2">
      <c r="C524" s="65"/>
      <c r="I524" s="33"/>
      <c r="Q524" s="96"/>
      <c r="R524" s="31"/>
      <c r="U524" s="88"/>
      <c r="AD524" s="25"/>
    </row>
    <row r="525" spans="1:30" x14ac:dyDescent="0.2">
      <c r="C525" s="65"/>
      <c r="I525" s="33"/>
      <c r="Q525" s="96"/>
      <c r="R525" s="31"/>
      <c r="U525" s="88"/>
      <c r="AD525" s="25"/>
    </row>
    <row r="526" spans="1:30" x14ac:dyDescent="0.2">
      <c r="C526" s="65"/>
      <c r="I526" s="33"/>
      <c r="Q526" s="96"/>
      <c r="R526" s="31"/>
      <c r="U526" s="88"/>
      <c r="AD526" s="25"/>
    </row>
    <row r="527" spans="1:30" x14ac:dyDescent="0.2">
      <c r="C527" s="65"/>
      <c r="I527" s="33"/>
      <c r="Q527" s="96"/>
      <c r="R527" s="31"/>
      <c r="U527" s="88"/>
      <c r="AD527" s="25"/>
    </row>
    <row r="528" spans="1:30" x14ac:dyDescent="0.2">
      <c r="C528" s="65"/>
      <c r="I528" s="33"/>
      <c r="Q528" s="96"/>
      <c r="R528" s="31"/>
      <c r="U528" s="88"/>
      <c r="AD528" s="25"/>
    </row>
    <row r="529" spans="1:31" x14ac:dyDescent="0.2">
      <c r="C529" s="65"/>
      <c r="I529" s="33"/>
      <c r="Q529" s="96"/>
      <c r="R529" s="31"/>
      <c r="U529" s="88"/>
      <c r="AD529" s="25"/>
    </row>
    <row r="530" spans="1:31" x14ac:dyDescent="0.2">
      <c r="C530" s="65"/>
      <c r="I530" s="33"/>
      <c r="Q530" s="96"/>
      <c r="R530" s="31"/>
      <c r="U530" s="88"/>
      <c r="AD530" s="25"/>
    </row>
    <row r="531" spans="1:31" x14ac:dyDescent="0.2">
      <c r="A531" s="25"/>
      <c r="B531" s="25"/>
      <c r="C531" s="44"/>
      <c r="E531" s="36"/>
      <c r="F531" s="36"/>
      <c r="I531" s="68"/>
      <c r="J531" s="36"/>
      <c r="K531" s="36"/>
      <c r="M531" s="45"/>
      <c r="N531"/>
      <c r="P531"/>
      <c r="Q531" s="96"/>
      <c r="R531" s="31"/>
      <c r="U531" s="88"/>
      <c r="AD531" s="25"/>
    </row>
    <row r="532" spans="1:31" x14ac:dyDescent="0.2">
      <c r="A532" s="25"/>
      <c r="B532" s="25"/>
      <c r="C532" s="99"/>
      <c r="E532" s="36"/>
      <c r="F532" s="36"/>
      <c r="G532" s="36"/>
      <c r="H532" s="42"/>
      <c r="I532" s="68"/>
      <c r="J532" s="36"/>
      <c r="K532" s="36"/>
      <c r="M532" s="36"/>
      <c r="N532" s="36"/>
      <c r="P532" s="36"/>
      <c r="Q532" s="96"/>
      <c r="R532" s="31"/>
      <c r="U532" s="88"/>
      <c r="AD532" s="25"/>
    </row>
    <row r="533" spans="1:31" x14ac:dyDescent="0.2">
      <c r="C533" s="65"/>
      <c r="I533" s="33"/>
      <c r="Q533" s="96"/>
      <c r="R533" s="31"/>
      <c r="U533" s="88"/>
      <c r="AD533" s="25"/>
    </row>
    <row r="534" spans="1:31" x14ac:dyDescent="0.2">
      <c r="C534" s="65"/>
      <c r="I534" s="33"/>
      <c r="Q534" s="96"/>
      <c r="R534" s="31"/>
      <c r="U534" s="88"/>
      <c r="AD534" s="25"/>
      <c r="AE534" s="26"/>
    </row>
    <row r="535" spans="1:31" x14ac:dyDescent="0.2">
      <c r="C535" s="65"/>
      <c r="I535" s="33"/>
      <c r="Q535" s="96"/>
      <c r="R535" s="31"/>
      <c r="U535" s="88"/>
      <c r="AD535" s="25"/>
    </row>
    <row r="536" spans="1:31" x14ac:dyDescent="0.2">
      <c r="C536" s="65"/>
      <c r="I536" s="33"/>
      <c r="Q536" s="96"/>
      <c r="R536" s="31"/>
      <c r="U536" s="88"/>
      <c r="AD536" s="25"/>
    </row>
    <row r="537" spans="1:31" x14ac:dyDescent="0.2">
      <c r="C537" s="65"/>
      <c r="I537" s="33"/>
      <c r="Q537" s="96"/>
      <c r="R537" s="31"/>
      <c r="U537" s="88"/>
      <c r="AD537" s="25"/>
    </row>
    <row r="538" spans="1:31" x14ac:dyDescent="0.2">
      <c r="C538" s="65"/>
      <c r="I538" s="33"/>
      <c r="Q538" s="96"/>
      <c r="R538" s="31"/>
      <c r="U538" s="88"/>
      <c r="AD538" s="25"/>
    </row>
    <row r="539" spans="1:31" x14ac:dyDescent="0.2">
      <c r="C539" s="65"/>
      <c r="I539" s="33"/>
      <c r="Q539" s="96"/>
      <c r="R539" s="31"/>
      <c r="U539" s="88"/>
      <c r="AD539" s="25"/>
    </row>
    <row r="540" spans="1:31" x14ac:dyDescent="0.2">
      <c r="C540" s="65"/>
      <c r="I540" s="33"/>
      <c r="Q540" s="96"/>
      <c r="R540" s="31"/>
      <c r="U540" s="88"/>
      <c r="AD540" s="25"/>
    </row>
    <row r="541" spans="1:31" x14ac:dyDescent="0.2">
      <c r="C541" s="65"/>
      <c r="I541" s="33"/>
      <c r="Q541" s="96"/>
      <c r="R541" s="31"/>
      <c r="U541" s="88"/>
      <c r="AD541" s="25"/>
    </row>
    <row r="542" spans="1:31" x14ac:dyDescent="0.2">
      <c r="C542" s="65"/>
      <c r="I542" s="33"/>
      <c r="Q542" s="96"/>
      <c r="R542" s="31"/>
      <c r="U542" s="88"/>
      <c r="AD542" s="25"/>
    </row>
    <row r="543" spans="1:31" x14ac:dyDescent="0.2">
      <c r="C543" s="65"/>
      <c r="I543" s="33"/>
      <c r="Q543" s="96"/>
      <c r="R543" s="31"/>
      <c r="U543" s="88"/>
      <c r="AD543" s="25"/>
    </row>
    <row r="544" spans="1:31" x14ac:dyDescent="0.2">
      <c r="C544" s="65"/>
      <c r="I544" s="33"/>
      <c r="Q544" s="96"/>
      <c r="R544" s="31"/>
      <c r="U544" s="88"/>
      <c r="AD544" s="25"/>
    </row>
    <row r="545" spans="1:30" x14ac:dyDescent="0.2">
      <c r="A545" s="25"/>
      <c r="B545" s="25"/>
      <c r="C545" s="46"/>
      <c r="E545" s="36"/>
      <c r="F545" s="36"/>
      <c r="I545" s="68"/>
      <c r="J545" s="36"/>
      <c r="K545" s="36"/>
      <c r="M545" s="45"/>
      <c r="N545"/>
      <c r="P545"/>
      <c r="Q545" s="96"/>
      <c r="R545" s="31"/>
      <c r="U545" s="88"/>
      <c r="AD545" s="25"/>
    </row>
    <row r="546" spans="1:30" x14ac:dyDescent="0.2">
      <c r="C546" s="65"/>
      <c r="I546" s="33"/>
      <c r="Q546" s="96"/>
      <c r="R546" s="31"/>
      <c r="U546" s="88"/>
      <c r="AD546" s="25"/>
    </row>
    <row r="547" spans="1:30" x14ac:dyDescent="0.2">
      <c r="C547" s="65"/>
      <c r="I547" s="33"/>
      <c r="Q547" s="96"/>
      <c r="R547" s="31"/>
      <c r="U547" s="88"/>
      <c r="AD547" s="25"/>
    </row>
    <row r="548" spans="1:30" x14ac:dyDescent="0.2">
      <c r="C548" s="65"/>
      <c r="I548" s="33"/>
      <c r="Q548" s="96"/>
      <c r="R548" s="31"/>
      <c r="U548" s="88"/>
      <c r="AD548" s="25"/>
    </row>
    <row r="549" spans="1:30" x14ac:dyDescent="0.2">
      <c r="C549" s="65"/>
      <c r="I549" s="33"/>
      <c r="Q549" s="96"/>
      <c r="R549" s="31"/>
      <c r="U549" s="88"/>
      <c r="AD549" s="25"/>
    </row>
    <row r="550" spans="1:30" x14ac:dyDescent="0.2">
      <c r="C550" s="65"/>
      <c r="I550" s="33"/>
      <c r="Q550" s="96"/>
      <c r="R550" s="31"/>
      <c r="U550" s="88"/>
      <c r="AD550" s="25"/>
    </row>
    <row r="551" spans="1:30" x14ac:dyDescent="0.2">
      <c r="C551" s="65"/>
      <c r="I551" s="33"/>
      <c r="Q551" s="96"/>
      <c r="R551" s="31"/>
      <c r="U551" s="88"/>
      <c r="AD551" s="25"/>
    </row>
    <row r="552" spans="1:30" x14ac:dyDescent="0.2">
      <c r="C552" s="65"/>
      <c r="I552" s="33"/>
      <c r="Q552" s="96"/>
      <c r="R552" s="31"/>
      <c r="U552" s="88"/>
      <c r="AD552" s="25"/>
    </row>
    <row r="553" spans="1:30" x14ac:dyDescent="0.2">
      <c r="H553" s="17"/>
      <c r="I553" s="33"/>
      <c r="J553" s="28"/>
      <c r="Q553" s="96"/>
      <c r="R553" s="31"/>
      <c r="U553" s="88"/>
      <c r="AD553" s="97"/>
    </row>
    <row r="554" spans="1:30" x14ac:dyDescent="0.2">
      <c r="C554" s="65"/>
      <c r="I554" s="33"/>
      <c r="Q554" s="96"/>
      <c r="R554" s="31"/>
      <c r="U554" s="88"/>
      <c r="AD554" s="25"/>
    </row>
    <row r="555" spans="1:30" x14ac:dyDescent="0.2">
      <c r="C555" s="65"/>
      <c r="I555" s="33"/>
      <c r="Q555" s="96"/>
      <c r="R555" s="31"/>
      <c r="U555" s="88"/>
      <c r="AD555" s="25"/>
    </row>
    <row r="556" spans="1:30" x14ac:dyDescent="0.2">
      <c r="C556" s="65"/>
      <c r="I556" s="33"/>
      <c r="Q556" s="96"/>
      <c r="R556" s="31"/>
      <c r="U556" s="88"/>
      <c r="AD556" s="25"/>
    </row>
    <row r="557" spans="1:30" x14ac:dyDescent="0.2">
      <c r="C557" s="65"/>
      <c r="I557" s="33"/>
      <c r="Q557" s="96"/>
      <c r="R557" s="31"/>
      <c r="U557" s="88"/>
      <c r="AD557" s="25"/>
    </row>
    <row r="558" spans="1:30" x14ac:dyDescent="0.2">
      <c r="C558" s="65"/>
      <c r="I558" s="33"/>
      <c r="Q558" s="96"/>
      <c r="R558" s="31"/>
      <c r="U558" s="88"/>
      <c r="AD558" s="25"/>
    </row>
    <row r="559" spans="1:30" x14ac:dyDescent="0.2">
      <c r="C559" s="65"/>
      <c r="I559" s="33"/>
      <c r="Q559" s="96"/>
      <c r="R559" s="31"/>
      <c r="U559" s="88"/>
      <c r="AD559" s="25"/>
    </row>
    <row r="560" spans="1:30" x14ac:dyDescent="0.2">
      <c r="C560" s="65"/>
      <c r="I560" s="33"/>
      <c r="Q560" s="96"/>
      <c r="R560" s="31"/>
      <c r="U560" s="88"/>
      <c r="AD560" s="25"/>
    </row>
    <row r="561" spans="2:30" x14ac:dyDescent="0.2">
      <c r="C561" s="65"/>
      <c r="I561" s="33"/>
      <c r="Q561" s="96"/>
      <c r="R561" s="31"/>
      <c r="U561" s="88"/>
      <c r="AD561" s="25"/>
    </row>
    <row r="562" spans="2:30" x14ac:dyDescent="0.2">
      <c r="C562" s="65"/>
      <c r="I562" s="33"/>
      <c r="Q562" s="96"/>
      <c r="R562" s="31"/>
      <c r="U562" s="88"/>
      <c r="AD562" s="25"/>
    </row>
    <row r="563" spans="2:30" x14ac:dyDescent="0.2">
      <c r="C563" s="65"/>
      <c r="I563" s="33"/>
      <c r="Q563" s="96"/>
      <c r="R563" s="31"/>
      <c r="U563" s="88"/>
      <c r="AD563" s="25"/>
    </row>
    <row r="564" spans="2:30" x14ac:dyDescent="0.2">
      <c r="C564" s="65"/>
      <c r="I564" s="33"/>
      <c r="Q564" s="96"/>
      <c r="R564" s="31"/>
      <c r="U564" s="88"/>
      <c r="AD564" s="25"/>
    </row>
    <row r="565" spans="2:30" x14ac:dyDescent="0.2">
      <c r="C565" s="65"/>
      <c r="I565" s="33"/>
      <c r="Q565" s="96"/>
      <c r="R565" s="31"/>
      <c r="U565" s="88"/>
      <c r="AD565" s="25"/>
    </row>
    <row r="566" spans="2:30" x14ac:dyDescent="0.2">
      <c r="C566" s="65"/>
      <c r="I566" s="33"/>
      <c r="Q566" s="96"/>
      <c r="R566" s="31"/>
      <c r="U566" s="88"/>
      <c r="AD566" s="25"/>
    </row>
    <row r="567" spans="2:30" x14ac:dyDescent="0.2">
      <c r="C567" s="65"/>
      <c r="I567" s="33"/>
      <c r="Q567" s="96"/>
      <c r="R567" s="31"/>
      <c r="U567" s="88"/>
      <c r="AD567" s="25"/>
    </row>
    <row r="568" spans="2:30" x14ac:dyDescent="0.2">
      <c r="C568" s="65"/>
      <c r="I568" s="33"/>
      <c r="Q568" s="96"/>
      <c r="R568" s="31"/>
      <c r="U568" s="88"/>
      <c r="AD568" s="25"/>
    </row>
    <row r="569" spans="2:30" x14ac:dyDescent="0.2">
      <c r="C569" s="65"/>
      <c r="I569" s="33"/>
      <c r="Q569" s="96"/>
      <c r="R569" s="31"/>
      <c r="U569" s="88"/>
      <c r="AD569" s="25"/>
    </row>
    <row r="570" spans="2:30" x14ac:dyDescent="0.2">
      <c r="C570" s="65"/>
      <c r="I570" s="33"/>
      <c r="Q570" s="96"/>
      <c r="R570" s="31"/>
      <c r="U570" s="88"/>
      <c r="AD570" s="25"/>
    </row>
    <row r="571" spans="2:30" x14ac:dyDescent="0.2">
      <c r="C571" s="65"/>
      <c r="I571" s="33"/>
      <c r="Q571" s="96"/>
      <c r="R571" s="31"/>
      <c r="U571" s="88"/>
      <c r="AD571" s="25"/>
    </row>
    <row r="572" spans="2:30" x14ac:dyDescent="0.2">
      <c r="C572" s="65"/>
      <c r="I572" s="33"/>
      <c r="Q572" s="96"/>
      <c r="R572" s="31"/>
      <c r="U572" s="88"/>
      <c r="AD572" s="25"/>
    </row>
    <row r="573" spans="2:30" x14ac:dyDescent="0.2">
      <c r="C573" s="65"/>
      <c r="I573" s="33"/>
      <c r="Q573" s="96"/>
      <c r="R573" s="31"/>
      <c r="U573" s="88"/>
      <c r="AD573" s="25"/>
    </row>
    <row r="574" spans="2:30" x14ac:dyDescent="0.2">
      <c r="B574" s="25"/>
      <c r="C574" s="46"/>
      <c r="E574" s="36"/>
      <c r="F574" s="36"/>
      <c r="I574" s="68"/>
      <c r="J574" s="36"/>
      <c r="K574" s="36"/>
      <c r="M574" s="45"/>
      <c r="N574"/>
      <c r="P574"/>
      <c r="Q574" s="96"/>
      <c r="U574" s="88"/>
      <c r="AD574" s="25"/>
    </row>
    <row r="575" spans="2:30" x14ac:dyDescent="0.2">
      <c r="C575" s="65"/>
      <c r="I575" s="33"/>
      <c r="Q575" s="96"/>
      <c r="R575" s="31"/>
      <c r="U575" s="88"/>
      <c r="AD575" s="25"/>
    </row>
    <row r="576" spans="2:30" x14ac:dyDescent="0.2">
      <c r="C576" s="65"/>
      <c r="I576" s="33"/>
      <c r="Q576" s="96"/>
      <c r="R576" s="31"/>
      <c r="U576" s="88"/>
      <c r="AD576" s="25"/>
    </row>
    <row r="577" spans="3:30" x14ac:dyDescent="0.2">
      <c r="C577" s="65"/>
      <c r="I577" s="33"/>
      <c r="Q577" s="96"/>
      <c r="R577" s="31"/>
      <c r="U577" s="88"/>
      <c r="AD577" s="25"/>
    </row>
    <row r="578" spans="3:30" x14ac:dyDescent="0.2">
      <c r="C578" s="65"/>
      <c r="I578" s="33"/>
      <c r="Q578" s="96"/>
      <c r="R578" s="31"/>
      <c r="U578" s="88"/>
      <c r="AD578" s="25"/>
    </row>
    <row r="579" spans="3:30" x14ac:dyDescent="0.2">
      <c r="C579" s="65"/>
      <c r="I579" s="33"/>
      <c r="Q579" s="96"/>
      <c r="R579" s="31"/>
      <c r="U579" s="88"/>
      <c r="AD579" s="25"/>
    </row>
    <row r="580" spans="3:30" x14ac:dyDescent="0.2">
      <c r="H580" s="17"/>
      <c r="I580" s="33"/>
      <c r="J580" s="28"/>
      <c r="Q580" s="96"/>
      <c r="R580" s="31"/>
      <c r="U580" s="88"/>
      <c r="AD580" s="25"/>
    </row>
    <row r="581" spans="3:30" x14ac:dyDescent="0.2">
      <c r="C581" s="65"/>
      <c r="I581" s="33"/>
      <c r="Q581" s="96"/>
      <c r="R581" s="31"/>
      <c r="U581" s="88"/>
      <c r="AD581" s="25"/>
    </row>
    <row r="582" spans="3:30" x14ac:dyDescent="0.2">
      <c r="C582" s="65"/>
      <c r="I582" s="33"/>
      <c r="Q582" s="96"/>
      <c r="R582" s="31"/>
      <c r="U582" s="88"/>
      <c r="AD582" s="25"/>
    </row>
    <row r="583" spans="3:30" x14ac:dyDescent="0.2">
      <c r="C583" s="65"/>
      <c r="I583" s="33"/>
      <c r="Q583" s="96"/>
      <c r="R583" s="31"/>
      <c r="U583" s="88"/>
      <c r="AD583" s="25"/>
    </row>
    <row r="584" spans="3:30" x14ac:dyDescent="0.2">
      <c r="C584" s="65"/>
      <c r="I584" s="33"/>
      <c r="Q584" s="96"/>
      <c r="R584" s="31"/>
      <c r="U584" s="88"/>
      <c r="AD584" s="25"/>
    </row>
    <row r="585" spans="3:30" x14ac:dyDescent="0.2">
      <c r="C585" s="65"/>
      <c r="I585" s="33"/>
      <c r="Q585" s="96"/>
      <c r="R585" s="31"/>
      <c r="U585" s="88"/>
      <c r="AD585" s="25"/>
    </row>
    <row r="586" spans="3:30" x14ac:dyDescent="0.2">
      <c r="C586" s="65"/>
      <c r="I586" s="33"/>
      <c r="Q586" s="96"/>
      <c r="R586" s="31"/>
      <c r="U586" s="88"/>
      <c r="AD586" s="25"/>
    </row>
    <row r="587" spans="3:30" x14ac:dyDescent="0.2">
      <c r="C587" s="65"/>
      <c r="I587" s="33"/>
      <c r="Q587" s="96"/>
      <c r="R587" s="31"/>
      <c r="U587" s="88"/>
      <c r="AD587" s="25"/>
    </row>
    <row r="588" spans="3:30" x14ac:dyDescent="0.2">
      <c r="C588" s="65"/>
      <c r="I588" s="33"/>
      <c r="Q588" s="96"/>
      <c r="R588" s="31"/>
      <c r="U588" s="88"/>
      <c r="AD588" s="25"/>
    </row>
    <row r="589" spans="3:30" x14ac:dyDescent="0.2">
      <c r="C589" s="65"/>
      <c r="I589" s="33"/>
      <c r="Q589" s="96"/>
      <c r="R589" s="31"/>
      <c r="U589" s="88"/>
      <c r="AD589" s="25"/>
    </row>
    <row r="590" spans="3:30" x14ac:dyDescent="0.2">
      <c r="C590" s="65"/>
      <c r="I590" s="33"/>
      <c r="Q590" s="96"/>
      <c r="R590" s="31"/>
      <c r="U590" s="88"/>
      <c r="AD590" s="25"/>
    </row>
    <row r="591" spans="3:30" x14ac:dyDescent="0.2">
      <c r="C591" s="65"/>
      <c r="I591" s="33"/>
      <c r="Q591" s="96"/>
      <c r="R591" s="31"/>
      <c r="U591" s="88"/>
      <c r="AD591" s="25"/>
    </row>
    <row r="592" spans="3:30" x14ac:dyDescent="0.2">
      <c r="H592" s="17"/>
      <c r="I592" s="33"/>
      <c r="J592" s="28"/>
      <c r="Q592" s="96"/>
      <c r="R592" s="31"/>
      <c r="U592" s="88"/>
      <c r="AD592" s="25"/>
    </row>
    <row r="593" spans="3:30" x14ac:dyDescent="0.2">
      <c r="C593" s="65"/>
      <c r="I593" s="33"/>
      <c r="Q593" s="96"/>
      <c r="R593" s="31"/>
      <c r="U593" s="88"/>
      <c r="AD593" s="25"/>
    </row>
    <row r="594" spans="3:30" x14ac:dyDescent="0.2">
      <c r="C594" s="37"/>
      <c r="H594" s="17"/>
      <c r="I594" s="33"/>
      <c r="J594" s="28"/>
      <c r="N594" s="28"/>
      <c r="P594" s="28"/>
      <c r="Q594" s="96"/>
      <c r="R594" s="31"/>
      <c r="U594" s="88"/>
      <c r="AD594" s="25"/>
    </row>
    <row r="595" spans="3:30" x14ac:dyDescent="0.2">
      <c r="C595" s="65"/>
      <c r="I595" s="33"/>
      <c r="Q595" s="96"/>
      <c r="R595" s="31"/>
      <c r="U595" s="88"/>
      <c r="AD595" s="25"/>
    </row>
    <row r="596" spans="3:30" x14ac:dyDescent="0.2">
      <c r="C596" s="65"/>
      <c r="I596" s="33"/>
      <c r="Q596" s="96"/>
      <c r="R596" s="31"/>
      <c r="U596" s="88"/>
      <c r="AD596" s="25"/>
    </row>
    <row r="597" spans="3:30" x14ac:dyDescent="0.2">
      <c r="C597" s="65"/>
      <c r="I597" s="33"/>
      <c r="Q597" s="96"/>
      <c r="R597" s="31"/>
      <c r="U597" s="88"/>
      <c r="AD597" s="25"/>
    </row>
    <row r="598" spans="3:30" x14ac:dyDescent="0.2">
      <c r="C598" s="65"/>
      <c r="I598" s="33"/>
      <c r="Q598" s="96"/>
      <c r="R598" s="31"/>
      <c r="U598" s="88"/>
      <c r="AD598" s="25"/>
    </row>
    <row r="599" spans="3:30" x14ac:dyDescent="0.2">
      <c r="C599" s="65"/>
      <c r="I599" s="33"/>
      <c r="Q599" s="96"/>
      <c r="R599" s="31"/>
      <c r="U599" s="88"/>
      <c r="AD599" s="25"/>
    </row>
    <row r="600" spans="3:30" x14ac:dyDescent="0.2">
      <c r="C600" s="65"/>
      <c r="I600" s="33"/>
      <c r="Q600" s="96"/>
      <c r="R600" s="31"/>
      <c r="U600" s="88"/>
      <c r="AD600" s="25"/>
    </row>
    <row r="601" spans="3:30" x14ac:dyDescent="0.2">
      <c r="C601" s="65"/>
      <c r="I601" s="33"/>
      <c r="Q601" s="96"/>
      <c r="R601" s="31"/>
      <c r="U601" s="88"/>
      <c r="AD601" s="25"/>
    </row>
    <row r="602" spans="3:30" x14ac:dyDescent="0.2">
      <c r="C602" s="65"/>
      <c r="I602" s="33"/>
      <c r="Q602" s="96"/>
      <c r="R602" s="31"/>
      <c r="U602" s="88"/>
      <c r="AD602" s="25"/>
    </row>
    <row r="603" spans="3:30" x14ac:dyDescent="0.2">
      <c r="C603" s="65"/>
      <c r="I603" s="33"/>
      <c r="Q603" s="96"/>
      <c r="R603" s="31"/>
      <c r="U603" s="88"/>
      <c r="AD603" s="25"/>
    </row>
    <row r="604" spans="3:30" x14ac:dyDescent="0.2">
      <c r="C604" s="65"/>
      <c r="I604" s="33"/>
      <c r="Q604" s="96"/>
      <c r="R604" s="31"/>
      <c r="U604" s="88"/>
      <c r="AD604" s="25"/>
    </row>
    <row r="605" spans="3:30" x14ac:dyDescent="0.2">
      <c r="C605" s="65"/>
      <c r="I605" s="33"/>
      <c r="Q605" s="96"/>
      <c r="R605" s="31"/>
      <c r="U605" s="88"/>
      <c r="AD605" s="25"/>
    </row>
    <row r="606" spans="3:30" x14ac:dyDescent="0.2">
      <c r="C606" s="65"/>
      <c r="I606" s="33"/>
      <c r="Q606" s="96"/>
      <c r="R606" s="31"/>
      <c r="U606" s="88"/>
      <c r="AD606" s="25"/>
    </row>
    <row r="607" spans="3:30" x14ac:dyDescent="0.2">
      <c r="C607" s="65"/>
      <c r="I607" s="33"/>
      <c r="Q607" s="96"/>
      <c r="R607" s="31"/>
      <c r="U607" s="88"/>
      <c r="AD607" s="25"/>
    </row>
    <row r="608" spans="3:30" x14ac:dyDescent="0.2">
      <c r="C608" s="65"/>
      <c r="I608" s="33"/>
      <c r="Q608" s="96"/>
      <c r="R608" s="31"/>
      <c r="U608" s="88"/>
      <c r="AD608" s="25"/>
    </row>
    <row r="609" spans="2:30" x14ac:dyDescent="0.2">
      <c r="C609" s="65"/>
      <c r="I609" s="33"/>
      <c r="Q609" s="96"/>
      <c r="R609" s="31"/>
      <c r="U609" s="88"/>
      <c r="AD609" s="25"/>
    </row>
    <row r="610" spans="2:30" x14ac:dyDescent="0.2">
      <c r="B610" s="25"/>
      <c r="C610" s="46"/>
      <c r="E610" s="36"/>
      <c r="F610" s="36"/>
      <c r="I610" s="68"/>
      <c r="J610" s="36"/>
      <c r="K610" s="36"/>
      <c r="M610" s="45"/>
      <c r="N610"/>
      <c r="P610"/>
      <c r="Q610" s="96"/>
      <c r="R610" s="31"/>
      <c r="U610" s="88"/>
      <c r="AD610" s="25"/>
    </row>
    <row r="611" spans="2:30" x14ac:dyDescent="0.2">
      <c r="C611" s="65"/>
      <c r="I611" s="33"/>
      <c r="Q611" s="96"/>
      <c r="R611" s="31"/>
      <c r="U611" s="88"/>
      <c r="AD611" s="25"/>
    </row>
    <row r="612" spans="2:30" x14ac:dyDescent="0.2">
      <c r="C612" s="65"/>
      <c r="I612" s="33"/>
      <c r="Q612" s="96"/>
      <c r="R612" s="31"/>
      <c r="U612" s="88"/>
      <c r="AD612" s="25"/>
    </row>
    <row r="613" spans="2:30" x14ac:dyDescent="0.2">
      <c r="C613" s="65"/>
      <c r="I613" s="33"/>
      <c r="Q613" s="96"/>
      <c r="R613" s="31"/>
      <c r="U613" s="88"/>
      <c r="AD613" s="25"/>
    </row>
    <row r="614" spans="2:30" x14ac:dyDescent="0.2">
      <c r="C614" s="65"/>
      <c r="I614" s="33"/>
      <c r="Q614" s="96"/>
      <c r="R614" s="31"/>
      <c r="U614" s="88"/>
      <c r="AD614" s="25"/>
    </row>
    <row r="615" spans="2:30" x14ac:dyDescent="0.2">
      <c r="C615" s="65"/>
      <c r="I615" s="33"/>
      <c r="Q615" s="96"/>
      <c r="R615" s="31"/>
      <c r="U615" s="88"/>
      <c r="AD615" s="25"/>
    </row>
    <row r="616" spans="2:30" x14ac:dyDescent="0.2">
      <c r="C616" s="65"/>
      <c r="I616" s="33"/>
      <c r="Q616" s="96"/>
      <c r="R616" s="31"/>
      <c r="U616" s="88"/>
      <c r="AD616" s="25"/>
    </row>
    <row r="617" spans="2:30" x14ac:dyDescent="0.2">
      <c r="C617" s="65"/>
      <c r="I617" s="33"/>
      <c r="Q617" s="96"/>
      <c r="R617" s="31"/>
      <c r="U617" s="88"/>
      <c r="AD617" s="25"/>
    </row>
    <row r="618" spans="2:30" x14ac:dyDescent="0.2">
      <c r="C618" s="65"/>
      <c r="I618" s="33"/>
      <c r="Q618" s="96"/>
      <c r="R618" s="31"/>
      <c r="U618" s="88"/>
      <c r="AD618" s="25"/>
    </row>
    <row r="619" spans="2:30" x14ac:dyDescent="0.2">
      <c r="C619" s="65"/>
      <c r="I619" s="33"/>
      <c r="Q619" s="96"/>
      <c r="R619" s="31"/>
      <c r="U619" s="88"/>
      <c r="AD619" s="25"/>
    </row>
    <row r="620" spans="2:30" x14ac:dyDescent="0.2">
      <c r="C620" s="65"/>
      <c r="I620" s="33"/>
      <c r="Q620" s="96"/>
      <c r="R620" s="31"/>
      <c r="U620" s="88"/>
      <c r="AD620" s="25"/>
    </row>
    <row r="621" spans="2:30" x14ac:dyDescent="0.2">
      <c r="C621" s="65"/>
      <c r="I621" s="33"/>
      <c r="Q621" s="96"/>
      <c r="R621" s="31"/>
      <c r="U621" s="88"/>
      <c r="AD621" s="25"/>
    </row>
    <row r="622" spans="2:30" x14ac:dyDescent="0.2">
      <c r="C622" s="65"/>
      <c r="I622" s="33"/>
      <c r="Q622" s="96"/>
      <c r="R622" s="31"/>
      <c r="U622" s="88"/>
      <c r="AD622" s="25"/>
    </row>
    <row r="623" spans="2:30" x14ac:dyDescent="0.2">
      <c r="C623" s="65"/>
      <c r="I623" s="33"/>
      <c r="Q623" s="96"/>
      <c r="R623" s="31"/>
      <c r="U623" s="88"/>
      <c r="AD623" s="25"/>
    </row>
    <row r="624" spans="2:30" x14ac:dyDescent="0.2">
      <c r="C624" s="65"/>
      <c r="I624" s="33"/>
      <c r="Q624" s="96"/>
      <c r="R624" s="31"/>
      <c r="U624" s="88"/>
      <c r="AD624" s="25"/>
    </row>
    <row r="625" spans="1:30" x14ac:dyDescent="0.2">
      <c r="C625" s="65"/>
      <c r="I625" s="33"/>
      <c r="Q625" s="96"/>
      <c r="R625" s="31"/>
      <c r="U625" s="88"/>
      <c r="AD625" s="25"/>
    </row>
    <row r="626" spans="1:30" x14ac:dyDescent="0.2">
      <c r="C626" s="46"/>
      <c r="I626" s="33"/>
      <c r="Q626" s="96"/>
      <c r="R626" s="31"/>
      <c r="U626" s="88"/>
      <c r="AD626" s="25"/>
    </row>
    <row r="627" spans="1:30" x14ac:dyDescent="0.2">
      <c r="C627" s="65"/>
      <c r="I627" s="33"/>
      <c r="Q627" s="96"/>
      <c r="R627" s="31"/>
      <c r="U627" s="88"/>
      <c r="AD627" s="25"/>
    </row>
    <row r="628" spans="1:30" x14ac:dyDescent="0.2">
      <c r="C628" s="65"/>
      <c r="I628" s="33"/>
      <c r="Q628" s="96"/>
      <c r="R628" s="31"/>
      <c r="U628" s="88"/>
      <c r="AD628" s="25"/>
    </row>
    <row r="629" spans="1:30" x14ac:dyDescent="0.2">
      <c r="C629" s="65"/>
      <c r="I629" s="33"/>
      <c r="Q629" s="96"/>
      <c r="R629" s="31"/>
      <c r="U629" s="88"/>
      <c r="AD629" s="25"/>
    </row>
    <row r="630" spans="1:30" x14ac:dyDescent="0.2">
      <c r="C630" s="65"/>
      <c r="I630" s="33"/>
      <c r="Q630" s="96"/>
      <c r="R630" s="31"/>
      <c r="U630" s="88"/>
      <c r="AD630" s="25"/>
    </row>
    <row r="631" spans="1:30" x14ac:dyDescent="0.2">
      <c r="C631" s="65"/>
      <c r="I631" s="33"/>
      <c r="Q631" s="96"/>
      <c r="R631" s="31"/>
      <c r="U631" s="88"/>
      <c r="AD631" s="25"/>
    </row>
    <row r="632" spans="1:30" x14ac:dyDescent="0.2">
      <c r="C632" s="65"/>
      <c r="I632" s="33"/>
      <c r="Q632" s="96"/>
      <c r="R632" s="31"/>
      <c r="U632" s="88"/>
      <c r="AD632" s="25"/>
    </row>
    <row r="633" spans="1:30" x14ac:dyDescent="0.2">
      <c r="C633" s="65"/>
      <c r="I633" s="33"/>
      <c r="Q633" s="96"/>
      <c r="R633" s="31"/>
      <c r="U633" s="88"/>
      <c r="AD633" s="25"/>
    </row>
    <row r="634" spans="1:30" x14ac:dyDescent="0.2">
      <c r="H634" s="17"/>
      <c r="I634" s="33"/>
      <c r="J634" s="28"/>
      <c r="Q634" s="96"/>
      <c r="R634" s="31"/>
      <c r="U634" s="88"/>
      <c r="AD634" s="97"/>
    </row>
    <row r="635" spans="1:30" x14ac:dyDescent="0.2">
      <c r="C635" s="65"/>
      <c r="I635" s="33"/>
      <c r="Q635" s="96"/>
      <c r="R635" s="31"/>
      <c r="U635" s="88"/>
      <c r="AD635" s="25"/>
    </row>
    <row r="636" spans="1:30" x14ac:dyDescent="0.2">
      <c r="C636" s="65"/>
      <c r="I636" s="33"/>
      <c r="Q636" s="96"/>
      <c r="R636" s="31"/>
      <c r="U636" s="88"/>
      <c r="AD636" s="25"/>
    </row>
    <row r="637" spans="1:30" x14ac:dyDescent="0.2">
      <c r="A637" s="24"/>
      <c r="B637" s="24"/>
      <c r="C637" s="46"/>
      <c r="E637" s="36"/>
      <c r="F637" s="36"/>
      <c r="I637" s="68"/>
      <c r="J637" s="36"/>
      <c r="K637" s="36"/>
      <c r="M637" s="45"/>
      <c r="N637"/>
      <c r="P637"/>
      <c r="Q637" s="96"/>
      <c r="R637" s="31"/>
      <c r="U637" s="88"/>
      <c r="AD637" s="25"/>
    </row>
    <row r="638" spans="1:30" x14ac:dyDescent="0.2">
      <c r="C638" s="37"/>
      <c r="H638" s="17"/>
      <c r="I638" s="33"/>
      <c r="J638" s="28"/>
      <c r="N638" s="28"/>
      <c r="P638" s="28"/>
      <c r="Q638" s="96"/>
      <c r="R638" s="31"/>
      <c r="U638" s="88"/>
      <c r="AD638" s="25"/>
    </row>
    <row r="639" spans="1:30" x14ac:dyDescent="0.2">
      <c r="C639" s="65"/>
      <c r="I639" s="33"/>
      <c r="Q639" s="96"/>
      <c r="R639" s="31"/>
      <c r="U639" s="88"/>
      <c r="AD639" s="25"/>
    </row>
    <row r="640" spans="1:30" x14ac:dyDescent="0.2">
      <c r="C640" s="65"/>
      <c r="I640" s="33"/>
      <c r="Q640" s="96"/>
      <c r="R640" s="31"/>
      <c r="U640" s="88"/>
      <c r="AD640" s="25"/>
    </row>
    <row r="641" spans="1:30" x14ac:dyDescent="0.2">
      <c r="C641" s="65"/>
      <c r="I641" s="33"/>
      <c r="Q641" s="96"/>
      <c r="R641" s="31"/>
      <c r="U641" s="88"/>
      <c r="AD641" s="25"/>
    </row>
    <row r="642" spans="1:30" x14ac:dyDescent="0.2">
      <c r="A642" s="25"/>
      <c r="B642" s="25"/>
      <c r="C642" s="43"/>
      <c r="E642" s="36"/>
      <c r="F642" s="36"/>
      <c r="I642" s="68"/>
      <c r="J642" s="36"/>
      <c r="K642" s="36"/>
      <c r="M642" s="45"/>
      <c r="N642"/>
      <c r="P642"/>
      <c r="Q642" s="96"/>
      <c r="R642" s="31"/>
      <c r="U642" s="88"/>
      <c r="AD642" s="25"/>
    </row>
    <row r="643" spans="1:30" x14ac:dyDescent="0.2">
      <c r="C643" s="65"/>
      <c r="I643" s="33"/>
      <c r="Q643" s="96"/>
      <c r="R643" s="31"/>
      <c r="U643" s="88"/>
      <c r="AD643" s="25"/>
    </row>
    <row r="644" spans="1:30" x14ac:dyDescent="0.2">
      <c r="C644" s="65"/>
      <c r="I644" s="33"/>
      <c r="Q644" s="96"/>
      <c r="R644" s="31"/>
      <c r="U644" s="88"/>
      <c r="AD644" s="25"/>
    </row>
    <row r="645" spans="1:30" x14ac:dyDescent="0.2">
      <c r="C645" s="65"/>
      <c r="I645" s="33"/>
      <c r="Q645" s="96"/>
      <c r="R645" s="31"/>
      <c r="U645" s="88"/>
      <c r="AD645" s="25"/>
    </row>
    <row r="646" spans="1:30" x14ac:dyDescent="0.2">
      <c r="C646" s="65"/>
      <c r="I646" s="33"/>
      <c r="Q646" s="96"/>
      <c r="R646" s="31"/>
      <c r="U646" s="88"/>
      <c r="AD646" s="25"/>
    </row>
    <row r="647" spans="1:30" x14ac:dyDescent="0.2">
      <c r="C647" s="65"/>
      <c r="I647" s="33"/>
      <c r="Q647" s="96"/>
      <c r="R647" s="31"/>
      <c r="U647" s="88"/>
      <c r="AD647" s="25"/>
    </row>
    <row r="648" spans="1:30" x14ac:dyDescent="0.2">
      <c r="C648" s="65"/>
      <c r="I648" s="33"/>
      <c r="Q648" s="96"/>
      <c r="R648" s="31"/>
      <c r="U648" s="88"/>
      <c r="AD648" s="25"/>
    </row>
    <row r="649" spans="1:30" x14ac:dyDescent="0.2">
      <c r="C649" s="65"/>
      <c r="I649" s="33"/>
      <c r="Q649" s="96"/>
      <c r="R649" s="31"/>
      <c r="U649" s="88"/>
      <c r="AD649" s="25"/>
    </row>
    <row r="650" spans="1:30" x14ac:dyDescent="0.2">
      <c r="C650" s="65"/>
      <c r="I650" s="33"/>
      <c r="Q650" s="96"/>
      <c r="R650" s="31"/>
      <c r="U650" s="88"/>
      <c r="AD650" s="25"/>
    </row>
    <row r="651" spans="1:30" x14ac:dyDescent="0.2">
      <c r="C651" s="65"/>
      <c r="I651" s="33"/>
      <c r="Q651" s="96"/>
      <c r="R651" s="31"/>
      <c r="U651" s="88"/>
      <c r="AD651" s="25"/>
    </row>
    <row r="652" spans="1:30" x14ac:dyDescent="0.2">
      <c r="C652" s="65"/>
      <c r="I652" s="33"/>
      <c r="Q652" s="96"/>
      <c r="R652" s="31"/>
      <c r="U652" s="88"/>
      <c r="AD652" s="25"/>
    </row>
    <row r="653" spans="1:30" x14ac:dyDescent="0.2">
      <c r="C653" s="37"/>
      <c r="H653" s="17"/>
      <c r="I653" s="33"/>
      <c r="J653" s="28"/>
      <c r="N653" s="28"/>
      <c r="P653" s="28"/>
      <c r="Q653" s="96"/>
      <c r="R653" s="31"/>
      <c r="U653" s="88"/>
      <c r="AD653" s="25"/>
    </row>
    <row r="654" spans="1:30" x14ac:dyDescent="0.2">
      <c r="A654" s="25"/>
      <c r="B654" s="25"/>
      <c r="C654" s="46"/>
      <c r="E654" s="36"/>
      <c r="F654" s="36"/>
      <c r="I654" s="68"/>
      <c r="J654" s="36"/>
      <c r="K654" s="36"/>
      <c r="M654" s="45"/>
      <c r="N654"/>
      <c r="P654"/>
      <c r="Q654" s="96"/>
      <c r="R654" s="31"/>
      <c r="U654" s="88"/>
      <c r="AD654" s="25"/>
    </row>
    <row r="655" spans="1:30" x14ac:dyDescent="0.2">
      <c r="C655" s="65"/>
      <c r="I655" s="33"/>
      <c r="Q655" s="96"/>
      <c r="R655" s="31"/>
      <c r="U655" s="88"/>
      <c r="AD655" s="25"/>
    </row>
    <row r="656" spans="1:30" x14ac:dyDescent="0.2">
      <c r="C656" s="65"/>
      <c r="I656" s="33"/>
      <c r="Q656" s="96"/>
      <c r="R656" s="31"/>
      <c r="U656" s="88"/>
      <c r="AD656" s="25"/>
    </row>
    <row r="657" spans="3:30" x14ac:dyDescent="0.2">
      <c r="C657" s="65"/>
      <c r="I657" s="33"/>
      <c r="Q657" s="96"/>
      <c r="R657" s="31"/>
      <c r="U657" s="88"/>
      <c r="AD657" s="25"/>
    </row>
    <row r="658" spans="3:30" x14ac:dyDescent="0.2">
      <c r="C658" s="65"/>
      <c r="I658" s="33"/>
      <c r="Q658" s="96"/>
      <c r="R658" s="31"/>
      <c r="U658" s="88"/>
      <c r="AD658" s="25"/>
    </row>
    <row r="659" spans="3:30" x14ac:dyDescent="0.2">
      <c r="C659" s="65"/>
      <c r="I659" s="33"/>
      <c r="Q659" s="96"/>
      <c r="R659" s="31"/>
      <c r="U659" s="88"/>
      <c r="AD659" s="25"/>
    </row>
    <row r="660" spans="3:30" x14ac:dyDescent="0.2">
      <c r="C660" s="65"/>
      <c r="I660" s="33"/>
      <c r="Q660" s="96"/>
      <c r="R660" s="31"/>
      <c r="U660" s="88"/>
      <c r="AD660" s="25"/>
    </row>
    <row r="661" spans="3:30" x14ac:dyDescent="0.2">
      <c r="C661" s="65"/>
      <c r="I661" s="33"/>
      <c r="Q661" s="96"/>
      <c r="R661" s="31"/>
      <c r="U661" s="88"/>
      <c r="AD661" s="25"/>
    </row>
    <row r="662" spans="3:30" x14ac:dyDescent="0.2">
      <c r="H662" s="17"/>
      <c r="I662" s="33"/>
      <c r="J662" s="28"/>
      <c r="Q662" s="96"/>
      <c r="R662" s="31"/>
      <c r="U662" s="88"/>
      <c r="AD662" s="25"/>
    </row>
    <row r="663" spans="3:30" x14ac:dyDescent="0.2">
      <c r="C663" s="65"/>
      <c r="I663" s="33"/>
      <c r="Q663" s="96"/>
      <c r="R663" s="31"/>
      <c r="U663" s="88"/>
      <c r="AD663" s="25"/>
    </row>
    <row r="664" spans="3:30" x14ac:dyDescent="0.2">
      <c r="C664" s="65"/>
      <c r="I664" s="33"/>
      <c r="Q664" s="96"/>
      <c r="R664" s="31"/>
      <c r="U664" s="88"/>
      <c r="AD664" s="25"/>
    </row>
    <row r="665" spans="3:30" x14ac:dyDescent="0.2">
      <c r="C665" s="65"/>
      <c r="I665" s="33"/>
      <c r="Q665" s="96"/>
      <c r="R665" s="31"/>
      <c r="U665" s="88"/>
      <c r="AD665" s="25"/>
    </row>
    <row r="666" spans="3:30" x14ac:dyDescent="0.2">
      <c r="C666" s="65"/>
      <c r="I666" s="33"/>
      <c r="Q666" s="96"/>
      <c r="R666" s="31"/>
      <c r="U666" s="88"/>
      <c r="AD666" s="25"/>
    </row>
    <row r="667" spans="3:30" x14ac:dyDescent="0.2">
      <c r="C667" s="65"/>
      <c r="I667" s="33"/>
      <c r="Q667" s="96"/>
      <c r="R667" s="31"/>
      <c r="U667" s="88"/>
      <c r="AD667" s="25"/>
    </row>
    <row r="668" spans="3:30" x14ac:dyDescent="0.2">
      <c r="C668" s="65"/>
      <c r="I668" s="33"/>
      <c r="Q668" s="96"/>
      <c r="R668" s="31"/>
      <c r="U668" s="88"/>
      <c r="AD668" s="25"/>
    </row>
    <row r="669" spans="3:30" x14ac:dyDescent="0.2">
      <c r="C669" s="65"/>
      <c r="I669" s="33"/>
      <c r="Q669" s="96"/>
      <c r="R669" s="31"/>
      <c r="U669" s="88"/>
      <c r="AD669" s="25"/>
    </row>
    <row r="670" spans="3:30" x14ac:dyDescent="0.2">
      <c r="C670" s="65"/>
      <c r="I670" s="33"/>
      <c r="Q670" s="96"/>
      <c r="R670" s="31"/>
      <c r="U670" s="88"/>
      <c r="AD670" s="25"/>
    </row>
    <row r="671" spans="3:30" x14ac:dyDescent="0.2">
      <c r="C671" s="65"/>
      <c r="I671" s="33"/>
      <c r="Q671" s="96"/>
      <c r="R671" s="31"/>
      <c r="U671" s="88"/>
      <c r="AD671" s="25"/>
    </row>
    <row r="672" spans="3:30" x14ac:dyDescent="0.2">
      <c r="C672" s="65"/>
      <c r="I672" s="33"/>
      <c r="Q672" s="96"/>
      <c r="R672" s="31"/>
      <c r="U672" s="88"/>
      <c r="AD672" s="25"/>
    </row>
    <row r="673" spans="3:30" x14ac:dyDescent="0.2">
      <c r="C673" s="65"/>
      <c r="I673" s="33"/>
      <c r="Q673" s="96"/>
      <c r="R673" s="31"/>
      <c r="U673" s="88"/>
      <c r="AD673" s="25"/>
    </row>
    <row r="674" spans="3:30" x14ac:dyDescent="0.2">
      <c r="C674" s="65"/>
      <c r="I674" s="33"/>
      <c r="Q674" s="96"/>
      <c r="R674" s="31"/>
      <c r="U674" s="88"/>
      <c r="AD674" s="25"/>
    </row>
    <row r="675" spans="3:30" x14ac:dyDescent="0.2">
      <c r="C675" s="65"/>
      <c r="I675" s="33"/>
      <c r="Q675" s="96"/>
      <c r="R675" s="31"/>
      <c r="U675" s="88"/>
      <c r="AD675" s="25"/>
    </row>
    <row r="676" spans="3:30" x14ac:dyDescent="0.2">
      <c r="C676" s="65"/>
      <c r="I676" s="33"/>
      <c r="Q676" s="96"/>
      <c r="R676" s="31"/>
      <c r="U676" s="88"/>
      <c r="AD676" s="25"/>
    </row>
    <row r="677" spans="3:30" x14ac:dyDescent="0.2">
      <c r="C677" s="65"/>
      <c r="I677" s="33"/>
      <c r="Q677" s="96"/>
      <c r="R677" s="31"/>
      <c r="U677" s="88"/>
      <c r="AD677" s="25"/>
    </row>
    <row r="678" spans="3:30" x14ac:dyDescent="0.2">
      <c r="C678" s="65"/>
      <c r="I678" s="33"/>
      <c r="Q678" s="96"/>
      <c r="R678" s="31"/>
      <c r="U678" s="88"/>
      <c r="AD678" s="25"/>
    </row>
    <row r="679" spans="3:30" x14ac:dyDescent="0.2">
      <c r="C679" s="65"/>
      <c r="I679" s="33"/>
      <c r="Q679" s="96"/>
      <c r="R679" s="31"/>
      <c r="U679" s="88"/>
      <c r="AD679" s="25"/>
    </row>
    <row r="680" spans="3:30" x14ac:dyDescent="0.2">
      <c r="C680" s="65"/>
      <c r="I680" s="33"/>
      <c r="Q680" s="96"/>
      <c r="R680" s="31"/>
      <c r="U680" s="88"/>
      <c r="AD680" s="25"/>
    </row>
    <row r="681" spans="3:30" x14ac:dyDescent="0.2">
      <c r="C681" s="65"/>
      <c r="I681" s="33"/>
      <c r="Q681" s="96"/>
      <c r="R681" s="31"/>
      <c r="U681" s="88"/>
      <c r="AD681" s="25"/>
    </row>
    <row r="682" spans="3:30" x14ac:dyDescent="0.2">
      <c r="C682" s="65"/>
      <c r="I682" s="33"/>
      <c r="Q682" s="96"/>
      <c r="R682" s="31"/>
      <c r="U682" s="88"/>
      <c r="AD682" s="25"/>
    </row>
    <row r="683" spans="3:30" x14ac:dyDescent="0.2">
      <c r="C683" s="65"/>
      <c r="I683" s="33"/>
      <c r="Q683" s="96"/>
      <c r="R683" s="31"/>
      <c r="U683" s="88"/>
      <c r="AD683" s="25"/>
    </row>
    <row r="684" spans="3:30" x14ac:dyDescent="0.2">
      <c r="C684" s="65"/>
      <c r="I684" s="33"/>
      <c r="Q684" s="96"/>
      <c r="R684" s="31"/>
      <c r="U684" s="88"/>
      <c r="AD684" s="25"/>
    </row>
    <row r="685" spans="3:30" x14ac:dyDescent="0.2">
      <c r="C685" s="65"/>
      <c r="I685" s="33"/>
      <c r="Q685" s="96"/>
      <c r="R685" s="31"/>
      <c r="U685" s="88"/>
      <c r="AD685" s="25"/>
    </row>
    <row r="686" spans="3:30" x14ac:dyDescent="0.2">
      <c r="C686" s="65"/>
      <c r="I686" s="33"/>
      <c r="Q686" s="96"/>
      <c r="R686" s="31"/>
      <c r="U686" s="88"/>
      <c r="AD686" s="25"/>
    </row>
    <row r="687" spans="3:30" x14ac:dyDescent="0.2">
      <c r="C687" s="65"/>
      <c r="I687" s="33"/>
      <c r="Q687" s="96"/>
      <c r="R687" s="31"/>
      <c r="U687" s="88"/>
      <c r="AD687" s="25"/>
    </row>
    <row r="688" spans="3:30" x14ac:dyDescent="0.2">
      <c r="C688" s="65"/>
      <c r="I688" s="33"/>
      <c r="Q688" s="96"/>
      <c r="R688" s="31"/>
      <c r="U688" s="88"/>
      <c r="AD688" s="25"/>
    </row>
    <row r="689" spans="3:30" x14ac:dyDescent="0.2">
      <c r="C689" s="65"/>
      <c r="I689" s="33"/>
      <c r="Q689" s="96"/>
      <c r="R689" s="31"/>
      <c r="U689" s="88"/>
      <c r="AD689" s="25"/>
    </row>
    <row r="690" spans="3:30" x14ac:dyDescent="0.2">
      <c r="C690" s="65"/>
      <c r="I690" s="33"/>
      <c r="Q690" s="96"/>
      <c r="R690" s="31"/>
      <c r="U690" s="88"/>
      <c r="AD690" s="25"/>
    </row>
    <row r="691" spans="3:30" x14ac:dyDescent="0.2">
      <c r="C691" s="65"/>
      <c r="I691" s="33"/>
      <c r="Q691" s="96"/>
      <c r="R691" s="31"/>
      <c r="U691" s="88"/>
      <c r="AD691" s="25"/>
    </row>
    <row r="692" spans="3:30" x14ac:dyDescent="0.2">
      <c r="C692" s="65"/>
      <c r="I692" s="33"/>
      <c r="Q692" s="96"/>
      <c r="R692" s="31"/>
      <c r="U692" s="88"/>
      <c r="AD692" s="25"/>
    </row>
    <row r="693" spans="3:30" x14ac:dyDescent="0.2">
      <c r="C693" s="65"/>
      <c r="I693" s="33"/>
      <c r="Q693" s="96"/>
      <c r="R693" s="31"/>
      <c r="U693" s="88"/>
      <c r="AD693" s="25"/>
    </row>
    <row r="694" spans="3:30" x14ac:dyDescent="0.2">
      <c r="C694" s="65"/>
      <c r="I694" s="33"/>
      <c r="Q694" s="96"/>
      <c r="R694" s="31"/>
      <c r="U694" s="88"/>
      <c r="AD694" s="25"/>
    </row>
    <row r="695" spans="3:30" x14ac:dyDescent="0.2">
      <c r="C695" s="65"/>
      <c r="I695" s="33"/>
      <c r="Q695" s="96"/>
      <c r="R695" s="31"/>
      <c r="U695" s="88"/>
      <c r="AD695" s="25"/>
    </row>
    <row r="696" spans="3:30" x14ac:dyDescent="0.2">
      <c r="C696" s="65"/>
      <c r="I696" s="33"/>
      <c r="Q696" s="96"/>
      <c r="R696" s="31"/>
      <c r="U696" s="88"/>
      <c r="AD696" s="25"/>
    </row>
    <row r="697" spans="3:30" x14ac:dyDescent="0.2">
      <c r="C697" s="65"/>
      <c r="I697" s="33"/>
      <c r="Q697" s="96"/>
      <c r="R697" s="31"/>
      <c r="U697" s="88"/>
      <c r="AD697" s="25"/>
    </row>
    <row r="698" spans="3:30" x14ac:dyDescent="0.2">
      <c r="C698" s="65"/>
      <c r="I698" s="33"/>
      <c r="Q698" s="96"/>
      <c r="R698" s="31"/>
      <c r="U698" s="88"/>
      <c r="AD698" s="25"/>
    </row>
    <row r="699" spans="3:30" x14ac:dyDescent="0.2">
      <c r="C699" s="65"/>
      <c r="I699" s="33"/>
      <c r="Q699" s="96"/>
      <c r="R699" s="31"/>
      <c r="U699" s="88"/>
      <c r="AD699" s="25"/>
    </row>
    <row r="700" spans="3:30" x14ac:dyDescent="0.2">
      <c r="C700" s="65"/>
      <c r="I700" s="33"/>
      <c r="Q700" s="96"/>
      <c r="R700" s="31"/>
      <c r="U700" s="88"/>
      <c r="AD700" s="25"/>
    </row>
    <row r="701" spans="3:30" x14ac:dyDescent="0.2">
      <c r="C701" s="65"/>
      <c r="I701" s="33"/>
      <c r="Q701" s="96"/>
      <c r="R701" s="31"/>
      <c r="U701" s="88"/>
      <c r="AD701" s="25"/>
    </row>
    <row r="702" spans="3:30" x14ac:dyDescent="0.2">
      <c r="C702" s="65"/>
      <c r="I702" s="33"/>
      <c r="Q702" s="96"/>
      <c r="R702" s="31"/>
      <c r="U702" s="88"/>
      <c r="AD702" s="25"/>
    </row>
    <row r="703" spans="3:30" x14ac:dyDescent="0.2">
      <c r="C703" s="65"/>
      <c r="I703" s="33"/>
      <c r="Q703" s="96"/>
      <c r="R703" s="31"/>
      <c r="U703" s="88"/>
      <c r="AD703" s="25"/>
    </row>
    <row r="704" spans="3:30" x14ac:dyDescent="0.2">
      <c r="H704" s="17"/>
      <c r="I704" s="33"/>
      <c r="J704" s="28"/>
      <c r="Q704" s="96"/>
      <c r="R704" s="31"/>
      <c r="U704" s="88"/>
      <c r="AD704" s="25"/>
    </row>
    <row r="705" spans="3:30" x14ac:dyDescent="0.2">
      <c r="C705" s="65"/>
      <c r="I705" s="33"/>
      <c r="Q705" s="96"/>
      <c r="R705" s="31"/>
      <c r="U705" s="88"/>
      <c r="AD705" s="25"/>
    </row>
    <row r="706" spans="3:30" x14ac:dyDescent="0.2">
      <c r="C706" s="65"/>
      <c r="I706" s="33"/>
      <c r="Q706" s="96"/>
      <c r="R706" s="31"/>
      <c r="U706" s="88"/>
      <c r="AD706" s="25"/>
    </row>
    <row r="707" spans="3:30" x14ac:dyDescent="0.2">
      <c r="C707" s="65"/>
      <c r="I707" s="33"/>
      <c r="Q707" s="96"/>
      <c r="R707" s="31"/>
      <c r="U707" s="88"/>
      <c r="AD707" s="25"/>
    </row>
    <row r="708" spans="3:30" x14ac:dyDescent="0.2">
      <c r="C708" s="65"/>
      <c r="I708" s="33"/>
      <c r="Q708" s="96"/>
      <c r="R708" s="31"/>
      <c r="U708" s="88"/>
      <c r="AD708" s="25"/>
    </row>
    <row r="709" spans="3:30" x14ac:dyDescent="0.2">
      <c r="C709" s="65"/>
      <c r="I709" s="33"/>
      <c r="Q709" s="96"/>
      <c r="R709" s="31"/>
      <c r="U709" s="88"/>
      <c r="AD709" s="25"/>
    </row>
    <row r="710" spans="3:30" x14ac:dyDescent="0.2">
      <c r="C710" s="65"/>
      <c r="I710" s="33"/>
      <c r="Q710" s="96"/>
      <c r="R710" s="31"/>
      <c r="U710" s="88"/>
      <c r="AD710" s="25"/>
    </row>
    <row r="711" spans="3:30" x14ac:dyDescent="0.2">
      <c r="C711" s="65"/>
      <c r="I711" s="33"/>
      <c r="Q711" s="96"/>
      <c r="R711" s="31"/>
      <c r="U711" s="88"/>
      <c r="AD711" s="25"/>
    </row>
    <row r="712" spans="3:30" x14ac:dyDescent="0.2">
      <c r="C712" s="65"/>
      <c r="I712" s="33"/>
      <c r="Q712" s="96"/>
      <c r="R712" s="31"/>
      <c r="U712" s="88"/>
      <c r="AD712" s="25"/>
    </row>
    <row r="713" spans="3:30" x14ac:dyDescent="0.2">
      <c r="C713" s="65"/>
      <c r="I713" s="33"/>
      <c r="Q713" s="96"/>
      <c r="R713" s="31"/>
      <c r="U713" s="88"/>
      <c r="AD713" s="25"/>
    </row>
    <row r="714" spans="3:30" x14ac:dyDescent="0.2">
      <c r="C714" s="65"/>
      <c r="I714" s="33"/>
      <c r="Q714" s="96"/>
      <c r="R714" s="31"/>
      <c r="U714" s="88"/>
      <c r="AD714" s="25"/>
    </row>
    <row r="715" spans="3:30" x14ac:dyDescent="0.2">
      <c r="C715" s="65"/>
      <c r="I715" s="33"/>
      <c r="Q715" s="96"/>
      <c r="R715" s="31"/>
      <c r="U715" s="88"/>
      <c r="AD715" s="25"/>
    </row>
    <row r="716" spans="3:30" x14ac:dyDescent="0.2">
      <c r="C716" s="65"/>
      <c r="I716" s="33"/>
      <c r="Q716" s="96"/>
      <c r="R716" s="31"/>
      <c r="U716" s="88"/>
      <c r="AD716" s="25"/>
    </row>
    <row r="717" spans="3:30" x14ac:dyDescent="0.2">
      <c r="C717" s="65"/>
      <c r="I717" s="33"/>
      <c r="Q717" s="96"/>
      <c r="R717" s="31"/>
      <c r="U717" s="88"/>
      <c r="AD717" s="25"/>
    </row>
    <row r="718" spans="3:30" x14ac:dyDescent="0.2">
      <c r="C718" s="65"/>
      <c r="I718" s="33"/>
      <c r="Q718" s="96"/>
      <c r="R718" s="31"/>
      <c r="U718" s="88"/>
      <c r="AD718" s="25"/>
    </row>
    <row r="719" spans="3:30" x14ac:dyDescent="0.2">
      <c r="C719" s="65"/>
      <c r="I719" s="33"/>
      <c r="Q719" s="96"/>
      <c r="R719" s="31"/>
      <c r="U719" s="88"/>
      <c r="AD719" s="25"/>
    </row>
    <row r="720" spans="3:30" x14ac:dyDescent="0.2">
      <c r="C720" s="65"/>
      <c r="I720" s="33"/>
      <c r="Q720" s="96"/>
      <c r="R720" s="31"/>
      <c r="U720" s="88"/>
      <c r="AD720" s="25"/>
    </row>
    <row r="721" spans="3:30" x14ac:dyDescent="0.2">
      <c r="C721" s="65"/>
      <c r="I721" s="33"/>
      <c r="Q721" s="96"/>
      <c r="R721" s="31"/>
      <c r="U721" s="88"/>
      <c r="AD721" s="25"/>
    </row>
    <row r="722" spans="3:30" x14ac:dyDescent="0.2">
      <c r="C722" s="65"/>
      <c r="I722" s="33"/>
      <c r="Q722" s="96"/>
      <c r="R722" s="31"/>
      <c r="U722" s="88"/>
      <c r="AD722" s="25"/>
    </row>
    <row r="723" spans="3:30" x14ac:dyDescent="0.2">
      <c r="C723" s="65"/>
      <c r="I723" s="33"/>
      <c r="Q723" s="96"/>
      <c r="R723" s="31"/>
      <c r="U723" s="88"/>
      <c r="AD723" s="25"/>
    </row>
    <row r="724" spans="3:30" x14ac:dyDescent="0.2">
      <c r="C724" s="65"/>
      <c r="I724" s="33"/>
      <c r="Q724" s="96"/>
      <c r="R724" s="31"/>
      <c r="U724" s="88"/>
      <c r="AD724" s="25"/>
    </row>
    <row r="725" spans="3:30" x14ac:dyDescent="0.2">
      <c r="C725" s="65"/>
      <c r="I725" s="33"/>
      <c r="Q725" s="96"/>
      <c r="R725" s="31"/>
      <c r="U725" s="88"/>
      <c r="AD725" s="25"/>
    </row>
    <row r="726" spans="3:30" x14ac:dyDescent="0.2">
      <c r="C726" s="65"/>
      <c r="I726" s="33"/>
      <c r="Q726" s="96"/>
      <c r="R726" s="31"/>
      <c r="U726" s="88"/>
      <c r="AD726" s="25"/>
    </row>
    <row r="727" spans="3:30" x14ac:dyDescent="0.2">
      <c r="C727" s="65"/>
      <c r="I727" s="33"/>
      <c r="Q727" s="96"/>
      <c r="R727" s="31"/>
      <c r="U727" s="88"/>
      <c r="AD727" s="25"/>
    </row>
    <row r="728" spans="3:30" x14ac:dyDescent="0.2">
      <c r="C728" s="65"/>
      <c r="I728" s="33"/>
      <c r="Q728" s="96"/>
      <c r="R728" s="31"/>
      <c r="U728" s="88"/>
      <c r="AD728" s="25"/>
    </row>
    <row r="729" spans="3:30" x14ac:dyDescent="0.2">
      <c r="C729" s="65"/>
      <c r="I729" s="33"/>
      <c r="Q729" s="96"/>
      <c r="R729" s="31"/>
      <c r="U729" s="88"/>
      <c r="AD729" s="25"/>
    </row>
    <row r="730" spans="3:30" x14ac:dyDescent="0.2">
      <c r="C730" s="65"/>
      <c r="I730" s="33"/>
      <c r="Q730" s="96"/>
      <c r="R730" s="31"/>
      <c r="U730" s="88"/>
      <c r="AD730" s="25"/>
    </row>
    <row r="731" spans="3:30" x14ac:dyDescent="0.2">
      <c r="C731" s="65"/>
      <c r="I731" s="33"/>
      <c r="Q731" s="96"/>
      <c r="R731" s="31"/>
      <c r="U731" s="88"/>
      <c r="AD731" s="25"/>
    </row>
    <row r="732" spans="3:30" x14ac:dyDescent="0.2">
      <c r="C732" s="65"/>
      <c r="I732" s="33"/>
      <c r="Q732" s="96"/>
      <c r="R732" s="31"/>
      <c r="U732" s="88"/>
      <c r="AD732" s="25"/>
    </row>
    <row r="733" spans="3:30" x14ac:dyDescent="0.2">
      <c r="C733" s="65"/>
      <c r="I733" s="33"/>
      <c r="Q733" s="96"/>
      <c r="R733" s="31"/>
      <c r="U733" s="88"/>
      <c r="AD733" s="25"/>
    </row>
    <row r="734" spans="3:30" x14ac:dyDescent="0.2">
      <c r="C734" s="65"/>
      <c r="I734" s="33"/>
      <c r="Q734" s="96"/>
      <c r="R734" s="31"/>
      <c r="U734" s="88"/>
      <c r="AD734" s="25"/>
    </row>
    <row r="735" spans="3:30" x14ac:dyDescent="0.2">
      <c r="C735" s="65"/>
      <c r="I735" s="33"/>
      <c r="Q735" s="96"/>
      <c r="R735" s="31"/>
      <c r="U735" s="88"/>
      <c r="AD735" s="25"/>
    </row>
    <row r="736" spans="3:30" x14ac:dyDescent="0.2">
      <c r="C736" s="65"/>
      <c r="I736" s="33"/>
      <c r="Q736" s="96"/>
      <c r="R736" s="31"/>
      <c r="U736" s="88"/>
      <c r="AD736" s="25"/>
    </row>
    <row r="737" spans="3:30" x14ac:dyDescent="0.2">
      <c r="C737" s="65"/>
      <c r="I737" s="33"/>
      <c r="Q737" s="96"/>
      <c r="R737" s="31"/>
      <c r="U737" s="88"/>
      <c r="AD737" s="25"/>
    </row>
    <row r="738" spans="3:30" x14ac:dyDescent="0.2">
      <c r="C738" s="65"/>
      <c r="I738" s="33"/>
      <c r="Q738" s="96"/>
      <c r="R738" s="31"/>
      <c r="U738" s="88"/>
      <c r="AD738" s="25"/>
    </row>
    <row r="739" spans="3:30" x14ac:dyDescent="0.2">
      <c r="C739" s="65"/>
      <c r="I739" s="33"/>
      <c r="Q739" s="96"/>
      <c r="R739" s="31"/>
      <c r="U739" s="88"/>
      <c r="AD739" s="25"/>
    </row>
    <row r="740" spans="3:30" x14ac:dyDescent="0.2">
      <c r="C740" s="65"/>
      <c r="I740" s="33"/>
      <c r="Q740" s="96"/>
      <c r="R740" s="31"/>
      <c r="U740" s="88"/>
      <c r="AD740" s="25"/>
    </row>
    <row r="741" spans="3:30" x14ac:dyDescent="0.2">
      <c r="C741" s="65"/>
      <c r="I741" s="33"/>
      <c r="Q741" s="96"/>
      <c r="R741" s="31"/>
      <c r="U741" s="88"/>
      <c r="AD741" s="25"/>
    </row>
    <row r="742" spans="3:30" x14ac:dyDescent="0.2">
      <c r="C742" s="65"/>
      <c r="I742" s="33"/>
      <c r="Q742" s="96"/>
      <c r="R742" s="31"/>
      <c r="U742" s="88"/>
      <c r="AD742" s="25"/>
    </row>
    <row r="743" spans="3:30" x14ac:dyDescent="0.2">
      <c r="C743" s="65"/>
      <c r="I743" s="33"/>
      <c r="Q743" s="96"/>
      <c r="R743" s="31"/>
      <c r="U743" s="88"/>
      <c r="AD743" s="25"/>
    </row>
    <row r="744" spans="3:30" x14ac:dyDescent="0.2">
      <c r="C744" s="65"/>
      <c r="I744" s="33"/>
      <c r="Q744" s="96"/>
      <c r="R744" s="31"/>
      <c r="U744" s="88"/>
      <c r="AD744" s="25"/>
    </row>
    <row r="745" spans="3:30" x14ac:dyDescent="0.2">
      <c r="C745" s="65"/>
      <c r="I745" s="33"/>
      <c r="Q745" s="96"/>
      <c r="R745" s="31"/>
      <c r="U745" s="88"/>
      <c r="AD745" s="25"/>
    </row>
    <row r="746" spans="3:30" x14ac:dyDescent="0.2">
      <c r="C746" s="65"/>
      <c r="I746" s="33"/>
      <c r="Q746" s="96"/>
      <c r="R746" s="31"/>
      <c r="U746" s="88"/>
      <c r="AD746" s="25"/>
    </row>
    <row r="747" spans="3:30" x14ac:dyDescent="0.2">
      <c r="C747" s="65"/>
      <c r="I747" s="33"/>
      <c r="Q747" s="96"/>
      <c r="R747" s="31"/>
      <c r="U747" s="88"/>
      <c r="AD747" s="25"/>
    </row>
    <row r="748" spans="3:30" x14ac:dyDescent="0.2">
      <c r="C748" s="65"/>
      <c r="I748" s="33"/>
      <c r="Q748" s="96"/>
      <c r="R748" s="31"/>
      <c r="U748" s="88"/>
      <c r="AD748" s="25"/>
    </row>
    <row r="749" spans="3:30" x14ac:dyDescent="0.2">
      <c r="C749" s="65"/>
      <c r="I749" s="33"/>
      <c r="Q749" s="96"/>
      <c r="R749" s="31"/>
      <c r="U749" s="88"/>
      <c r="AD749" s="25"/>
    </row>
    <row r="750" spans="3:30" x14ac:dyDescent="0.2">
      <c r="C750" s="65"/>
      <c r="I750" s="33"/>
      <c r="Q750" s="96"/>
      <c r="R750" s="31"/>
      <c r="U750" s="88"/>
      <c r="AD750" s="25"/>
    </row>
    <row r="751" spans="3:30" x14ac:dyDescent="0.2">
      <c r="C751" s="65"/>
      <c r="I751" s="33"/>
      <c r="Q751" s="96"/>
      <c r="R751" s="31"/>
      <c r="U751" s="88"/>
      <c r="AD751" s="25"/>
    </row>
    <row r="752" spans="3:30" x14ac:dyDescent="0.2">
      <c r="C752" s="65"/>
      <c r="I752" s="33"/>
      <c r="Q752" s="96"/>
      <c r="R752" s="31"/>
      <c r="U752" s="88"/>
      <c r="AD752" s="25"/>
    </row>
    <row r="753" spans="3:30" x14ac:dyDescent="0.2">
      <c r="C753" s="65"/>
      <c r="I753" s="33"/>
      <c r="Q753" s="96"/>
      <c r="R753" s="31"/>
      <c r="U753" s="88"/>
      <c r="AD753" s="25"/>
    </row>
    <row r="754" spans="3:30" x14ac:dyDescent="0.2">
      <c r="C754" s="65"/>
      <c r="I754" s="33"/>
      <c r="Q754" s="96"/>
      <c r="R754" s="31"/>
      <c r="U754" s="88"/>
      <c r="AD754" s="25"/>
    </row>
    <row r="755" spans="3:30" x14ac:dyDescent="0.2">
      <c r="C755" s="65"/>
      <c r="I755" s="33"/>
      <c r="Q755" s="96"/>
      <c r="R755" s="31"/>
      <c r="U755" s="88"/>
      <c r="AD755" s="25"/>
    </row>
    <row r="756" spans="3:30" x14ac:dyDescent="0.2">
      <c r="C756" s="65"/>
      <c r="I756" s="33"/>
      <c r="Q756" s="96"/>
      <c r="R756" s="31"/>
      <c r="U756" s="88"/>
      <c r="AD756" s="25"/>
    </row>
    <row r="757" spans="3:30" x14ac:dyDescent="0.2">
      <c r="C757" s="65"/>
      <c r="I757" s="33"/>
      <c r="Q757" s="96"/>
      <c r="R757" s="31"/>
      <c r="U757" s="88"/>
      <c r="AD757" s="25"/>
    </row>
    <row r="758" spans="3:30" x14ac:dyDescent="0.2">
      <c r="C758" s="65"/>
      <c r="I758" s="33"/>
      <c r="Q758" s="96"/>
      <c r="R758" s="31"/>
      <c r="U758" s="88"/>
      <c r="AD758" s="25"/>
    </row>
    <row r="759" spans="3:30" x14ac:dyDescent="0.2">
      <c r="C759" s="65"/>
      <c r="I759" s="33"/>
      <c r="Q759" s="96"/>
      <c r="R759" s="31"/>
      <c r="U759" s="88"/>
      <c r="AD759" s="25"/>
    </row>
    <row r="760" spans="3:30" x14ac:dyDescent="0.2">
      <c r="C760" s="65"/>
      <c r="I760" s="33"/>
      <c r="Q760" s="96"/>
      <c r="R760" s="31"/>
      <c r="U760" s="88"/>
      <c r="AD760" s="25"/>
    </row>
    <row r="761" spans="3:30" x14ac:dyDescent="0.2">
      <c r="C761" s="65"/>
      <c r="I761" s="33"/>
      <c r="Q761" s="96"/>
      <c r="R761" s="31"/>
      <c r="U761" s="88"/>
      <c r="AD761" s="25"/>
    </row>
    <row r="762" spans="3:30" x14ac:dyDescent="0.2">
      <c r="C762" s="65"/>
      <c r="I762" s="33"/>
      <c r="Q762" s="96"/>
      <c r="R762" s="31"/>
      <c r="U762" s="88"/>
      <c r="AD762" s="25"/>
    </row>
    <row r="763" spans="3:30" x14ac:dyDescent="0.2">
      <c r="C763" s="65"/>
      <c r="I763" s="33"/>
      <c r="Q763" s="96"/>
      <c r="R763" s="31"/>
      <c r="U763" s="88"/>
      <c r="AD763" s="25"/>
    </row>
    <row r="764" spans="3:30" x14ac:dyDescent="0.2">
      <c r="C764" s="65"/>
      <c r="I764" s="33"/>
      <c r="Q764" s="96"/>
      <c r="R764" s="31"/>
      <c r="U764" s="88"/>
      <c r="AD764" s="25"/>
    </row>
    <row r="765" spans="3:30" x14ac:dyDescent="0.2">
      <c r="C765" s="65"/>
      <c r="I765" s="33"/>
      <c r="Q765" s="96"/>
      <c r="R765" s="31"/>
      <c r="U765" s="88"/>
      <c r="AD765" s="25"/>
    </row>
    <row r="766" spans="3:30" x14ac:dyDescent="0.2">
      <c r="C766" s="65"/>
      <c r="I766" s="33"/>
      <c r="Q766" s="96"/>
      <c r="R766" s="31"/>
      <c r="U766" s="88"/>
      <c r="AD766" s="25"/>
    </row>
    <row r="767" spans="3:30" x14ac:dyDescent="0.2">
      <c r="C767" s="65"/>
      <c r="I767" s="33"/>
      <c r="Q767" s="96"/>
      <c r="R767" s="31"/>
      <c r="U767" s="88"/>
      <c r="AD767" s="25"/>
    </row>
    <row r="768" spans="3:30" x14ac:dyDescent="0.2">
      <c r="C768" s="65"/>
      <c r="I768" s="33"/>
      <c r="Q768" s="96"/>
      <c r="R768" s="31"/>
      <c r="U768" s="88"/>
      <c r="AD768" s="25"/>
    </row>
    <row r="769" spans="3:30" x14ac:dyDescent="0.2">
      <c r="C769" s="65"/>
      <c r="I769" s="33"/>
      <c r="Q769" s="96"/>
      <c r="R769" s="31"/>
      <c r="U769" s="88"/>
      <c r="AD769" s="25"/>
    </row>
    <row r="770" spans="3:30" x14ac:dyDescent="0.2">
      <c r="C770" s="65"/>
      <c r="I770" s="33"/>
      <c r="Q770" s="96"/>
      <c r="R770" s="31"/>
      <c r="U770" s="88"/>
      <c r="AD770" s="25"/>
    </row>
    <row r="771" spans="3:30" x14ac:dyDescent="0.2">
      <c r="C771" s="65"/>
      <c r="I771" s="33"/>
      <c r="Q771" s="96"/>
      <c r="R771" s="31"/>
      <c r="U771" s="88"/>
      <c r="AD771" s="25"/>
    </row>
    <row r="772" spans="3:30" x14ac:dyDescent="0.2">
      <c r="C772" s="65"/>
      <c r="I772" s="33"/>
      <c r="Q772" s="96"/>
      <c r="R772" s="31"/>
      <c r="U772" s="88"/>
      <c r="AD772" s="25"/>
    </row>
    <row r="773" spans="3:30" x14ac:dyDescent="0.2">
      <c r="C773" s="65"/>
      <c r="I773" s="33"/>
      <c r="Q773" s="96"/>
      <c r="R773" s="31"/>
      <c r="U773" s="88"/>
      <c r="AD773" s="25"/>
    </row>
    <row r="774" spans="3:30" x14ac:dyDescent="0.2">
      <c r="C774" s="65"/>
      <c r="I774" s="33"/>
      <c r="Q774" s="96"/>
      <c r="R774" s="31"/>
      <c r="U774" s="88"/>
      <c r="AD774" s="25"/>
    </row>
    <row r="775" spans="3:30" x14ac:dyDescent="0.2">
      <c r="C775" s="65"/>
      <c r="I775" s="33"/>
      <c r="Q775" s="96"/>
      <c r="R775" s="31"/>
      <c r="U775" s="88"/>
      <c r="AD775" s="25"/>
    </row>
    <row r="776" spans="3:30" x14ac:dyDescent="0.2">
      <c r="C776" s="65"/>
      <c r="I776" s="33"/>
      <c r="Q776" s="96"/>
      <c r="R776" s="31"/>
      <c r="U776" s="88"/>
      <c r="AD776" s="25"/>
    </row>
    <row r="777" spans="3:30" x14ac:dyDescent="0.2">
      <c r="C777" s="65"/>
      <c r="I777" s="33"/>
      <c r="Q777" s="96"/>
      <c r="R777" s="31"/>
      <c r="U777" s="88"/>
      <c r="AD777" s="25"/>
    </row>
    <row r="778" spans="3:30" x14ac:dyDescent="0.2">
      <c r="C778" s="65"/>
      <c r="I778" s="33"/>
      <c r="Q778" s="96"/>
      <c r="R778" s="31"/>
      <c r="U778" s="88"/>
      <c r="AD778" s="25"/>
    </row>
    <row r="779" spans="3:30" x14ac:dyDescent="0.2">
      <c r="C779" s="65"/>
      <c r="I779" s="33"/>
      <c r="Q779" s="96"/>
      <c r="R779" s="31"/>
      <c r="U779" s="88"/>
      <c r="AD779" s="25"/>
    </row>
    <row r="780" spans="3:30" x14ac:dyDescent="0.2">
      <c r="C780" s="65"/>
      <c r="I780" s="33"/>
      <c r="Q780" s="96"/>
      <c r="R780" s="31"/>
      <c r="U780" s="88"/>
      <c r="AD780" s="25"/>
    </row>
    <row r="781" spans="3:30" x14ac:dyDescent="0.2">
      <c r="C781" s="65"/>
      <c r="I781" s="33"/>
      <c r="Q781" s="96"/>
      <c r="R781" s="31"/>
      <c r="U781" s="88"/>
      <c r="AD781" s="25"/>
    </row>
    <row r="782" spans="3:30" x14ac:dyDescent="0.2">
      <c r="C782" s="65"/>
      <c r="I782" s="33"/>
      <c r="Q782" s="96"/>
      <c r="R782" s="31"/>
      <c r="U782" s="88"/>
      <c r="AD782" s="25"/>
    </row>
    <row r="783" spans="3:30" x14ac:dyDescent="0.2">
      <c r="C783" s="65"/>
      <c r="I783" s="33"/>
      <c r="Q783" s="96"/>
      <c r="R783" s="31"/>
      <c r="U783" s="88"/>
      <c r="AD783" s="25"/>
    </row>
    <row r="784" spans="3:30" x14ac:dyDescent="0.2">
      <c r="C784" s="65"/>
      <c r="I784" s="33"/>
      <c r="Q784" s="96"/>
      <c r="R784" s="31"/>
      <c r="U784" s="88"/>
      <c r="AD784" s="25"/>
    </row>
    <row r="785" spans="3:30" x14ac:dyDescent="0.2">
      <c r="C785" s="65"/>
      <c r="I785" s="33"/>
      <c r="Q785" s="96"/>
      <c r="R785" s="31"/>
      <c r="U785" s="88"/>
      <c r="AD785" s="25"/>
    </row>
    <row r="786" spans="3:30" x14ac:dyDescent="0.2">
      <c r="C786" s="65"/>
      <c r="I786" s="33"/>
      <c r="Q786" s="96"/>
      <c r="R786" s="31"/>
      <c r="U786" s="88"/>
      <c r="AD786" s="25"/>
    </row>
    <row r="787" spans="3:30" x14ac:dyDescent="0.2">
      <c r="C787" s="65"/>
      <c r="I787" s="33"/>
      <c r="Q787" s="96"/>
      <c r="R787" s="31"/>
      <c r="U787" s="88"/>
      <c r="AD787" s="25"/>
    </row>
    <row r="788" spans="3:30" x14ac:dyDescent="0.2">
      <c r="C788" s="65"/>
      <c r="I788" s="33"/>
      <c r="Q788" s="96"/>
      <c r="R788" s="31"/>
      <c r="U788" s="88"/>
      <c r="AD788" s="25"/>
    </row>
    <row r="789" spans="3:30" x14ac:dyDescent="0.2">
      <c r="C789" s="65"/>
      <c r="I789" s="33"/>
      <c r="Q789" s="96"/>
      <c r="R789" s="31"/>
      <c r="U789" s="88"/>
      <c r="AD789" s="25"/>
    </row>
    <row r="790" spans="3:30" x14ac:dyDescent="0.2">
      <c r="C790" s="65"/>
      <c r="I790" s="33"/>
      <c r="Q790" s="96"/>
      <c r="R790" s="31"/>
      <c r="U790" s="88"/>
      <c r="AD790" s="25"/>
    </row>
    <row r="791" spans="3:30" x14ac:dyDescent="0.2">
      <c r="C791" s="65"/>
      <c r="I791" s="33"/>
      <c r="Q791" s="96"/>
      <c r="R791" s="31"/>
      <c r="U791" s="88"/>
      <c r="AD791" s="25"/>
    </row>
    <row r="792" spans="3:30" x14ac:dyDescent="0.2">
      <c r="C792" s="65"/>
      <c r="I792" s="33"/>
      <c r="Q792" s="96"/>
      <c r="R792" s="31"/>
      <c r="U792" s="88"/>
      <c r="AD792" s="25"/>
    </row>
    <row r="793" spans="3:30" x14ac:dyDescent="0.2">
      <c r="C793" s="65"/>
      <c r="I793" s="33"/>
      <c r="Q793" s="96"/>
      <c r="R793" s="31"/>
      <c r="U793" s="88"/>
      <c r="AD793" s="25"/>
    </row>
    <row r="794" spans="3:30" x14ac:dyDescent="0.2">
      <c r="H794" s="17"/>
      <c r="I794" s="33"/>
      <c r="J794" s="28"/>
      <c r="Q794" s="96"/>
      <c r="R794" s="31"/>
      <c r="U794" s="88"/>
      <c r="AD794" s="25"/>
    </row>
    <row r="795" spans="3:30" x14ac:dyDescent="0.2">
      <c r="C795" s="65"/>
      <c r="I795" s="33"/>
      <c r="Q795" s="96"/>
      <c r="R795" s="31"/>
      <c r="U795" s="88"/>
      <c r="AD795" s="25"/>
    </row>
    <row r="796" spans="3:30" x14ac:dyDescent="0.2">
      <c r="C796" s="65"/>
      <c r="I796" s="33"/>
      <c r="Q796" s="96"/>
      <c r="R796" s="31"/>
      <c r="U796" s="88"/>
      <c r="AD796" s="25"/>
    </row>
    <row r="797" spans="3:30" x14ac:dyDescent="0.2">
      <c r="C797" s="65"/>
      <c r="I797" s="33"/>
      <c r="Q797" s="96"/>
      <c r="R797" s="31"/>
      <c r="U797" s="88"/>
      <c r="AD797" s="25"/>
    </row>
    <row r="798" spans="3:30" x14ac:dyDescent="0.2">
      <c r="C798" s="65"/>
      <c r="I798" s="33"/>
      <c r="Q798" s="96"/>
      <c r="R798" s="31"/>
      <c r="U798" s="88"/>
      <c r="AD798" s="25"/>
    </row>
    <row r="799" spans="3:30" x14ac:dyDescent="0.2">
      <c r="C799" s="65"/>
      <c r="I799" s="33"/>
      <c r="Q799" s="96"/>
      <c r="R799" s="31"/>
      <c r="U799" s="88"/>
      <c r="AD799" s="25"/>
    </row>
    <row r="800" spans="3:30" x14ac:dyDescent="0.2">
      <c r="C800" s="65"/>
      <c r="I800" s="33"/>
      <c r="Q800" s="96"/>
      <c r="R800" s="31"/>
      <c r="U800" s="88"/>
      <c r="AD800" s="25"/>
    </row>
    <row r="801" spans="1:30" x14ac:dyDescent="0.2">
      <c r="A801" s="25"/>
      <c r="B801" s="25"/>
      <c r="C801" s="46"/>
      <c r="E801" s="36"/>
      <c r="F801" s="36"/>
      <c r="I801" s="68"/>
      <c r="J801" s="36"/>
      <c r="K801" s="36"/>
      <c r="M801" s="45"/>
      <c r="N801"/>
      <c r="P801"/>
      <c r="Q801" s="96"/>
      <c r="R801" s="31"/>
      <c r="U801" s="88"/>
      <c r="AD801" s="25"/>
    </row>
    <row r="802" spans="1:30" x14ac:dyDescent="0.2">
      <c r="C802" s="65"/>
      <c r="I802" s="33"/>
      <c r="Q802" s="96"/>
      <c r="R802" s="31"/>
      <c r="U802" s="88"/>
      <c r="AD802" s="25"/>
    </row>
    <row r="803" spans="1:30" x14ac:dyDescent="0.2">
      <c r="C803" s="65"/>
      <c r="I803" s="33"/>
      <c r="Q803" s="96"/>
      <c r="R803" s="31"/>
      <c r="U803" s="88"/>
      <c r="AD803" s="25"/>
    </row>
    <row r="804" spans="1:30" x14ac:dyDescent="0.2">
      <c r="C804" s="37"/>
      <c r="H804" s="17"/>
      <c r="I804" s="33"/>
      <c r="J804" s="28"/>
      <c r="N804" s="28"/>
      <c r="P804" s="28"/>
      <c r="Q804" s="96"/>
      <c r="R804" s="31"/>
      <c r="U804" s="88"/>
      <c r="AD804" s="25"/>
    </row>
    <row r="805" spans="1:30" x14ac:dyDescent="0.2">
      <c r="C805" s="65"/>
      <c r="I805" s="33"/>
      <c r="Q805" s="96"/>
      <c r="R805" s="31"/>
      <c r="U805" s="88"/>
      <c r="AD805" s="25"/>
    </row>
    <row r="806" spans="1:30" x14ac:dyDescent="0.2">
      <c r="C806" s="65"/>
      <c r="I806" s="33"/>
      <c r="Q806" s="96"/>
      <c r="R806" s="31"/>
      <c r="U806" s="88"/>
      <c r="AD806" s="25"/>
    </row>
    <row r="807" spans="1:30" x14ac:dyDescent="0.2">
      <c r="C807" s="37"/>
      <c r="H807" s="17"/>
      <c r="I807" s="33"/>
      <c r="J807" s="28"/>
      <c r="N807" s="28"/>
      <c r="P807" s="28"/>
      <c r="Q807" s="96"/>
      <c r="R807" s="31"/>
      <c r="U807" s="88"/>
      <c r="AD807" s="25"/>
    </row>
    <row r="808" spans="1:30" x14ac:dyDescent="0.2">
      <c r="C808" s="65"/>
      <c r="I808" s="33"/>
      <c r="Q808" s="96"/>
      <c r="R808" s="31"/>
      <c r="U808" s="88"/>
      <c r="AD808" s="25"/>
    </row>
    <row r="809" spans="1:30" x14ac:dyDescent="0.2">
      <c r="C809" s="65"/>
      <c r="I809" s="33"/>
      <c r="Q809" s="96"/>
      <c r="R809" s="31"/>
      <c r="U809" s="88"/>
      <c r="AD809" s="25"/>
    </row>
    <row r="810" spans="1:30" x14ac:dyDescent="0.2">
      <c r="C810" s="65"/>
      <c r="I810" s="33"/>
      <c r="Q810" s="96"/>
      <c r="R810" s="31"/>
      <c r="U810" s="88"/>
      <c r="AD810" s="25"/>
    </row>
    <row r="811" spans="1:30" x14ac:dyDescent="0.2">
      <c r="C811" s="37"/>
      <c r="H811" s="17"/>
      <c r="I811" s="33"/>
      <c r="J811" s="28"/>
      <c r="N811" s="28"/>
      <c r="P811" s="28"/>
      <c r="Q811" s="96"/>
      <c r="R811" s="31"/>
      <c r="U811" s="88"/>
      <c r="AD811" s="25"/>
    </row>
    <row r="812" spans="1:30" x14ac:dyDescent="0.2">
      <c r="C812" s="37"/>
      <c r="I812" s="33"/>
      <c r="Q812" s="96"/>
      <c r="R812" s="31"/>
      <c r="U812" s="88"/>
      <c r="AD812" s="25"/>
    </row>
    <row r="813" spans="1:30" x14ac:dyDescent="0.2">
      <c r="C813" s="65"/>
      <c r="I813" s="33"/>
      <c r="Q813" s="96"/>
      <c r="R813" s="31"/>
      <c r="U813" s="88"/>
      <c r="AD813" s="25"/>
    </row>
    <row r="814" spans="1:30" x14ac:dyDescent="0.2">
      <c r="C814" s="65"/>
      <c r="I814" s="33"/>
      <c r="Q814" s="96"/>
      <c r="R814" s="31"/>
      <c r="U814" s="88"/>
      <c r="AD814" s="25"/>
    </row>
    <row r="815" spans="1:30" x14ac:dyDescent="0.2">
      <c r="C815" s="37"/>
      <c r="I815" s="33"/>
      <c r="Q815" s="96"/>
      <c r="R815" s="31"/>
      <c r="U815" s="88"/>
      <c r="AD815" s="25"/>
    </row>
    <row r="816" spans="1:30" x14ac:dyDescent="0.2">
      <c r="C816" s="65"/>
      <c r="I816" s="33"/>
      <c r="Q816" s="96"/>
      <c r="R816" s="31"/>
      <c r="U816" s="88"/>
      <c r="AD816" s="25"/>
    </row>
    <row r="817" spans="1:30" x14ac:dyDescent="0.2">
      <c r="C817" s="65"/>
      <c r="I817" s="33"/>
      <c r="Q817" s="96"/>
      <c r="R817" s="31"/>
      <c r="U817" s="88"/>
      <c r="AD817" s="25"/>
    </row>
    <row r="818" spans="1:30" x14ac:dyDescent="0.2">
      <c r="C818" s="65"/>
      <c r="I818" s="33"/>
      <c r="Q818" s="96"/>
      <c r="R818" s="31"/>
      <c r="U818" s="88"/>
      <c r="AD818" s="25"/>
    </row>
    <row r="819" spans="1:30" x14ac:dyDescent="0.2">
      <c r="C819" s="65"/>
      <c r="I819" s="33"/>
      <c r="Q819" s="96"/>
      <c r="R819" s="31"/>
      <c r="U819" s="88"/>
      <c r="AD819" s="25"/>
    </row>
    <row r="820" spans="1:30" x14ac:dyDescent="0.2">
      <c r="C820" s="65"/>
      <c r="I820" s="33"/>
      <c r="Q820" s="96"/>
      <c r="R820" s="31"/>
      <c r="U820" s="88"/>
      <c r="V820" s="31"/>
      <c r="W820" s="31"/>
      <c r="X820" s="31"/>
      <c r="Y820" s="31"/>
      <c r="Z820" s="31"/>
      <c r="AA820" s="31"/>
      <c r="AB820" s="31"/>
      <c r="AC820" s="31"/>
      <c r="AD820" s="25"/>
    </row>
    <row r="821" spans="1:30" x14ac:dyDescent="0.2">
      <c r="C821" s="65"/>
      <c r="I821" s="33"/>
      <c r="Q821" s="96"/>
      <c r="R821" s="31"/>
      <c r="U821" s="88"/>
      <c r="AD821" s="25"/>
    </row>
    <row r="822" spans="1:30" x14ac:dyDescent="0.2">
      <c r="C822" s="65"/>
      <c r="I822" s="33"/>
      <c r="Q822" s="96"/>
      <c r="R822" s="31"/>
      <c r="U822" s="88"/>
      <c r="AD822" s="25"/>
    </row>
    <row r="823" spans="1:30" x14ac:dyDescent="0.2">
      <c r="C823" s="37"/>
      <c r="I823" s="33"/>
      <c r="Q823" s="96"/>
      <c r="R823" s="31"/>
      <c r="U823" s="88"/>
      <c r="AD823" s="25"/>
    </row>
    <row r="824" spans="1:30" x14ac:dyDescent="0.2">
      <c r="A824" s="25"/>
      <c r="B824" s="25"/>
      <c r="C824" s="46"/>
      <c r="E824" s="36"/>
      <c r="F824" s="36"/>
      <c r="I824" s="68"/>
      <c r="J824" s="36"/>
      <c r="K824" s="36"/>
      <c r="M824" s="45"/>
      <c r="N824"/>
      <c r="P824"/>
      <c r="Q824" s="96"/>
      <c r="R824" s="31"/>
      <c r="U824" s="88"/>
      <c r="AD824" s="25"/>
    </row>
    <row r="825" spans="1:30" x14ac:dyDescent="0.2">
      <c r="C825" s="65"/>
      <c r="I825" s="33"/>
      <c r="Q825" s="96"/>
      <c r="R825" s="31"/>
      <c r="U825" s="88"/>
      <c r="AD825" s="25"/>
    </row>
    <row r="826" spans="1:30" x14ac:dyDescent="0.2">
      <c r="C826" s="65"/>
      <c r="I826" s="33"/>
      <c r="Q826" s="96"/>
      <c r="R826" s="31"/>
      <c r="U826" s="88"/>
      <c r="AD826" s="25"/>
    </row>
    <row r="827" spans="1:30" x14ac:dyDescent="0.2">
      <c r="C827" s="37"/>
      <c r="I827" s="33"/>
      <c r="Q827" s="96"/>
      <c r="R827" s="31"/>
      <c r="U827" s="88"/>
      <c r="AD827" s="25"/>
    </row>
    <row r="828" spans="1:30" x14ac:dyDescent="0.2">
      <c r="C828" s="65"/>
      <c r="I828" s="33"/>
      <c r="Q828" s="96"/>
      <c r="R828" s="31"/>
      <c r="U828" s="88"/>
      <c r="AD828" s="25"/>
    </row>
    <row r="829" spans="1:30" x14ac:dyDescent="0.2">
      <c r="C829" s="65"/>
      <c r="I829" s="33"/>
      <c r="Q829" s="96"/>
      <c r="R829" s="31"/>
      <c r="U829" s="88"/>
      <c r="AD829" s="25"/>
    </row>
    <row r="830" spans="1:30" x14ac:dyDescent="0.2">
      <c r="C830" s="65"/>
      <c r="I830" s="33"/>
      <c r="Q830" s="96"/>
      <c r="R830" s="31"/>
      <c r="U830" s="88"/>
      <c r="AD830" s="25"/>
    </row>
    <row r="831" spans="1:30" x14ac:dyDescent="0.2">
      <c r="C831" s="37"/>
      <c r="H831" s="17"/>
      <c r="I831" s="33"/>
      <c r="J831" s="28"/>
      <c r="N831" s="28"/>
      <c r="P831" s="28"/>
      <c r="Q831" s="96"/>
      <c r="R831" s="31"/>
      <c r="U831" s="88"/>
      <c r="AD831" s="25"/>
    </row>
    <row r="832" spans="1:30" x14ac:dyDescent="0.2">
      <c r="H832" s="17"/>
      <c r="I832" s="33"/>
      <c r="J832" s="28"/>
      <c r="Q832" s="96"/>
      <c r="R832" s="31"/>
      <c r="U832" s="88"/>
      <c r="AD832" s="25"/>
    </row>
    <row r="833" spans="3:30" x14ac:dyDescent="0.2">
      <c r="C833" s="65"/>
      <c r="I833" s="33"/>
      <c r="Q833" s="96"/>
      <c r="R833" s="31"/>
      <c r="U833" s="88"/>
      <c r="AD833" s="25"/>
    </row>
    <row r="834" spans="3:30" x14ac:dyDescent="0.2">
      <c r="C834" s="65"/>
      <c r="I834" s="33"/>
      <c r="Q834" s="96"/>
      <c r="R834" s="31"/>
      <c r="U834" s="88"/>
      <c r="AD834" s="25"/>
    </row>
    <row r="835" spans="3:30" x14ac:dyDescent="0.2">
      <c r="C835" s="65"/>
      <c r="I835" s="33"/>
      <c r="Q835" s="96"/>
      <c r="R835" s="31"/>
      <c r="U835" s="88"/>
      <c r="AD835" s="25"/>
    </row>
    <row r="836" spans="3:30" x14ac:dyDescent="0.2">
      <c r="C836" s="65"/>
      <c r="I836" s="33"/>
      <c r="Q836" s="96"/>
      <c r="R836" s="31"/>
      <c r="U836" s="88"/>
      <c r="AD836" s="25"/>
    </row>
    <row r="837" spans="3:30" x14ac:dyDescent="0.2">
      <c r="C837" s="65"/>
      <c r="I837" s="33"/>
      <c r="Q837" s="96"/>
      <c r="R837" s="31"/>
      <c r="U837" s="88"/>
      <c r="AD837" s="25"/>
    </row>
    <row r="838" spans="3:30" x14ac:dyDescent="0.2">
      <c r="C838" s="65"/>
      <c r="I838" s="33"/>
      <c r="Q838" s="96"/>
      <c r="R838" s="31"/>
      <c r="U838" s="88"/>
      <c r="AD838" s="25"/>
    </row>
    <row r="839" spans="3:30" x14ac:dyDescent="0.2">
      <c r="C839" s="65"/>
      <c r="I839" s="33"/>
      <c r="Q839" s="96"/>
      <c r="R839" s="31"/>
      <c r="U839" s="88"/>
      <c r="AD839" s="25"/>
    </row>
    <row r="840" spans="3:30" x14ac:dyDescent="0.2">
      <c r="C840" s="65"/>
      <c r="I840" s="33"/>
      <c r="Q840" s="96"/>
      <c r="R840" s="31"/>
      <c r="U840" s="88"/>
      <c r="AD840" s="25"/>
    </row>
    <row r="841" spans="3:30" x14ac:dyDescent="0.2">
      <c r="C841" s="65"/>
      <c r="I841" s="33"/>
      <c r="Q841" s="96"/>
      <c r="R841" s="31"/>
      <c r="U841" s="88"/>
      <c r="AD841" s="25"/>
    </row>
    <row r="842" spans="3:30" x14ac:dyDescent="0.2">
      <c r="C842" s="65"/>
      <c r="I842" s="33"/>
      <c r="Q842" s="96"/>
      <c r="R842" s="31"/>
      <c r="U842" s="88"/>
      <c r="AD842" s="25"/>
    </row>
    <row r="843" spans="3:30" x14ac:dyDescent="0.2">
      <c r="C843" s="65"/>
      <c r="I843" s="33"/>
      <c r="Q843" s="96"/>
      <c r="R843" s="31"/>
      <c r="U843" s="88"/>
      <c r="AD843" s="25"/>
    </row>
    <row r="844" spans="3:30" x14ac:dyDescent="0.2">
      <c r="C844" s="65"/>
      <c r="I844" s="33"/>
      <c r="Q844" s="96"/>
      <c r="R844" s="31"/>
      <c r="U844" s="88"/>
      <c r="AD844" s="25"/>
    </row>
    <row r="845" spans="3:30" x14ac:dyDescent="0.2">
      <c r="C845" s="65"/>
      <c r="I845" s="33"/>
      <c r="Q845" s="96"/>
      <c r="R845" s="31"/>
      <c r="U845" s="88"/>
      <c r="AD845" s="25"/>
    </row>
    <row r="846" spans="3:30" x14ac:dyDescent="0.2">
      <c r="C846" s="65"/>
      <c r="I846" s="33"/>
      <c r="Q846" s="96"/>
      <c r="R846" s="31"/>
      <c r="U846" s="88"/>
      <c r="AD846" s="25"/>
    </row>
    <row r="847" spans="3:30" x14ac:dyDescent="0.2">
      <c r="C847" s="65"/>
      <c r="I847" s="33"/>
      <c r="Q847" s="96"/>
      <c r="R847" s="31"/>
      <c r="U847" s="88"/>
      <c r="AD847" s="25"/>
    </row>
    <row r="848" spans="3:30" x14ac:dyDescent="0.2">
      <c r="C848" s="65"/>
      <c r="I848" s="33"/>
      <c r="Q848" s="96"/>
      <c r="R848" s="31"/>
      <c r="U848" s="88"/>
      <c r="AD848" s="25"/>
    </row>
    <row r="849" spans="3:30" x14ac:dyDescent="0.2">
      <c r="C849" s="65"/>
      <c r="I849" s="33"/>
      <c r="Q849" s="96"/>
      <c r="R849" s="31"/>
      <c r="U849" s="88"/>
      <c r="AD849" s="25"/>
    </row>
    <row r="850" spans="3:30" x14ac:dyDescent="0.2">
      <c r="C850" s="65"/>
      <c r="I850" s="33"/>
      <c r="Q850" s="96"/>
      <c r="R850" s="31"/>
      <c r="U850" s="88"/>
      <c r="AD850" s="25"/>
    </row>
    <row r="851" spans="3:30" x14ac:dyDescent="0.2">
      <c r="C851" s="65"/>
      <c r="I851" s="33"/>
      <c r="Q851" s="96"/>
      <c r="R851" s="31"/>
      <c r="U851" s="88"/>
      <c r="AD851" s="25"/>
    </row>
    <row r="852" spans="3:30" x14ac:dyDescent="0.2">
      <c r="C852" s="65"/>
      <c r="I852" s="33"/>
      <c r="Q852" s="96"/>
      <c r="R852" s="31"/>
      <c r="U852" s="88"/>
      <c r="AD852" s="25"/>
    </row>
    <row r="853" spans="3:30" x14ac:dyDescent="0.2">
      <c r="C853" s="65"/>
      <c r="I853" s="33"/>
      <c r="Q853" s="96"/>
      <c r="R853" s="31"/>
      <c r="U853" s="88"/>
      <c r="AD853" s="25"/>
    </row>
    <row r="854" spans="3:30" x14ac:dyDescent="0.2">
      <c r="C854" s="65"/>
      <c r="I854" s="33"/>
      <c r="Q854" s="96"/>
      <c r="R854" s="31"/>
      <c r="U854" s="88"/>
      <c r="AD854" s="25"/>
    </row>
    <row r="855" spans="3:30" x14ac:dyDescent="0.2">
      <c r="C855" s="65"/>
      <c r="I855" s="33"/>
      <c r="Q855" s="96"/>
      <c r="R855" s="31"/>
      <c r="U855" s="88"/>
      <c r="AD855" s="25"/>
    </row>
    <row r="856" spans="3:30" x14ac:dyDescent="0.2">
      <c r="C856" s="65"/>
      <c r="I856" s="33"/>
      <c r="Q856" s="96"/>
      <c r="R856" s="31"/>
      <c r="U856" s="88"/>
      <c r="AD856" s="25"/>
    </row>
    <row r="857" spans="3:30" x14ac:dyDescent="0.2">
      <c r="C857" s="65"/>
      <c r="I857" s="33"/>
      <c r="Q857" s="96"/>
      <c r="R857" s="31"/>
      <c r="U857" s="88"/>
      <c r="AD857" s="25"/>
    </row>
    <row r="858" spans="3:30" x14ac:dyDescent="0.2">
      <c r="C858" s="65"/>
      <c r="I858" s="33"/>
      <c r="Q858" s="96"/>
      <c r="R858" s="31"/>
      <c r="U858" s="88"/>
      <c r="AD858" s="25"/>
    </row>
    <row r="859" spans="3:30" x14ac:dyDescent="0.2">
      <c r="C859" s="65"/>
      <c r="I859" s="33"/>
      <c r="Q859" s="96"/>
      <c r="R859" s="31"/>
      <c r="U859" s="88"/>
      <c r="AD859" s="25"/>
    </row>
    <row r="860" spans="3:30" x14ac:dyDescent="0.2">
      <c r="C860" s="65"/>
      <c r="I860" s="33"/>
      <c r="Q860" s="96"/>
      <c r="R860" s="31"/>
      <c r="U860" s="88"/>
      <c r="AD860" s="25"/>
    </row>
  </sheetData>
  <sortState ref="A3:AF30">
    <sortCondition ref="A3:A30"/>
    <sortCondition ref="B3:B30"/>
    <sortCondition ref="G3:G30"/>
  </sortState>
  <hyperlinks>
    <hyperlink ref="AD12" r:id="rId1"/>
    <hyperlink ref="AD29" r:id="rId2"/>
    <hyperlink ref="AD3" r:id="rId3"/>
    <hyperlink ref="AD6" r:id="rId4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5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3"/>
  <sheetViews>
    <sheetView showZeros="0" workbookViewId="0">
      <selection activeCell="Q2" sqref="Q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0" x14ac:dyDescent="0.2">
      <c r="A3" s="28">
        <v>6</v>
      </c>
      <c r="B3" s="28">
        <v>102</v>
      </c>
      <c r="C3" s="65" t="s">
        <v>43</v>
      </c>
      <c r="D3" s="28">
        <v>171558</v>
      </c>
      <c r="E3" s="31" t="s">
        <v>1412</v>
      </c>
      <c r="F3" s="31" t="s">
        <v>113</v>
      </c>
      <c r="G3" s="31" t="str">
        <f t="shared" ref="G3:G12" si="0">CONCATENATE(E3," ",F3)</f>
        <v>Christen Franz</v>
      </c>
      <c r="H3" s="34">
        <v>19690</v>
      </c>
      <c r="I3" s="33">
        <f t="shared" ref="I3:I7" si="1">H3</f>
        <v>19690</v>
      </c>
      <c r="J3" s="30">
        <v>2013</v>
      </c>
      <c r="K3" s="31" t="s">
        <v>1413</v>
      </c>
      <c r="L3" s="28">
        <v>6287</v>
      </c>
      <c r="M3" s="31" t="s">
        <v>75</v>
      </c>
      <c r="O3" s="28" t="str">
        <f t="shared" ref="O3:O12" si="2">IF(N3+P3&gt;0,"Nein","Ja")</f>
        <v>Ja</v>
      </c>
      <c r="Q3" s="96"/>
      <c r="R3" s="31" t="s">
        <v>1929</v>
      </c>
      <c r="S3" s="66" t="s">
        <v>3860</v>
      </c>
      <c r="T3" s="28" t="s">
        <v>3867</v>
      </c>
      <c r="U3" s="88">
        <f t="shared" ref="U3:U8" si="3">IF(T3="RE",25,0)</f>
        <v>0</v>
      </c>
      <c r="AD3" s="25" t="s">
        <v>4007</v>
      </c>
    </row>
    <row r="4" spans="1:30" x14ac:dyDescent="0.2">
      <c r="A4" s="28">
        <v>6</v>
      </c>
      <c r="B4" s="28">
        <v>102</v>
      </c>
      <c r="C4" s="65" t="s">
        <v>132</v>
      </c>
      <c r="D4" s="28">
        <v>171560</v>
      </c>
      <c r="E4" s="31" t="s">
        <v>2330</v>
      </c>
      <c r="F4" s="31" t="s">
        <v>799</v>
      </c>
      <c r="G4" s="31" t="str">
        <f t="shared" si="0"/>
        <v>Eberli Erich</v>
      </c>
      <c r="H4" s="34">
        <v>17001</v>
      </c>
      <c r="I4" s="33">
        <f t="shared" si="1"/>
        <v>17001</v>
      </c>
      <c r="J4" s="30">
        <v>2006</v>
      </c>
      <c r="K4" s="31" t="s">
        <v>2332</v>
      </c>
      <c r="L4" s="28">
        <v>6295</v>
      </c>
      <c r="M4" s="31" t="s">
        <v>126</v>
      </c>
      <c r="O4" s="28" t="str">
        <f t="shared" si="2"/>
        <v>Ja</v>
      </c>
      <c r="Q4" s="96"/>
      <c r="R4" s="31" t="s">
        <v>1929</v>
      </c>
      <c r="S4" s="66" t="s">
        <v>3860</v>
      </c>
      <c r="T4" s="28" t="s">
        <v>3546</v>
      </c>
      <c r="U4" s="88">
        <f t="shared" si="3"/>
        <v>25</v>
      </c>
      <c r="AB4" s="28">
        <v>2006</v>
      </c>
      <c r="AD4" s="25"/>
    </row>
    <row r="5" spans="1:30" x14ac:dyDescent="0.2">
      <c r="A5" s="28">
        <v>6</v>
      </c>
      <c r="B5" s="28">
        <v>102</v>
      </c>
      <c r="C5" s="65" t="s">
        <v>132</v>
      </c>
      <c r="D5" s="28">
        <v>171784</v>
      </c>
      <c r="E5" s="31" t="s">
        <v>1194</v>
      </c>
      <c r="F5" s="31" t="s">
        <v>89</v>
      </c>
      <c r="G5" s="31" t="str">
        <f t="shared" si="0"/>
        <v>Häberli Hans</v>
      </c>
      <c r="H5" s="34">
        <v>16521</v>
      </c>
      <c r="I5" s="33">
        <f t="shared" si="1"/>
        <v>16521</v>
      </c>
      <c r="J5" s="30">
        <v>2005</v>
      </c>
      <c r="K5" s="31" t="s">
        <v>2665</v>
      </c>
      <c r="L5" s="28">
        <v>6287</v>
      </c>
      <c r="M5" s="31" t="s">
        <v>75</v>
      </c>
      <c r="O5" s="28" t="str">
        <f t="shared" si="2"/>
        <v>Ja</v>
      </c>
      <c r="Q5" s="96"/>
      <c r="R5" s="31" t="s">
        <v>1929</v>
      </c>
      <c r="S5" s="66" t="s">
        <v>3860</v>
      </c>
      <c r="T5" s="28" t="s">
        <v>3867</v>
      </c>
      <c r="U5" s="88">
        <f t="shared" si="3"/>
        <v>0</v>
      </c>
      <c r="AB5" s="28">
        <v>2006</v>
      </c>
      <c r="AD5" s="25"/>
    </row>
    <row r="6" spans="1:30" x14ac:dyDescent="0.2">
      <c r="A6" s="28">
        <v>6</v>
      </c>
      <c r="B6" s="28">
        <v>102</v>
      </c>
      <c r="C6" s="65" t="s">
        <v>132</v>
      </c>
      <c r="D6" s="28">
        <v>171397</v>
      </c>
      <c r="E6" s="31" t="s">
        <v>1562</v>
      </c>
      <c r="F6" s="31" t="s">
        <v>89</v>
      </c>
      <c r="G6" s="31" t="str">
        <f t="shared" si="0"/>
        <v>Häfeli Hans</v>
      </c>
      <c r="H6" s="34">
        <v>16107</v>
      </c>
      <c r="I6" s="33">
        <f t="shared" si="1"/>
        <v>16107</v>
      </c>
      <c r="J6" s="30">
        <v>2015</v>
      </c>
      <c r="K6" s="31" t="s">
        <v>1563</v>
      </c>
      <c r="L6" s="28">
        <v>5616</v>
      </c>
      <c r="M6" s="31" t="s">
        <v>1564</v>
      </c>
      <c r="O6" s="28" t="str">
        <f t="shared" si="2"/>
        <v>Ja</v>
      </c>
      <c r="Q6" s="96"/>
      <c r="R6" s="31" t="s">
        <v>1929</v>
      </c>
      <c r="S6" s="66" t="s">
        <v>3860</v>
      </c>
      <c r="T6" s="28" t="s">
        <v>3546</v>
      </c>
      <c r="U6" s="88">
        <f t="shared" si="3"/>
        <v>25</v>
      </c>
      <c r="AD6" s="25" t="s">
        <v>4157</v>
      </c>
    </row>
    <row r="7" spans="1:30" x14ac:dyDescent="0.2">
      <c r="A7" s="28">
        <v>6</v>
      </c>
      <c r="B7" s="28">
        <v>102</v>
      </c>
      <c r="C7" s="65" t="s">
        <v>169</v>
      </c>
      <c r="D7" s="28">
        <v>171654</v>
      </c>
      <c r="E7" s="31" t="s">
        <v>373</v>
      </c>
      <c r="F7" s="31" t="s">
        <v>201</v>
      </c>
      <c r="G7" s="31" t="str">
        <f t="shared" si="0"/>
        <v>Koch Gottlieb</v>
      </c>
      <c r="H7" s="34">
        <v>13063</v>
      </c>
      <c r="I7" s="33">
        <f t="shared" si="1"/>
        <v>13063</v>
      </c>
      <c r="J7" s="30">
        <v>2000</v>
      </c>
      <c r="K7" s="31" t="s">
        <v>2882</v>
      </c>
      <c r="L7" s="28">
        <v>5033</v>
      </c>
      <c r="M7" s="31" t="s">
        <v>2883</v>
      </c>
      <c r="O7" s="28" t="str">
        <f t="shared" si="2"/>
        <v>Ja</v>
      </c>
      <c r="Q7" s="96"/>
      <c r="R7" s="31" t="s">
        <v>1929</v>
      </c>
      <c r="S7" s="66" t="s">
        <v>3860</v>
      </c>
      <c r="U7" s="88">
        <f t="shared" si="3"/>
        <v>0</v>
      </c>
      <c r="AB7" s="28">
        <v>2003</v>
      </c>
      <c r="AD7" s="25"/>
    </row>
    <row r="8" spans="1:30" x14ac:dyDescent="0.2">
      <c r="A8" s="28">
        <v>6</v>
      </c>
      <c r="B8" s="28">
        <v>102</v>
      </c>
      <c r="C8" s="65"/>
      <c r="D8" s="28">
        <v>171659</v>
      </c>
      <c r="E8" s="31" t="s">
        <v>701</v>
      </c>
      <c r="F8" s="31" t="s">
        <v>105</v>
      </c>
      <c r="G8" s="31" t="str">
        <f t="shared" si="0"/>
        <v>Kopp Josef</v>
      </c>
      <c r="H8" s="34">
        <v>19819</v>
      </c>
      <c r="I8" s="33">
        <v>19819</v>
      </c>
      <c r="J8" s="30">
        <v>2019</v>
      </c>
      <c r="K8" s="31" t="s">
        <v>1822</v>
      </c>
      <c r="L8" s="28">
        <v>6287</v>
      </c>
      <c r="M8" s="31" t="s">
        <v>75</v>
      </c>
      <c r="O8" s="28" t="str">
        <f t="shared" si="2"/>
        <v>Ja</v>
      </c>
      <c r="Q8" s="96"/>
      <c r="R8" s="31" t="s">
        <v>1929</v>
      </c>
      <c r="S8" s="66" t="s">
        <v>3860</v>
      </c>
      <c r="T8" s="28" t="s">
        <v>3546</v>
      </c>
      <c r="U8" s="88">
        <f t="shared" si="3"/>
        <v>25</v>
      </c>
      <c r="AB8" s="28">
        <v>2021</v>
      </c>
      <c r="AD8" s="25" t="s">
        <v>4236</v>
      </c>
    </row>
    <row r="9" spans="1:30" x14ac:dyDescent="0.2">
      <c r="A9" s="28">
        <v>6</v>
      </c>
      <c r="B9" s="28">
        <v>102</v>
      </c>
      <c r="C9" s="65" t="s">
        <v>132</v>
      </c>
      <c r="D9" s="28">
        <v>155605</v>
      </c>
      <c r="E9" s="31" t="s">
        <v>3115</v>
      </c>
      <c r="F9" s="31" t="s">
        <v>360</v>
      </c>
      <c r="G9" s="31" t="str">
        <f t="shared" si="0"/>
        <v>Michel Alois</v>
      </c>
      <c r="H9" s="34">
        <v>18002</v>
      </c>
      <c r="I9" s="33">
        <f>H9</f>
        <v>18002</v>
      </c>
      <c r="J9" s="30">
        <v>2009</v>
      </c>
      <c r="K9" s="31" t="s">
        <v>4312</v>
      </c>
      <c r="L9" s="28">
        <v>6285</v>
      </c>
      <c r="M9" s="31" t="s">
        <v>608</v>
      </c>
      <c r="O9" s="28" t="str">
        <f t="shared" si="2"/>
        <v>Ja</v>
      </c>
      <c r="Q9" s="96"/>
      <c r="R9" s="31" t="s">
        <v>1929</v>
      </c>
      <c r="S9" s="66" t="s">
        <v>3860</v>
      </c>
      <c r="T9" s="28" t="s">
        <v>3546</v>
      </c>
      <c r="U9" s="88">
        <f t="shared" ref="U9:U72" si="4">IF(T9="RE",25,0)</f>
        <v>25</v>
      </c>
      <c r="AD9" s="25"/>
    </row>
    <row r="10" spans="1:30" x14ac:dyDescent="0.2">
      <c r="A10" s="28">
        <v>6</v>
      </c>
      <c r="B10" s="28">
        <v>102</v>
      </c>
      <c r="C10" s="65" t="s">
        <v>132</v>
      </c>
      <c r="D10" s="28">
        <v>171696</v>
      </c>
      <c r="E10" s="31" t="s">
        <v>144</v>
      </c>
      <c r="F10" s="31" t="s">
        <v>1485</v>
      </c>
      <c r="G10" s="31" t="str">
        <f t="shared" si="0"/>
        <v>Müller Markus</v>
      </c>
      <c r="H10" s="34">
        <v>20983</v>
      </c>
      <c r="I10" s="33">
        <f>H10</f>
        <v>20983</v>
      </c>
      <c r="J10" s="30">
        <v>2017</v>
      </c>
      <c r="K10" s="31" t="s">
        <v>4865</v>
      </c>
      <c r="L10" s="28">
        <v>6287</v>
      </c>
      <c r="M10" s="31" t="s">
        <v>75</v>
      </c>
      <c r="O10" s="28" t="str">
        <f t="shared" si="2"/>
        <v>Ja</v>
      </c>
      <c r="Q10" s="96">
        <v>44675</v>
      </c>
      <c r="R10" s="31" t="s">
        <v>1929</v>
      </c>
      <c r="S10" s="66" t="s">
        <v>3860</v>
      </c>
      <c r="T10" s="28" t="s">
        <v>3546</v>
      </c>
      <c r="U10" s="88">
        <f t="shared" si="4"/>
        <v>25</v>
      </c>
      <c r="AB10" s="28">
        <v>2019</v>
      </c>
      <c r="AD10" s="25"/>
    </row>
    <row r="11" spans="1:30" x14ac:dyDescent="0.2">
      <c r="A11" s="28">
        <v>6</v>
      </c>
      <c r="B11" s="28">
        <v>102</v>
      </c>
      <c r="C11" s="65" t="s">
        <v>169</v>
      </c>
      <c r="D11" s="28">
        <v>171708</v>
      </c>
      <c r="E11" s="31" t="s">
        <v>1654</v>
      </c>
      <c r="F11" s="31" t="s">
        <v>89</v>
      </c>
      <c r="G11" s="31" t="str">
        <f t="shared" si="0"/>
        <v>Oehen Hans</v>
      </c>
      <c r="H11" s="34">
        <v>14579</v>
      </c>
      <c r="I11" s="33">
        <f>H11</f>
        <v>14579</v>
      </c>
      <c r="J11" s="30">
        <v>1999</v>
      </c>
      <c r="K11" s="31" t="s">
        <v>3210</v>
      </c>
      <c r="L11" s="28">
        <v>6287</v>
      </c>
      <c r="M11" s="31" t="s">
        <v>75</v>
      </c>
      <c r="O11" s="28" t="str">
        <f t="shared" si="2"/>
        <v>Ja</v>
      </c>
      <c r="Q11" s="96"/>
      <c r="R11" s="31" t="s">
        <v>1929</v>
      </c>
      <c r="S11" s="66" t="s">
        <v>3860</v>
      </c>
      <c r="U11" s="88">
        <f t="shared" si="4"/>
        <v>0</v>
      </c>
      <c r="X11" s="28">
        <v>1996</v>
      </c>
      <c r="AB11" s="28">
        <v>2001</v>
      </c>
      <c r="AD11" s="25"/>
    </row>
    <row r="12" spans="1:30" x14ac:dyDescent="0.2">
      <c r="A12" s="28">
        <v>6</v>
      </c>
      <c r="B12" s="28">
        <v>102</v>
      </c>
      <c r="C12" s="65"/>
      <c r="D12" s="28">
        <v>100340</v>
      </c>
      <c r="E12" s="31" t="s">
        <v>3347</v>
      </c>
      <c r="F12" s="31" t="s">
        <v>248</v>
      </c>
      <c r="G12" s="31" t="str">
        <f t="shared" si="0"/>
        <v>Rust Anton</v>
      </c>
      <c r="H12" s="34">
        <v>18746</v>
      </c>
      <c r="I12" s="33">
        <f>H12</f>
        <v>18746</v>
      </c>
      <c r="J12" s="30">
        <v>2011</v>
      </c>
      <c r="K12" s="31" t="s">
        <v>3349</v>
      </c>
      <c r="L12" s="28">
        <v>6287</v>
      </c>
      <c r="M12" s="31" t="s">
        <v>75</v>
      </c>
      <c r="O12" s="28" t="str">
        <f t="shared" si="2"/>
        <v>Ja</v>
      </c>
      <c r="Q12" s="96"/>
      <c r="R12" s="31" t="s">
        <v>1929</v>
      </c>
      <c r="S12" s="66" t="s">
        <v>3860</v>
      </c>
      <c r="T12" s="28" t="s">
        <v>3546</v>
      </c>
      <c r="U12" s="88">
        <f t="shared" si="4"/>
        <v>25</v>
      </c>
      <c r="AD12" s="25" t="s">
        <v>4408</v>
      </c>
    </row>
    <row r="13" spans="1:30" x14ac:dyDescent="0.2">
      <c r="A13" s="28">
        <v>6</v>
      </c>
      <c r="B13" s="28">
        <v>102</v>
      </c>
      <c r="C13" s="37"/>
      <c r="D13" s="28">
        <v>171755</v>
      </c>
      <c r="E13" s="31" t="s">
        <v>638</v>
      </c>
      <c r="F13" s="31" t="s">
        <v>248</v>
      </c>
      <c r="G13" s="31" t="s">
        <v>3521</v>
      </c>
      <c r="H13" s="17">
        <v>22343</v>
      </c>
      <c r="I13" s="33">
        <v>22343</v>
      </c>
      <c r="J13" s="28">
        <v>2021</v>
      </c>
      <c r="K13" s="31" t="s">
        <v>1894</v>
      </c>
      <c r="L13" s="28">
        <v>6287</v>
      </c>
      <c r="M13" s="31" t="s">
        <v>75</v>
      </c>
      <c r="N13" s="28"/>
      <c r="O13" s="28" t="s">
        <v>1581</v>
      </c>
      <c r="P13" s="28"/>
      <c r="Q13" s="96"/>
      <c r="R13" s="31" t="s">
        <v>1929</v>
      </c>
      <c r="S13" s="66" t="s">
        <v>3860</v>
      </c>
      <c r="T13" s="28" t="s">
        <v>3546</v>
      </c>
      <c r="U13" s="88">
        <f t="shared" si="4"/>
        <v>25</v>
      </c>
      <c r="AB13" s="28">
        <v>2021</v>
      </c>
      <c r="AD13" s="25" t="s">
        <v>4463</v>
      </c>
    </row>
    <row r="14" spans="1:30" x14ac:dyDescent="0.2">
      <c r="A14" s="28">
        <v>6</v>
      </c>
      <c r="B14" s="28">
        <v>102</v>
      </c>
      <c r="C14" s="65"/>
      <c r="D14" s="28">
        <v>122014</v>
      </c>
      <c r="E14" s="31" t="s">
        <v>4555</v>
      </c>
      <c r="F14" s="31" t="s">
        <v>105</v>
      </c>
      <c r="G14" s="31" t="str">
        <f>CONCATENATE(E14," ",F14)</f>
        <v>Winiger - Kretz Josef</v>
      </c>
      <c r="H14" s="34">
        <v>19286</v>
      </c>
      <c r="I14" s="33">
        <v>19286</v>
      </c>
      <c r="J14" s="30">
        <v>2019</v>
      </c>
      <c r="K14" s="31" t="s">
        <v>1848</v>
      </c>
      <c r="L14" s="28">
        <v>6284</v>
      </c>
      <c r="M14" s="31" t="s">
        <v>1849</v>
      </c>
      <c r="O14" s="28" t="s">
        <v>1581</v>
      </c>
      <c r="Q14" s="96"/>
      <c r="R14" s="31" t="s">
        <v>1929</v>
      </c>
      <c r="S14" s="66" t="s">
        <v>3860</v>
      </c>
      <c r="T14" s="28" t="s">
        <v>3546</v>
      </c>
      <c r="U14" s="88">
        <f t="shared" si="4"/>
        <v>25</v>
      </c>
      <c r="AD14" s="25"/>
    </row>
    <row r="15" spans="1:30" x14ac:dyDescent="0.2">
      <c r="A15" s="25">
        <v>6</v>
      </c>
      <c r="B15" s="25">
        <v>107</v>
      </c>
      <c r="C15" s="46"/>
      <c r="D15" s="28">
        <v>156504</v>
      </c>
      <c r="E15" s="36" t="s">
        <v>1481</v>
      </c>
      <c r="F15" s="36" t="s">
        <v>363</v>
      </c>
      <c r="G15" s="31" t="str">
        <f>CONCATENATE(E15," ",F15)</f>
        <v>Amstutz Werner</v>
      </c>
      <c r="H15" s="34">
        <v>22131</v>
      </c>
      <c r="I15" s="68">
        <f>H15</f>
        <v>22131</v>
      </c>
      <c r="J15" s="36">
        <v>2020</v>
      </c>
      <c r="K15" s="36" t="s">
        <v>1804</v>
      </c>
      <c r="L15" s="28">
        <v>6275</v>
      </c>
      <c r="M15" s="45" t="s">
        <v>122</v>
      </c>
      <c r="N15"/>
      <c r="O15" s="28" t="s">
        <v>1581</v>
      </c>
      <c r="P15"/>
      <c r="Q15" s="96"/>
      <c r="R15" s="31" t="s">
        <v>1929</v>
      </c>
      <c r="S15" s="66" t="s">
        <v>3860</v>
      </c>
      <c r="T15" s="28" t="s">
        <v>3546</v>
      </c>
      <c r="U15" s="88">
        <f t="shared" si="4"/>
        <v>25</v>
      </c>
      <c r="AD15" s="25" t="s">
        <v>3887</v>
      </c>
    </row>
    <row r="16" spans="1:30" x14ac:dyDescent="0.2">
      <c r="A16" s="28">
        <v>6</v>
      </c>
      <c r="B16" s="28">
        <v>107</v>
      </c>
      <c r="C16" s="65" t="s">
        <v>169</v>
      </c>
      <c r="D16" s="28">
        <v>169643</v>
      </c>
      <c r="E16" s="31" t="s">
        <v>1239</v>
      </c>
      <c r="F16" s="31" t="s">
        <v>93</v>
      </c>
      <c r="G16" s="31" t="str">
        <f>CONCATENATE(E16," ",F16)</f>
        <v>Baumann Hanspeter</v>
      </c>
      <c r="H16" s="34">
        <v>10322</v>
      </c>
      <c r="I16" s="33">
        <f>H16</f>
        <v>10322</v>
      </c>
      <c r="J16" s="30">
        <v>1988</v>
      </c>
      <c r="K16" s="31" t="s">
        <v>2056</v>
      </c>
      <c r="L16" s="28">
        <v>5734</v>
      </c>
      <c r="M16" s="31" t="s">
        <v>801</v>
      </c>
      <c r="O16" s="28" t="str">
        <f t="shared" ref="O16:O42" si="5">IF(N16+P16&gt;0,"Nein","Ja")</f>
        <v>Ja</v>
      </c>
      <c r="Q16" s="96"/>
      <c r="R16" s="31" t="s">
        <v>1929</v>
      </c>
      <c r="S16" s="66" t="s">
        <v>3860</v>
      </c>
      <c r="U16" s="88">
        <f t="shared" si="4"/>
        <v>0</v>
      </c>
      <c r="X16" s="28">
        <v>1997</v>
      </c>
      <c r="Y16" s="28">
        <v>2006</v>
      </c>
      <c r="AB16" s="28">
        <v>1989</v>
      </c>
      <c r="AD16" s="25"/>
    </row>
    <row r="17" spans="1:30" x14ac:dyDescent="0.2">
      <c r="A17" s="28">
        <v>6</v>
      </c>
      <c r="B17" s="28">
        <v>107</v>
      </c>
      <c r="D17" s="28">
        <v>169778</v>
      </c>
      <c r="E17" s="31" t="s">
        <v>1179</v>
      </c>
      <c r="F17" s="31" t="s">
        <v>782</v>
      </c>
      <c r="G17" s="31" t="s">
        <v>4807</v>
      </c>
      <c r="H17" s="17">
        <v>22967</v>
      </c>
      <c r="I17" s="33">
        <v>22967</v>
      </c>
      <c r="J17" s="28">
        <v>2022</v>
      </c>
      <c r="K17" s="31" t="s">
        <v>4808</v>
      </c>
      <c r="L17" s="28">
        <v>6274</v>
      </c>
      <c r="M17" s="31" t="s">
        <v>122</v>
      </c>
      <c r="O17" s="28" t="str">
        <f t="shared" si="5"/>
        <v>Ja</v>
      </c>
      <c r="Q17" s="96"/>
      <c r="R17" s="31" t="s">
        <v>1929</v>
      </c>
      <c r="S17" s="66" t="s">
        <v>3860</v>
      </c>
      <c r="T17" s="28" t="s">
        <v>3546</v>
      </c>
      <c r="U17" s="88">
        <f t="shared" si="4"/>
        <v>25</v>
      </c>
      <c r="AD17" s="97" t="s">
        <v>4809</v>
      </c>
    </row>
    <row r="18" spans="1:30" x14ac:dyDescent="0.2">
      <c r="A18" s="28">
        <v>6</v>
      </c>
      <c r="B18" s="28">
        <v>107</v>
      </c>
      <c r="C18" s="65" t="s">
        <v>132</v>
      </c>
      <c r="D18" s="28">
        <v>673235</v>
      </c>
      <c r="E18" s="31" t="s">
        <v>1308</v>
      </c>
      <c r="F18" s="31" t="s">
        <v>2483</v>
      </c>
      <c r="G18" s="31" t="str">
        <f t="shared" ref="G18:G32" si="6">CONCATENATE(E18," ",F18)</f>
        <v>Flück Ignaz</v>
      </c>
      <c r="H18" s="34">
        <v>16747</v>
      </c>
      <c r="I18" s="33">
        <f t="shared" ref="I18:I32" si="7">H18</f>
        <v>16747</v>
      </c>
      <c r="J18" s="30">
        <v>2012</v>
      </c>
      <c r="K18" s="31" t="s">
        <v>1309</v>
      </c>
      <c r="L18" s="28">
        <v>6275</v>
      </c>
      <c r="M18" s="31" t="s">
        <v>122</v>
      </c>
      <c r="O18" s="28" t="str">
        <f t="shared" si="5"/>
        <v>Ja</v>
      </c>
      <c r="Q18" s="96"/>
      <c r="R18" s="31" t="s">
        <v>1929</v>
      </c>
      <c r="S18" s="66" t="s">
        <v>3860</v>
      </c>
      <c r="T18" s="28" t="s">
        <v>3546</v>
      </c>
      <c r="U18" s="88">
        <f t="shared" si="4"/>
        <v>25</v>
      </c>
      <c r="AB18" s="28">
        <v>2017</v>
      </c>
      <c r="AD18" s="25" t="s">
        <v>4091</v>
      </c>
    </row>
    <row r="19" spans="1:30" x14ac:dyDescent="0.2">
      <c r="A19" s="28">
        <v>6</v>
      </c>
      <c r="B19" s="28">
        <v>107</v>
      </c>
      <c r="C19" s="65" t="s">
        <v>1189</v>
      </c>
      <c r="D19" s="28">
        <v>169648</v>
      </c>
      <c r="E19" s="31" t="s">
        <v>2520</v>
      </c>
      <c r="F19" s="31" t="s">
        <v>105</v>
      </c>
      <c r="G19" s="31" t="str">
        <f t="shared" si="6"/>
        <v>Frischkopf Josef</v>
      </c>
      <c r="H19" s="34">
        <v>13110</v>
      </c>
      <c r="I19" s="33">
        <f t="shared" si="7"/>
        <v>13110</v>
      </c>
      <c r="J19" s="30">
        <v>1995</v>
      </c>
      <c r="K19" s="31" t="s">
        <v>2522</v>
      </c>
      <c r="L19" s="28">
        <v>6275</v>
      </c>
      <c r="M19" s="31" t="s">
        <v>122</v>
      </c>
      <c r="O19" s="28" t="str">
        <f t="shared" si="5"/>
        <v>Ja</v>
      </c>
      <c r="Q19" s="96"/>
      <c r="R19" s="31" t="s">
        <v>1929</v>
      </c>
      <c r="S19" s="66" t="s">
        <v>3860</v>
      </c>
      <c r="U19" s="88">
        <f t="shared" si="4"/>
        <v>0</v>
      </c>
      <c r="X19" s="28">
        <v>2004</v>
      </c>
      <c r="AB19" s="28">
        <v>1995</v>
      </c>
      <c r="AD19" s="25" t="s">
        <v>4100</v>
      </c>
    </row>
    <row r="20" spans="1:30" x14ac:dyDescent="0.2">
      <c r="A20" s="28">
        <v>6</v>
      </c>
      <c r="B20" s="28">
        <v>107</v>
      </c>
      <c r="C20" s="65" t="s">
        <v>132</v>
      </c>
      <c r="D20" s="28">
        <v>169641</v>
      </c>
      <c r="E20" s="31" t="s">
        <v>222</v>
      </c>
      <c r="F20" s="31" t="s">
        <v>198</v>
      </c>
      <c r="G20" s="31" t="str">
        <f t="shared" si="6"/>
        <v>Kammermann Bruno</v>
      </c>
      <c r="H20" s="34">
        <v>19471</v>
      </c>
      <c r="I20" s="33">
        <f t="shared" si="7"/>
        <v>19471</v>
      </c>
      <c r="J20" s="30">
        <v>2013</v>
      </c>
      <c r="K20" s="31" t="s">
        <v>1439</v>
      </c>
      <c r="L20" s="28">
        <v>6275</v>
      </c>
      <c r="M20" s="31" t="s">
        <v>122</v>
      </c>
      <c r="O20" s="28" t="str">
        <f t="shared" si="5"/>
        <v>Ja</v>
      </c>
      <c r="Q20" s="96"/>
      <c r="R20" s="31" t="s">
        <v>1929</v>
      </c>
      <c r="S20" s="66" t="s">
        <v>3860</v>
      </c>
      <c r="T20" s="28" t="s">
        <v>3546</v>
      </c>
      <c r="U20" s="88">
        <f t="shared" si="4"/>
        <v>25</v>
      </c>
      <c r="AB20" s="28">
        <v>2014</v>
      </c>
      <c r="AD20" s="25"/>
    </row>
    <row r="21" spans="1:30" x14ac:dyDescent="0.2">
      <c r="A21" s="28">
        <v>6</v>
      </c>
      <c r="B21" s="28">
        <v>107</v>
      </c>
      <c r="C21" s="65" t="s">
        <v>132</v>
      </c>
      <c r="D21" s="28">
        <v>104531</v>
      </c>
      <c r="E21" s="31" t="s">
        <v>3086</v>
      </c>
      <c r="F21" s="31" t="s">
        <v>105</v>
      </c>
      <c r="G21" s="31" t="str">
        <f t="shared" si="6"/>
        <v>Meierhans Josef</v>
      </c>
      <c r="H21" s="34">
        <v>16289</v>
      </c>
      <c r="I21" s="33">
        <f t="shared" si="7"/>
        <v>16289</v>
      </c>
      <c r="J21" s="30">
        <v>2009</v>
      </c>
      <c r="K21" s="31" t="s">
        <v>3088</v>
      </c>
      <c r="L21" s="28">
        <v>6034</v>
      </c>
      <c r="M21" s="31" t="s">
        <v>690</v>
      </c>
      <c r="O21" s="28" t="str">
        <f t="shared" si="5"/>
        <v>Ja</v>
      </c>
      <c r="Q21" s="96"/>
      <c r="R21" s="31" t="s">
        <v>1929</v>
      </c>
      <c r="S21" s="66" t="s">
        <v>3860</v>
      </c>
      <c r="T21" s="28" t="s">
        <v>3546</v>
      </c>
      <c r="U21" s="88">
        <f t="shared" si="4"/>
        <v>25</v>
      </c>
      <c r="AB21" s="28">
        <v>2009</v>
      </c>
      <c r="AD21" s="25" t="s">
        <v>4299</v>
      </c>
    </row>
    <row r="22" spans="1:30" x14ac:dyDescent="0.2">
      <c r="A22" s="28">
        <v>6</v>
      </c>
      <c r="B22" s="28">
        <v>107</v>
      </c>
      <c r="C22" s="65" t="s">
        <v>132</v>
      </c>
      <c r="D22" s="28">
        <v>169651</v>
      </c>
      <c r="E22" s="31" t="s">
        <v>1102</v>
      </c>
      <c r="F22" s="31" t="s">
        <v>559</v>
      </c>
      <c r="G22" s="31" t="str">
        <f t="shared" si="6"/>
        <v>Saner Ernst</v>
      </c>
      <c r="H22" s="34">
        <v>16568</v>
      </c>
      <c r="I22" s="33">
        <f t="shared" si="7"/>
        <v>16568</v>
      </c>
      <c r="J22" s="30">
        <v>2005</v>
      </c>
      <c r="K22" s="31" t="s">
        <v>208</v>
      </c>
      <c r="L22" s="28">
        <v>6275</v>
      </c>
      <c r="M22" s="31" t="s">
        <v>122</v>
      </c>
      <c r="O22" s="28" t="str">
        <f t="shared" si="5"/>
        <v>Ja</v>
      </c>
      <c r="Q22" s="96"/>
      <c r="R22" s="31" t="s">
        <v>1929</v>
      </c>
      <c r="S22" s="66" t="s">
        <v>3860</v>
      </c>
      <c r="T22" s="28" t="s">
        <v>3546</v>
      </c>
      <c r="U22" s="88">
        <f t="shared" si="4"/>
        <v>25</v>
      </c>
      <c r="AB22" s="28">
        <v>2006</v>
      </c>
      <c r="AD22" s="25"/>
    </row>
    <row r="23" spans="1:30" x14ac:dyDescent="0.2">
      <c r="A23" s="28">
        <v>6</v>
      </c>
      <c r="B23" s="28">
        <v>107</v>
      </c>
      <c r="C23" s="65" t="s">
        <v>169</v>
      </c>
      <c r="D23" s="28">
        <v>169790</v>
      </c>
      <c r="E23" s="31" t="s">
        <v>589</v>
      </c>
      <c r="F23" s="31" t="s">
        <v>105</v>
      </c>
      <c r="G23" s="31" t="str">
        <f t="shared" si="6"/>
        <v>Wicki Josef</v>
      </c>
      <c r="H23" s="34">
        <v>14889</v>
      </c>
      <c r="I23" s="33">
        <f t="shared" si="7"/>
        <v>14889</v>
      </c>
      <c r="J23" s="30">
        <v>2000</v>
      </c>
      <c r="K23" s="31" t="s">
        <v>956</v>
      </c>
      <c r="L23" s="28">
        <v>6275</v>
      </c>
      <c r="M23" s="31" t="s">
        <v>122</v>
      </c>
      <c r="O23" s="28" t="str">
        <f t="shared" si="5"/>
        <v>Ja</v>
      </c>
      <c r="Q23" s="96"/>
      <c r="R23" s="31" t="s">
        <v>1929</v>
      </c>
      <c r="S23" s="66" t="s">
        <v>3860</v>
      </c>
      <c r="U23" s="88">
        <f t="shared" si="4"/>
        <v>0</v>
      </c>
      <c r="AB23" s="28">
        <v>2001</v>
      </c>
      <c r="AD23" s="25"/>
    </row>
    <row r="24" spans="1:30" x14ac:dyDescent="0.2">
      <c r="A24" s="28">
        <v>6</v>
      </c>
      <c r="B24" s="28">
        <v>107</v>
      </c>
      <c r="C24" s="65" t="s">
        <v>43</v>
      </c>
      <c r="D24" s="28">
        <v>169642</v>
      </c>
      <c r="E24" s="31" t="s">
        <v>1593</v>
      </c>
      <c r="F24" s="31" t="s">
        <v>109</v>
      </c>
      <c r="G24" s="31" t="str">
        <f t="shared" si="6"/>
        <v>Winiger Xaver</v>
      </c>
      <c r="H24" s="34">
        <v>20540</v>
      </c>
      <c r="I24" s="33">
        <f t="shared" si="7"/>
        <v>20540</v>
      </c>
      <c r="J24" s="30">
        <v>2015</v>
      </c>
      <c r="K24" s="31" t="s">
        <v>1594</v>
      </c>
      <c r="L24" s="28">
        <v>6275</v>
      </c>
      <c r="M24" s="31" t="s">
        <v>122</v>
      </c>
      <c r="O24" s="28" t="str">
        <f t="shared" si="5"/>
        <v>Ja</v>
      </c>
      <c r="Q24" s="96"/>
      <c r="R24" s="31" t="s">
        <v>1929</v>
      </c>
      <c r="S24" s="66" t="s">
        <v>3860</v>
      </c>
      <c r="T24" s="28" t="s">
        <v>3546</v>
      </c>
      <c r="U24" s="88">
        <f t="shared" si="4"/>
        <v>25</v>
      </c>
      <c r="X24" s="28">
        <v>2003</v>
      </c>
      <c r="AB24" s="28">
        <v>2016</v>
      </c>
      <c r="AD24" s="25" t="s">
        <v>4557</v>
      </c>
    </row>
    <row r="25" spans="1:30" x14ac:dyDescent="0.2">
      <c r="A25" s="28">
        <v>6</v>
      </c>
      <c r="B25" s="28">
        <v>107</v>
      </c>
      <c r="C25" s="65" t="s">
        <v>132</v>
      </c>
      <c r="D25" s="28">
        <v>128536</v>
      </c>
      <c r="E25" s="31" t="s">
        <v>802</v>
      </c>
      <c r="F25" s="31" t="s">
        <v>705</v>
      </c>
      <c r="G25" s="31" t="str">
        <f t="shared" si="6"/>
        <v>Zemp Gottfried</v>
      </c>
      <c r="H25" s="34">
        <v>16745</v>
      </c>
      <c r="I25" s="33">
        <f t="shared" si="7"/>
        <v>16745</v>
      </c>
      <c r="J25" s="30">
        <v>2012</v>
      </c>
      <c r="K25" s="31" t="s">
        <v>3800</v>
      </c>
      <c r="L25" s="28">
        <v>6034</v>
      </c>
      <c r="M25" s="31" t="s">
        <v>690</v>
      </c>
      <c r="O25" s="28" t="str">
        <f t="shared" si="5"/>
        <v>Ja</v>
      </c>
      <c r="Q25" s="96"/>
      <c r="R25" s="31" t="s">
        <v>1929</v>
      </c>
      <c r="S25" s="66" t="s">
        <v>3860</v>
      </c>
      <c r="T25" s="28" t="s">
        <v>3546</v>
      </c>
      <c r="U25" s="88">
        <f t="shared" si="4"/>
        <v>25</v>
      </c>
      <c r="AB25" s="28">
        <v>2012</v>
      </c>
      <c r="AD25" s="25" t="s">
        <v>4589</v>
      </c>
    </row>
    <row r="26" spans="1:30" x14ac:dyDescent="0.2">
      <c r="A26" s="28">
        <v>6</v>
      </c>
      <c r="B26" s="28">
        <v>107</v>
      </c>
      <c r="C26" s="65" t="s">
        <v>132</v>
      </c>
      <c r="D26" s="28">
        <v>104529</v>
      </c>
      <c r="E26" s="31" t="s">
        <v>802</v>
      </c>
      <c r="F26" s="31" t="s">
        <v>85</v>
      </c>
      <c r="G26" s="31" t="str">
        <f t="shared" si="6"/>
        <v>Zemp Peter</v>
      </c>
      <c r="H26" s="34">
        <v>20113</v>
      </c>
      <c r="I26" s="33">
        <f t="shared" si="7"/>
        <v>20113</v>
      </c>
      <c r="J26" s="30">
        <v>2015</v>
      </c>
      <c r="K26" s="31" t="s">
        <v>3808</v>
      </c>
      <c r="L26" s="28">
        <v>6034</v>
      </c>
      <c r="M26" s="31" t="s">
        <v>690</v>
      </c>
      <c r="O26" s="28" t="str">
        <f t="shared" si="5"/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4"/>
        <v>25</v>
      </c>
      <c r="X26" s="28">
        <v>2007</v>
      </c>
      <c r="AB26" s="28">
        <v>2015</v>
      </c>
      <c r="AD26" s="25" t="s">
        <v>4591</v>
      </c>
    </row>
    <row r="27" spans="1:30" x14ac:dyDescent="0.2">
      <c r="A27" s="28">
        <v>6</v>
      </c>
      <c r="B27" s="28">
        <v>128</v>
      </c>
      <c r="C27" s="65" t="s">
        <v>132</v>
      </c>
      <c r="D27" s="28">
        <v>164969</v>
      </c>
      <c r="E27" s="31" t="s">
        <v>2330</v>
      </c>
      <c r="F27" s="31" t="s">
        <v>89</v>
      </c>
      <c r="G27" s="31" t="str">
        <f t="shared" si="6"/>
        <v>Eberli Hans</v>
      </c>
      <c r="H27" s="34">
        <v>16073</v>
      </c>
      <c r="I27" s="33">
        <f t="shared" si="7"/>
        <v>16073</v>
      </c>
      <c r="J27" s="30">
        <v>2007</v>
      </c>
      <c r="K27" s="31" t="s">
        <v>2334</v>
      </c>
      <c r="L27" s="28">
        <v>6286</v>
      </c>
      <c r="M27" s="31" t="s">
        <v>536</v>
      </c>
      <c r="O27" s="28" t="str">
        <f t="shared" si="5"/>
        <v>Ja</v>
      </c>
      <c r="Q27" s="96"/>
      <c r="R27" s="31" t="s">
        <v>1929</v>
      </c>
      <c r="S27" s="66" t="s">
        <v>3860</v>
      </c>
      <c r="T27" s="28" t="s">
        <v>3546</v>
      </c>
      <c r="U27" s="88">
        <f t="shared" si="4"/>
        <v>25</v>
      </c>
      <c r="AD27" s="25"/>
    </row>
    <row r="28" spans="1:30" x14ac:dyDescent="0.2">
      <c r="A28" s="28">
        <v>6</v>
      </c>
      <c r="B28" s="28">
        <v>128</v>
      </c>
      <c r="C28" s="65" t="s">
        <v>132</v>
      </c>
      <c r="D28" s="28">
        <v>224524</v>
      </c>
      <c r="E28" s="31" t="s">
        <v>741</v>
      </c>
      <c r="F28" s="31" t="s">
        <v>180</v>
      </c>
      <c r="G28" s="31" t="str">
        <f t="shared" si="6"/>
        <v>Elmiger Kurt</v>
      </c>
      <c r="H28" s="34">
        <v>17980</v>
      </c>
      <c r="I28" s="33">
        <f t="shared" si="7"/>
        <v>17980</v>
      </c>
      <c r="J28" s="30">
        <v>2009</v>
      </c>
      <c r="K28" s="31" t="s">
        <v>1678</v>
      </c>
      <c r="L28" s="28">
        <v>6294</v>
      </c>
      <c r="M28" s="31" t="s">
        <v>388</v>
      </c>
      <c r="O28" s="28" t="str">
        <f t="shared" si="5"/>
        <v>Ja</v>
      </c>
      <c r="Q28" s="96"/>
      <c r="R28" s="31" t="s">
        <v>1929</v>
      </c>
      <c r="S28" s="66" t="s">
        <v>3860</v>
      </c>
      <c r="T28" s="28" t="s">
        <v>3546</v>
      </c>
      <c r="U28" s="88">
        <f t="shared" si="4"/>
        <v>25</v>
      </c>
      <c r="AB28" s="28">
        <v>2012</v>
      </c>
      <c r="AD28" s="25" t="s">
        <v>4046</v>
      </c>
    </row>
    <row r="29" spans="1:30" x14ac:dyDescent="0.2">
      <c r="A29" s="28">
        <v>6</v>
      </c>
      <c r="B29" s="28">
        <v>128</v>
      </c>
      <c r="C29" s="65" t="s">
        <v>132</v>
      </c>
      <c r="D29" s="28">
        <v>224441</v>
      </c>
      <c r="E29" s="31" t="s">
        <v>463</v>
      </c>
      <c r="F29" s="31" t="s">
        <v>101</v>
      </c>
      <c r="G29" s="31" t="str">
        <f t="shared" si="6"/>
        <v>Estermann Martin</v>
      </c>
      <c r="H29" s="34">
        <v>16695</v>
      </c>
      <c r="I29" s="33">
        <f t="shared" si="7"/>
        <v>16695</v>
      </c>
      <c r="J29" s="30">
        <v>2005</v>
      </c>
      <c r="K29" s="31" t="s">
        <v>2410</v>
      </c>
      <c r="L29" s="28">
        <v>6294</v>
      </c>
      <c r="M29" s="31" t="s">
        <v>388</v>
      </c>
      <c r="O29" s="28" t="str">
        <f t="shared" si="5"/>
        <v>Ja</v>
      </c>
      <c r="Q29" s="96"/>
      <c r="R29" s="31" t="s">
        <v>1929</v>
      </c>
      <c r="S29" s="66" t="s">
        <v>3860</v>
      </c>
      <c r="T29" s="28" t="s">
        <v>3546</v>
      </c>
      <c r="U29" s="88">
        <f t="shared" si="4"/>
        <v>25</v>
      </c>
      <c r="AB29" s="28">
        <v>2008</v>
      </c>
      <c r="AD29" s="25" t="s">
        <v>1862</v>
      </c>
    </row>
    <row r="30" spans="1:30" x14ac:dyDescent="0.2">
      <c r="A30" s="28">
        <v>6</v>
      </c>
      <c r="B30" s="28">
        <v>128</v>
      </c>
      <c r="C30" s="65" t="s">
        <v>132</v>
      </c>
      <c r="D30" s="28">
        <v>104309</v>
      </c>
      <c r="E30" s="31" t="s">
        <v>395</v>
      </c>
      <c r="F30" s="31" t="s">
        <v>248</v>
      </c>
      <c r="G30" s="31" t="str">
        <f t="shared" si="6"/>
        <v>Marti Anton</v>
      </c>
      <c r="H30" s="34">
        <v>19762</v>
      </c>
      <c r="I30" s="33">
        <f t="shared" si="7"/>
        <v>19762</v>
      </c>
      <c r="J30" s="30">
        <v>2014</v>
      </c>
      <c r="K30" s="31" t="s">
        <v>208</v>
      </c>
      <c r="L30" s="28">
        <v>6215</v>
      </c>
      <c r="M30" s="31" t="s">
        <v>555</v>
      </c>
      <c r="O30" s="28" t="str">
        <f t="shared" si="5"/>
        <v>Ja</v>
      </c>
      <c r="Q30" s="96"/>
      <c r="R30" s="31" t="s">
        <v>1929</v>
      </c>
      <c r="S30" s="66" t="s">
        <v>3860</v>
      </c>
      <c r="T30" s="28" t="s">
        <v>3546</v>
      </c>
      <c r="U30" s="88">
        <f t="shared" si="4"/>
        <v>25</v>
      </c>
      <c r="AB30" s="28">
        <v>2017</v>
      </c>
      <c r="AD30" s="25"/>
    </row>
    <row r="31" spans="1:30" x14ac:dyDescent="0.2">
      <c r="A31" s="28">
        <v>6</v>
      </c>
      <c r="B31" s="28">
        <v>128</v>
      </c>
      <c r="C31" s="65" t="s">
        <v>132</v>
      </c>
      <c r="D31" s="28">
        <v>286031</v>
      </c>
      <c r="E31" s="31" t="s">
        <v>768</v>
      </c>
      <c r="F31" s="31" t="s">
        <v>782</v>
      </c>
      <c r="G31" s="31" t="str">
        <f t="shared" si="6"/>
        <v>Muff Jakob</v>
      </c>
      <c r="H31" s="34">
        <v>16386</v>
      </c>
      <c r="I31" s="33">
        <f t="shared" si="7"/>
        <v>16386</v>
      </c>
      <c r="J31" s="30">
        <v>2005</v>
      </c>
      <c r="K31" s="31" t="s">
        <v>3129</v>
      </c>
      <c r="L31" s="28">
        <v>6294</v>
      </c>
      <c r="M31" s="31" t="s">
        <v>388</v>
      </c>
      <c r="O31" s="28" t="str">
        <f t="shared" si="5"/>
        <v>Ja</v>
      </c>
      <c r="Q31" s="96"/>
      <c r="R31" s="31" t="s">
        <v>1929</v>
      </c>
      <c r="S31" s="66" t="s">
        <v>3860</v>
      </c>
      <c r="T31" s="28" t="s">
        <v>3546</v>
      </c>
      <c r="U31" s="88">
        <f t="shared" si="4"/>
        <v>25</v>
      </c>
      <c r="X31" s="28">
        <v>2003</v>
      </c>
      <c r="AB31" s="28">
        <v>2011</v>
      </c>
      <c r="AD31" s="25"/>
    </row>
    <row r="32" spans="1:30" x14ac:dyDescent="0.2">
      <c r="A32" s="28">
        <v>6</v>
      </c>
      <c r="B32" s="28">
        <v>128</v>
      </c>
      <c r="C32" s="65" t="s">
        <v>132</v>
      </c>
      <c r="D32" s="28">
        <v>224461</v>
      </c>
      <c r="E32" s="31" t="s">
        <v>144</v>
      </c>
      <c r="F32" s="31" t="s">
        <v>559</v>
      </c>
      <c r="G32" s="31" t="str">
        <f t="shared" si="6"/>
        <v>Müller Ernst</v>
      </c>
      <c r="H32" s="34">
        <v>16490</v>
      </c>
      <c r="I32" s="33">
        <f t="shared" si="7"/>
        <v>16490</v>
      </c>
      <c r="J32" s="30">
        <v>2005</v>
      </c>
      <c r="K32" s="31" t="s">
        <v>4318</v>
      </c>
      <c r="L32" s="28">
        <v>6285</v>
      </c>
      <c r="M32" s="31" t="s">
        <v>608</v>
      </c>
      <c r="O32" s="28" t="str">
        <f t="shared" si="5"/>
        <v>Ja</v>
      </c>
      <c r="Q32" s="96"/>
      <c r="R32" s="31" t="s">
        <v>1929</v>
      </c>
      <c r="S32" s="66" t="s">
        <v>3860</v>
      </c>
      <c r="T32" s="28" t="s">
        <v>3546</v>
      </c>
      <c r="U32" s="88">
        <f t="shared" si="4"/>
        <v>25</v>
      </c>
      <c r="X32" s="28">
        <v>2008</v>
      </c>
      <c r="AB32" s="28">
        <v>2011</v>
      </c>
      <c r="AD32" s="25"/>
    </row>
    <row r="33" spans="1:30" x14ac:dyDescent="0.2">
      <c r="A33" s="28">
        <v>6</v>
      </c>
      <c r="B33" s="28">
        <v>128</v>
      </c>
      <c r="C33" s="65" t="s">
        <v>132</v>
      </c>
      <c r="D33" s="28">
        <v>224435</v>
      </c>
      <c r="E33" s="31" t="s">
        <v>144</v>
      </c>
      <c r="F33" s="31" t="s">
        <v>363</v>
      </c>
      <c r="G33" s="31" t="s">
        <v>3170</v>
      </c>
      <c r="H33" s="34">
        <v>21295</v>
      </c>
      <c r="I33" s="33">
        <v>21295</v>
      </c>
      <c r="J33" s="30">
        <v>2018</v>
      </c>
      <c r="K33" s="31" t="s">
        <v>1713</v>
      </c>
      <c r="L33" s="28">
        <v>6294</v>
      </c>
      <c r="M33" s="31" t="s">
        <v>388</v>
      </c>
      <c r="O33" s="28" t="str">
        <f t="shared" si="5"/>
        <v>Ja</v>
      </c>
      <c r="Q33" s="96"/>
      <c r="R33" s="31" t="s">
        <v>1929</v>
      </c>
      <c r="S33" s="66" t="s">
        <v>3860</v>
      </c>
      <c r="T33" s="28" t="s">
        <v>3546</v>
      </c>
      <c r="U33" s="88">
        <f t="shared" si="4"/>
        <v>25</v>
      </c>
      <c r="AD33" s="25" t="s">
        <v>4332</v>
      </c>
    </row>
    <row r="34" spans="1:30" x14ac:dyDescent="0.2">
      <c r="A34" s="28">
        <v>6</v>
      </c>
      <c r="B34" s="28">
        <v>128</v>
      </c>
      <c r="C34" s="65" t="s">
        <v>43</v>
      </c>
      <c r="D34" s="28">
        <v>224443</v>
      </c>
      <c r="E34" s="31" t="s">
        <v>1654</v>
      </c>
      <c r="F34" s="31" t="s">
        <v>101</v>
      </c>
      <c r="G34" s="31" t="s">
        <v>3211</v>
      </c>
      <c r="H34" s="34">
        <v>21010</v>
      </c>
      <c r="I34" s="33">
        <f t="shared" ref="I34:I41" si="8">H34</f>
        <v>21010</v>
      </c>
      <c r="J34" s="30">
        <v>2017</v>
      </c>
      <c r="K34" s="31" t="s">
        <v>1655</v>
      </c>
      <c r="L34" s="28">
        <v>6294</v>
      </c>
      <c r="M34" s="31" t="s">
        <v>388</v>
      </c>
      <c r="O34" s="28" t="str">
        <f t="shared" si="5"/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4"/>
        <v>25</v>
      </c>
      <c r="Y34" s="28">
        <v>2006</v>
      </c>
      <c r="AB34" s="28">
        <v>2017</v>
      </c>
      <c r="AD34" s="25" t="s">
        <v>4351</v>
      </c>
    </row>
    <row r="35" spans="1:30" x14ac:dyDescent="0.2">
      <c r="A35" s="28">
        <v>6</v>
      </c>
      <c r="B35" s="28">
        <v>128</v>
      </c>
      <c r="C35" s="65" t="s">
        <v>132</v>
      </c>
      <c r="D35" s="28">
        <v>100346</v>
      </c>
      <c r="E35" s="31" t="s">
        <v>1094</v>
      </c>
      <c r="F35" s="31" t="s">
        <v>134</v>
      </c>
      <c r="G35" s="31" t="s">
        <v>3271</v>
      </c>
      <c r="H35" s="34">
        <v>21093</v>
      </c>
      <c r="I35" s="33">
        <f t="shared" si="8"/>
        <v>21093</v>
      </c>
      <c r="J35" s="30">
        <v>2017</v>
      </c>
      <c r="K35" s="31" t="s">
        <v>1658</v>
      </c>
      <c r="L35" s="28">
        <v>6294</v>
      </c>
      <c r="M35" s="31" t="s">
        <v>388</v>
      </c>
      <c r="O35" s="28" t="str">
        <f t="shared" si="5"/>
        <v>Ja</v>
      </c>
      <c r="Q35" s="96"/>
      <c r="R35" s="31" t="s">
        <v>1929</v>
      </c>
      <c r="S35" s="66" t="s">
        <v>3860</v>
      </c>
      <c r="T35" s="28" t="s">
        <v>3546</v>
      </c>
      <c r="U35" s="88">
        <f t="shared" si="4"/>
        <v>25</v>
      </c>
      <c r="X35" s="28">
        <v>2006</v>
      </c>
      <c r="AB35" s="28">
        <v>2017</v>
      </c>
      <c r="AD35" s="25" t="s">
        <v>4376</v>
      </c>
    </row>
    <row r="36" spans="1:30" x14ac:dyDescent="0.2">
      <c r="A36" s="28">
        <v>6</v>
      </c>
      <c r="B36" s="28">
        <v>136</v>
      </c>
      <c r="C36" s="65" t="s">
        <v>132</v>
      </c>
      <c r="D36" s="28">
        <v>121921</v>
      </c>
      <c r="E36" s="31" t="s">
        <v>183</v>
      </c>
      <c r="F36" s="31" t="s">
        <v>93</v>
      </c>
      <c r="G36" s="31" t="str">
        <f t="shared" ref="G36:G43" si="9">CONCATENATE(E36," ",F36)</f>
        <v>Emmenegger Hanspeter</v>
      </c>
      <c r="H36" s="34">
        <v>16868</v>
      </c>
      <c r="I36" s="33">
        <f t="shared" si="8"/>
        <v>16868</v>
      </c>
      <c r="J36" s="30">
        <v>2006</v>
      </c>
      <c r="K36" s="31" t="s">
        <v>2374</v>
      </c>
      <c r="L36" s="28">
        <v>6284</v>
      </c>
      <c r="M36" s="31" t="s">
        <v>2375</v>
      </c>
      <c r="O36" s="28" t="str">
        <f t="shared" si="5"/>
        <v>Ja</v>
      </c>
      <c r="Q36" s="96"/>
      <c r="R36" s="31" t="s">
        <v>1929</v>
      </c>
      <c r="S36" s="66" t="s">
        <v>3860</v>
      </c>
      <c r="T36" s="28" t="s">
        <v>3867</v>
      </c>
      <c r="U36" s="88">
        <f t="shared" si="4"/>
        <v>0</v>
      </c>
      <c r="AD36" s="25"/>
    </row>
    <row r="37" spans="1:30" x14ac:dyDescent="0.2">
      <c r="A37" s="28">
        <v>6</v>
      </c>
      <c r="B37" s="28">
        <v>136</v>
      </c>
      <c r="C37" s="65" t="s">
        <v>770</v>
      </c>
      <c r="D37" s="28">
        <v>121985</v>
      </c>
      <c r="E37" s="31" t="s">
        <v>3493</v>
      </c>
      <c r="F37" s="31" t="s">
        <v>113</v>
      </c>
      <c r="G37" s="31" t="str">
        <f t="shared" si="9"/>
        <v>Senn Franz</v>
      </c>
      <c r="H37" s="34">
        <v>15696</v>
      </c>
      <c r="I37" s="33">
        <f t="shared" si="8"/>
        <v>15696</v>
      </c>
      <c r="J37" s="30">
        <v>2002</v>
      </c>
      <c r="K37" s="31" t="s">
        <v>3495</v>
      </c>
      <c r="L37" s="28">
        <v>6280</v>
      </c>
      <c r="M37" s="31" t="s">
        <v>161</v>
      </c>
      <c r="O37" s="28" t="str">
        <f t="shared" si="5"/>
        <v>Ja</v>
      </c>
      <c r="Q37" s="96"/>
      <c r="R37" s="31" t="s">
        <v>1929</v>
      </c>
      <c r="S37" s="66" t="s">
        <v>3869</v>
      </c>
      <c r="U37" s="88">
        <f t="shared" si="4"/>
        <v>0</v>
      </c>
      <c r="AB37" s="28">
        <v>2007</v>
      </c>
      <c r="AD37" s="25"/>
    </row>
    <row r="38" spans="1:30" x14ac:dyDescent="0.2">
      <c r="A38" s="28">
        <v>6</v>
      </c>
      <c r="B38" s="28">
        <v>145</v>
      </c>
      <c r="C38" s="65" t="s">
        <v>132</v>
      </c>
      <c r="D38" s="28">
        <v>109125</v>
      </c>
      <c r="E38" s="31" t="s">
        <v>1305</v>
      </c>
      <c r="F38" s="31" t="s">
        <v>198</v>
      </c>
      <c r="G38" s="31" t="str">
        <f t="shared" si="9"/>
        <v>Etterlin Bruno</v>
      </c>
      <c r="H38" s="34">
        <v>20475</v>
      </c>
      <c r="I38" s="33">
        <f t="shared" si="8"/>
        <v>20475</v>
      </c>
      <c r="J38" s="30">
        <v>2016</v>
      </c>
      <c r="K38" s="31" t="s">
        <v>1558</v>
      </c>
      <c r="L38" s="28">
        <v>6289</v>
      </c>
      <c r="M38" s="31" t="s">
        <v>1306</v>
      </c>
      <c r="O38" s="28" t="str">
        <f t="shared" si="5"/>
        <v>Ja</v>
      </c>
      <c r="Q38" s="96"/>
      <c r="R38" s="31" t="s">
        <v>1929</v>
      </c>
      <c r="S38" s="66" t="s">
        <v>3860</v>
      </c>
      <c r="T38" s="28" t="s">
        <v>3546</v>
      </c>
      <c r="U38" s="88">
        <f t="shared" si="4"/>
        <v>25</v>
      </c>
      <c r="AB38" s="28">
        <v>2018</v>
      </c>
      <c r="AD38" s="25" t="s">
        <v>4064</v>
      </c>
    </row>
    <row r="39" spans="1:30" x14ac:dyDescent="0.2">
      <c r="A39" s="28">
        <v>6</v>
      </c>
      <c r="B39" s="28">
        <v>145</v>
      </c>
      <c r="C39" s="65" t="s">
        <v>132</v>
      </c>
      <c r="D39" s="28">
        <v>109127</v>
      </c>
      <c r="E39" s="31" t="s">
        <v>1305</v>
      </c>
      <c r="F39" s="31" t="s">
        <v>85</v>
      </c>
      <c r="G39" s="31" t="str">
        <f t="shared" si="9"/>
        <v>Etterlin Peter</v>
      </c>
      <c r="H39" s="34">
        <v>19200</v>
      </c>
      <c r="I39" s="33">
        <f t="shared" si="8"/>
        <v>19200</v>
      </c>
      <c r="J39" s="30">
        <v>2013</v>
      </c>
      <c r="K39" s="31" t="s">
        <v>1415</v>
      </c>
      <c r="L39" s="28">
        <v>6289</v>
      </c>
      <c r="M39" s="31" t="s">
        <v>1306</v>
      </c>
      <c r="O39" s="28" t="str">
        <f t="shared" si="5"/>
        <v>Ja</v>
      </c>
      <c r="Q39" s="96"/>
      <c r="R39" s="31" t="s">
        <v>1929</v>
      </c>
      <c r="S39" s="66" t="s">
        <v>3860</v>
      </c>
      <c r="T39" s="28" t="s">
        <v>3546</v>
      </c>
      <c r="U39" s="88">
        <f t="shared" si="4"/>
        <v>25</v>
      </c>
      <c r="AB39" s="28">
        <v>2013</v>
      </c>
      <c r="AD39" s="25" t="s">
        <v>4065</v>
      </c>
    </row>
    <row r="40" spans="1:30" x14ac:dyDescent="0.2">
      <c r="A40" s="28">
        <v>6</v>
      </c>
      <c r="B40" s="28">
        <v>145</v>
      </c>
      <c r="C40" s="65" t="s">
        <v>1114</v>
      </c>
      <c r="D40" s="28">
        <v>109179</v>
      </c>
      <c r="E40" s="31" t="s">
        <v>373</v>
      </c>
      <c r="F40" s="31" t="s">
        <v>634</v>
      </c>
      <c r="G40" s="31" t="str">
        <f t="shared" si="9"/>
        <v>Koch Niklaus</v>
      </c>
      <c r="H40" s="34">
        <v>18656</v>
      </c>
      <c r="I40" s="33">
        <f t="shared" si="8"/>
        <v>18656</v>
      </c>
      <c r="J40" s="30">
        <v>2011</v>
      </c>
      <c r="K40" s="31" t="s">
        <v>2889</v>
      </c>
      <c r="L40" s="28">
        <v>6289</v>
      </c>
      <c r="M40" s="31" t="s">
        <v>1306</v>
      </c>
      <c r="O40" s="28" t="str">
        <f t="shared" si="5"/>
        <v>Ja</v>
      </c>
      <c r="Q40" s="96"/>
      <c r="R40" s="31" t="s">
        <v>1929</v>
      </c>
      <c r="S40" s="66" t="s">
        <v>3860</v>
      </c>
      <c r="T40" s="28" t="s">
        <v>3867</v>
      </c>
      <c r="U40" s="88">
        <f t="shared" si="4"/>
        <v>0</v>
      </c>
      <c r="X40" s="28">
        <v>2021</v>
      </c>
      <c r="AB40" s="28">
        <v>2011</v>
      </c>
      <c r="AD40" s="25" t="s">
        <v>4229</v>
      </c>
    </row>
    <row r="41" spans="1:30" x14ac:dyDescent="0.2">
      <c r="A41" s="28">
        <v>6</v>
      </c>
      <c r="B41" s="28">
        <v>145</v>
      </c>
      <c r="C41" s="65" t="s">
        <v>132</v>
      </c>
      <c r="D41" s="28">
        <v>109181</v>
      </c>
      <c r="E41" s="31" t="s">
        <v>373</v>
      </c>
      <c r="F41" s="31" t="s">
        <v>134</v>
      </c>
      <c r="G41" s="31" t="str">
        <f t="shared" si="9"/>
        <v>Koch Walter</v>
      </c>
      <c r="H41" s="34">
        <v>19607</v>
      </c>
      <c r="I41" s="33">
        <f t="shared" si="8"/>
        <v>19607</v>
      </c>
      <c r="J41" s="30">
        <v>2013</v>
      </c>
      <c r="K41" s="31" t="s">
        <v>1380</v>
      </c>
      <c r="L41" s="28">
        <v>6289</v>
      </c>
      <c r="M41" s="31" t="s">
        <v>1306</v>
      </c>
      <c r="O41" s="28" t="str">
        <f t="shared" si="5"/>
        <v>Ja</v>
      </c>
      <c r="Q41" s="96"/>
      <c r="R41" s="31" t="s">
        <v>1929</v>
      </c>
      <c r="S41" s="66" t="s">
        <v>3860</v>
      </c>
      <c r="T41" s="28" t="s">
        <v>3546</v>
      </c>
      <c r="U41" s="88">
        <f t="shared" si="4"/>
        <v>25</v>
      </c>
      <c r="AB41" s="28">
        <v>2014</v>
      </c>
      <c r="AD41" s="25" t="s">
        <v>4231</v>
      </c>
    </row>
    <row r="42" spans="1:30" x14ac:dyDescent="0.2">
      <c r="A42" s="28">
        <v>6</v>
      </c>
      <c r="B42" s="28">
        <v>145</v>
      </c>
      <c r="C42" s="65"/>
      <c r="D42" s="28">
        <v>109213</v>
      </c>
      <c r="E42" s="31" t="s">
        <v>144</v>
      </c>
      <c r="F42" s="31" t="s">
        <v>89</v>
      </c>
      <c r="G42" s="31" t="str">
        <f t="shared" si="9"/>
        <v>Müller Hans</v>
      </c>
      <c r="H42" s="34">
        <v>21689</v>
      </c>
      <c r="I42" s="33">
        <v>21689</v>
      </c>
      <c r="J42" s="30">
        <v>2019</v>
      </c>
      <c r="K42" s="31" t="s">
        <v>1774</v>
      </c>
      <c r="L42" s="28">
        <v>6289</v>
      </c>
      <c r="M42" s="31" t="s">
        <v>1306</v>
      </c>
      <c r="O42" s="28" t="str">
        <f t="shared" si="5"/>
        <v>Ja</v>
      </c>
      <c r="Q42" s="96"/>
      <c r="R42" s="31" t="s">
        <v>1929</v>
      </c>
      <c r="S42" s="66" t="s">
        <v>3860</v>
      </c>
      <c r="T42" s="28" t="s">
        <v>3867</v>
      </c>
      <c r="U42" s="88">
        <f t="shared" si="4"/>
        <v>0</v>
      </c>
      <c r="AD42" s="25"/>
    </row>
    <row r="43" spans="1:30" x14ac:dyDescent="0.2">
      <c r="A43" s="25">
        <v>6</v>
      </c>
      <c r="B43" s="25">
        <v>145</v>
      </c>
      <c r="C43" s="46"/>
      <c r="D43" s="28">
        <v>109225</v>
      </c>
      <c r="E43" s="36" t="s">
        <v>1838</v>
      </c>
      <c r="F43" s="36" t="s">
        <v>1839</v>
      </c>
      <c r="G43" s="31" t="str">
        <f t="shared" si="9"/>
        <v>Sticher Lucia</v>
      </c>
      <c r="H43" s="34">
        <v>22159</v>
      </c>
      <c r="I43" s="68">
        <f t="shared" ref="I43:I55" si="10">H43</f>
        <v>22159</v>
      </c>
      <c r="J43" s="36">
        <v>2020</v>
      </c>
      <c r="K43" s="36" t="s">
        <v>1840</v>
      </c>
      <c r="L43" s="28">
        <v>5724</v>
      </c>
      <c r="M43" s="45" t="s">
        <v>1841</v>
      </c>
      <c r="N43"/>
      <c r="O43" s="28" t="s">
        <v>1581</v>
      </c>
      <c r="P43"/>
      <c r="Q43" s="96"/>
      <c r="R43" s="32" t="s">
        <v>1953</v>
      </c>
      <c r="S43" s="66" t="s">
        <v>3860</v>
      </c>
      <c r="T43" s="28" t="s">
        <v>3546</v>
      </c>
      <c r="U43" s="88">
        <f t="shared" si="4"/>
        <v>25</v>
      </c>
      <c r="AD43" s="25" t="s">
        <v>4486</v>
      </c>
    </row>
    <row r="44" spans="1:30" x14ac:dyDescent="0.2">
      <c r="A44" s="28">
        <v>6</v>
      </c>
      <c r="B44" s="28">
        <v>145</v>
      </c>
      <c r="C44" s="65" t="s">
        <v>132</v>
      </c>
      <c r="D44" s="28">
        <v>523625</v>
      </c>
      <c r="E44" s="31" t="s">
        <v>1724</v>
      </c>
      <c r="F44" s="31" t="s">
        <v>1725</v>
      </c>
      <c r="G44" s="31" t="s">
        <v>4518</v>
      </c>
      <c r="H44" s="34">
        <v>21520</v>
      </c>
      <c r="I44" s="33">
        <f t="shared" si="10"/>
        <v>21520</v>
      </c>
      <c r="J44" s="30">
        <v>2018</v>
      </c>
      <c r="K44" s="31" t="s">
        <v>1380</v>
      </c>
      <c r="L44" s="28">
        <v>6289</v>
      </c>
      <c r="M44" s="31" t="s">
        <v>1306</v>
      </c>
      <c r="O44" s="28" t="s">
        <v>1581</v>
      </c>
      <c r="Q44" s="96"/>
      <c r="R44" s="31" t="s">
        <v>1953</v>
      </c>
      <c r="S44" s="66" t="s">
        <v>3860</v>
      </c>
      <c r="T44" s="28" t="s">
        <v>3546</v>
      </c>
      <c r="U44" s="88">
        <f t="shared" si="4"/>
        <v>25</v>
      </c>
      <c r="AB44" s="28">
        <v>2018</v>
      </c>
      <c r="AD44" s="25"/>
    </row>
    <row r="45" spans="1:30" x14ac:dyDescent="0.2">
      <c r="A45" s="28">
        <v>6</v>
      </c>
      <c r="B45" s="28">
        <v>149</v>
      </c>
      <c r="C45" s="65" t="s">
        <v>3411</v>
      </c>
      <c r="D45" s="28">
        <v>100341</v>
      </c>
      <c r="E45" s="31" t="s">
        <v>533</v>
      </c>
      <c r="F45" s="31" t="s">
        <v>457</v>
      </c>
      <c r="G45" s="31" t="str">
        <f t="shared" ref="G45:G57" si="11">CONCATENATE(E45," ",F45)</f>
        <v>Hartmann  Herbert</v>
      </c>
      <c r="H45" s="34">
        <v>16097</v>
      </c>
      <c r="I45" s="33">
        <f t="shared" si="10"/>
        <v>16097</v>
      </c>
      <c r="J45" s="30">
        <v>2005</v>
      </c>
      <c r="K45" s="31" t="s">
        <v>535</v>
      </c>
      <c r="L45" s="28">
        <v>6286</v>
      </c>
      <c r="M45" s="31" t="s">
        <v>536</v>
      </c>
      <c r="O45" s="28" t="str">
        <f t="shared" ref="O45:O53" si="12">IF(N45+P45&gt;0,"Nein","Ja")</f>
        <v>Ja</v>
      </c>
      <c r="Q45" s="96"/>
      <c r="R45" s="31" t="s">
        <v>1929</v>
      </c>
      <c r="S45" s="66" t="s">
        <v>3865</v>
      </c>
      <c r="T45" s="28" t="s">
        <v>3546</v>
      </c>
      <c r="U45" s="88">
        <f t="shared" si="4"/>
        <v>25</v>
      </c>
      <c r="AB45" s="28">
        <v>2007</v>
      </c>
      <c r="AD45" s="25" t="s">
        <v>4169</v>
      </c>
    </row>
    <row r="46" spans="1:30" x14ac:dyDescent="0.2">
      <c r="A46" s="28">
        <v>6</v>
      </c>
      <c r="B46" s="28">
        <v>149</v>
      </c>
      <c r="C46" s="65" t="s">
        <v>169</v>
      </c>
      <c r="D46" s="28">
        <v>146483</v>
      </c>
      <c r="E46" s="31" t="s">
        <v>962</v>
      </c>
      <c r="F46" s="31" t="s">
        <v>97</v>
      </c>
      <c r="G46" s="31" t="str">
        <f t="shared" si="11"/>
        <v>Niffeler Robert</v>
      </c>
      <c r="H46" s="34">
        <v>12364</v>
      </c>
      <c r="I46" s="33">
        <f t="shared" si="10"/>
        <v>12364</v>
      </c>
      <c r="J46" s="30">
        <v>1993</v>
      </c>
      <c r="K46" s="31" t="s">
        <v>4342</v>
      </c>
      <c r="L46" s="28">
        <v>6285</v>
      </c>
      <c r="M46" s="31" t="s">
        <v>608</v>
      </c>
      <c r="O46" s="28" t="str">
        <f t="shared" si="12"/>
        <v>Ja</v>
      </c>
      <c r="Q46" s="96"/>
      <c r="R46" s="31" t="s">
        <v>1929</v>
      </c>
      <c r="S46" s="66" t="s">
        <v>3860</v>
      </c>
      <c r="U46" s="88">
        <f t="shared" si="4"/>
        <v>0</v>
      </c>
      <c r="AB46" s="28">
        <v>1993</v>
      </c>
      <c r="AD46" s="25" t="s">
        <v>4343</v>
      </c>
    </row>
    <row r="47" spans="1:30" x14ac:dyDescent="0.2">
      <c r="A47" s="28">
        <v>6</v>
      </c>
      <c r="B47" s="28">
        <v>149</v>
      </c>
      <c r="C47" s="65" t="s">
        <v>132</v>
      </c>
      <c r="D47" s="28">
        <v>146490</v>
      </c>
      <c r="E47" s="31" t="s">
        <v>1339</v>
      </c>
      <c r="F47" s="31" t="s">
        <v>457</v>
      </c>
      <c r="G47" s="31" t="str">
        <f t="shared" si="11"/>
        <v>Spörri  Herbert</v>
      </c>
      <c r="H47" s="34">
        <v>19068</v>
      </c>
      <c r="I47" s="33">
        <f t="shared" si="10"/>
        <v>19068</v>
      </c>
      <c r="J47" s="30">
        <v>2012</v>
      </c>
      <c r="K47" s="31" t="s">
        <v>1340</v>
      </c>
      <c r="L47" s="28">
        <v>6285</v>
      </c>
      <c r="M47" s="31" t="s">
        <v>608</v>
      </c>
      <c r="O47" s="28" t="str">
        <f t="shared" si="12"/>
        <v>Ja</v>
      </c>
      <c r="Q47" s="96"/>
      <c r="R47" s="31" t="s">
        <v>1929</v>
      </c>
      <c r="S47" s="66" t="s">
        <v>3860</v>
      </c>
      <c r="T47" s="28" t="s">
        <v>3546</v>
      </c>
      <c r="U47" s="88">
        <f t="shared" si="4"/>
        <v>25</v>
      </c>
      <c r="AB47" s="28">
        <v>2019</v>
      </c>
      <c r="AD47" s="25" t="s">
        <v>4461</v>
      </c>
    </row>
    <row r="48" spans="1:30" x14ac:dyDescent="0.2">
      <c r="A48" s="28">
        <v>6</v>
      </c>
      <c r="B48" s="28">
        <v>150</v>
      </c>
      <c r="C48" s="65" t="s">
        <v>132</v>
      </c>
      <c r="D48" s="28">
        <v>168717</v>
      </c>
      <c r="E48" s="31" t="s">
        <v>456</v>
      </c>
      <c r="F48" s="31" t="s">
        <v>113</v>
      </c>
      <c r="G48" s="31" t="str">
        <f t="shared" si="11"/>
        <v>Bachmann Franz</v>
      </c>
      <c r="H48" s="34">
        <v>15908</v>
      </c>
      <c r="I48" s="33">
        <f t="shared" si="10"/>
        <v>15908</v>
      </c>
      <c r="J48" s="30">
        <v>2003</v>
      </c>
      <c r="K48" s="31" t="s">
        <v>2018</v>
      </c>
      <c r="L48" s="28">
        <v>6026</v>
      </c>
      <c r="M48" s="31" t="s">
        <v>442</v>
      </c>
      <c r="O48" s="28" t="str">
        <f t="shared" si="12"/>
        <v>Ja</v>
      </c>
      <c r="Q48" s="96"/>
      <c r="R48" s="31" t="s">
        <v>1929</v>
      </c>
      <c r="S48" s="66" t="s">
        <v>3860</v>
      </c>
      <c r="T48" s="28" t="s">
        <v>3546</v>
      </c>
      <c r="U48" s="88">
        <f t="shared" si="4"/>
        <v>25</v>
      </c>
      <c r="AB48" s="28">
        <v>2003</v>
      </c>
      <c r="AD48" s="25"/>
    </row>
    <row r="49" spans="1:30" x14ac:dyDescent="0.2">
      <c r="A49" s="28">
        <v>6</v>
      </c>
      <c r="B49" s="28">
        <v>150</v>
      </c>
      <c r="C49" s="65" t="s">
        <v>169</v>
      </c>
      <c r="D49" s="28">
        <v>186010</v>
      </c>
      <c r="E49" s="31" t="s">
        <v>418</v>
      </c>
      <c r="F49" s="31" t="s">
        <v>541</v>
      </c>
      <c r="G49" s="31" t="str">
        <f t="shared" si="11"/>
        <v>Bieri Hugo</v>
      </c>
      <c r="H49" s="34">
        <v>13324</v>
      </c>
      <c r="I49" s="33">
        <f t="shared" si="10"/>
        <v>13324</v>
      </c>
      <c r="J49" s="30">
        <v>1996</v>
      </c>
      <c r="K49" s="31" t="s">
        <v>2104</v>
      </c>
      <c r="L49" s="28">
        <v>6281</v>
      </c>
      <c r="M49" s="31" t="s">
        <v>161</v>
      </c>
      <c r="O49" s="28" t="str">
        <f t="shared" si="12"/>
        <v>Ja</v>
      </c>
      <c r="Q49" s="96"/>
      <c r="R49" s="31" t="s">
        <v>1929</v>
      </c>
      <c r="S49" s="66" t="s">
        <v>3860</v>
      </c>
      <c r="U49" s="88">
        <f t="shared" si="4"/>
        <v>0</v>
      </c>
      <c r="AB49" s="28">
        <v>1996</v>
      </c>
      <c r="AD49" s="25" t="s">
        <v>3942</v>
      </c>
    </row>
    <row r="50" spans="1:30" x14ac:dyDescent="0.2">
      <c r="A50" s="28">
        <v>6</v>
      </c>
      <c r="B50" s="28">
        <v>150</v>
      </c>
      <c r="C50" s="65" t="s">
        <v>132</v>
      </c>
      <c r="D50" s="28">
        <v>297082</v>
      </c>
      <c r="E50" s="31" t="s">
        <v>825</v>
      </c>
      <c r="F50" s="31" t="s">
        <v>2456</v>
      </c>
      <c r="G50" s="31" t="str">
        <f t="shared" si="11"/>
        <v>Felix Hansueli</v>
      </c>
      <c r="H50" s="34">
        <v>17849</v>
      </c>
      <c r="I50" s="33">
        <f t="shared" si="10"/>
        <v>17849</v>
      </c>
      <c r="J50" s="30">
        <v>2008</v>
      </c>
      <c r="K50" s="31" t="s">
        <v>2458</v>
      </c>
      <c r="L50" s="28">
        <v>6280</v>
      </c>
      <c r="M50" s="31" t="s">
        <v>161</v>
      </c>
      <c r="O50" s="28" t="str">
        <f t="shared" si="12"/>
        <v>Ja</v>
      </c>
      <c r="Q50" s="96"/>
      <c r="R50" s="31" t="s">
        <v>1929</v>
      </c>
      <c r="S50" s="66" t="s">
        <v>3860</v>
      </c>
      <c r="T50" s="28" t="s">
        <v>3546</v>
      </c>
      <c r="U50" s="88">
        <f t="shared" si="4"/>
        <v>25</v>
      </c>
      <c r="X50" s="28">
        <v>2008</v>
      </c>
      <c r="AB50" s="28">
        <v>2012</v>
      </c>
      <c r="AD50" s="25" t="s">
        <v>4081</v>
      </c>
    </row>
    <row r="51" spans="1:30" x14ac:dyDescent="0.2">
      <c r="A51" s="28">
        <v>6</v>
      </c>
      <c r="B51" s="28">
        <v>150</v>
      </c>
      <c r="C51" s="65" t="s">
        <v>169</v>
      </c>
      <c r="D51" s="28">
        <v>169714</v>
      </c>
      <c r="E51" s="31" t="s">
        <v>2479</v>
      </c>
      <c r="F51" s="31" t="s">
        <v>1062</v>
      </c>
      <c r="G51" s="31" t="str">
        <f t="shared" si="11"/>
        <v>Fleischli Moritz</v>
      </c>
      <c r="H51" s="34">
        <v>14420</v>
      </c>
      <c r="I51" s="33">
        <f t="shared" si="10"/>
        <v>14420</v>
      </c>
      <c r="J51" s="30">
        <v>1999</v>
      </c>
      <c r="K51" s="31" t="s">
        <v>4089</v>
      </c>
      <c r="L51" s="28">
        <v>6275</v>
      </c>
      <c r="M51" s="31" t="s">
        <v>122</v>
      </c>
      <c r="O51" s="28" t="str">
        <f t="shared" si="12"/>
        <v>Ja</v>
      </c>
      <c r="Q51" s="96"/>
      <c r="R51" s="31" t="s">
        <v>1929</v>
      </c>
      <c r="S51" s="66" t="s">
        <v>3860</v>
      </c>
      <c r="U51" s="88">
        <f t="shared" si="4"/>
        <v>0</v>
      </c>
      <c r="AB51" s="28">
        <v>2000</v>
      </c>
      <c r="AD51" s="25" t="s">
        <v>4090</v>
      </c>
    </row>
    <row r="52" spans="1:30" x14ac:dyDescent="0.2">
      <c r="A52" s="28">
        <v>6</v>
      </c>
      <c r="B52" s="28">
        <v>150</v>
      </c>
      <c r="C52" s="65" t="s">
        <v>132</v>
      </c>
      <c r="D52" s="28">
        <v>170436</v>
      </c>
      <c r="E52" s="31" t="s">
        <v>617</v>
      </c>
      <c r="F52" s="31" t="s">
        <v>248</v>
      </c>
      <c r="G52" s="31" t="str">
        <f t="shared" si="11"/>
        <v>Furrer Anton</v>
      </c>
      <c r="H52" s="34">
        <v>15832</v>
      </c>
      <c r="I52" s="33">
        <f t="shared" si="10"/>
        <v>15832</v>
      </c>
      <c r="J52" s="30">
        <v>2003</v>
      </c>
      <c r="K52" s="31" t="s">
        <v>4105</v>
      </c>
      <c r="L52" s="28">
        <v>6295</v>
      </c>
      <c r="M52" s="31" t="s">
        <v>126</v>
      </c>
      <c r="O52" s="28" t="str">
        <f t="shared" si="12"/>
        <v>Ja</v>
      </c>
      <c r="Q52" s="96"/>
      <c r="R52" s="31" t="s">
        <v>1929</v>
      </c>
      <c r="S52" s="66" t="s">
        <v>3860</v>
      </c>
      <c r="T52" s="28" t="s">
        <v>3867</v>
      </c>
      <c r="U52" s="88">
        <f t="shared" si="4"/>
        <v>0</v>
      </c>
      <c r="AD52" s="25" t="s">
        <v>4106</v>
      </c>
    </row>
    <row r="53" spans="1:30" x14ac:dyDescent="0.2">
      <c r="A53" s="28">
        <v>6</v>
      </c>
      <c r="B53" s="28">
        <v>150</v>
      </c>
      <c r="C53" s="65" t="s">
        <v>169</v>
      </c>
      <c r="D53" s="28">
        <v>170438</v>
      </c>
      <c r="E53" s="31" t="s">
        <v>617</v>
      </c>
      <c r="F53" s="31" t="s">
        <v>2544</v>
      </c>
      <c r="G53" s="31" t="str">
        <f t="shared" si="11"/>
        <v>Furrer Ursula</v>
      </c>
      <c r="H53" s="34">
        <v>15201</v>
      </c>
      <c r="I53" s="33">
        <f t="shared" si="10"/>
        <v>15201</v>
      </c>
      <c r="J53" s="30">
        <v>2001</v>
      </c>
      <c r="K53" s="31" t="s">
        <v>2546</v>
      </c>
      <c r="L53" s="28">
        <v>6005</v>
      </c>
      <c r="M53" s="31" t="s">
        <v>95</v>
      </c>
      <c r="O53" s="28" t="str">
        <f t="shared" si="12"/>
        <v>Ja</v>
      </c>
      <c r="Q53" s="96"/>
      <c r="R53" s="31" t="s">
        <v>1953</v>
      </c>
      <c r="S53" s="66" t="s">
        <v>3860</v>
      </c>
      <c r="U53" s="88">
        <f t="shared" si="4"/>
        <v>0</v>
      </c>
      <c r="AB53" s="28">
        <v>2002</v>
      </c>
      <c r="AD53" s="25"/>
    </row>
    <row r="54" spans="1:30" x14ac:dyDescent="0.2">
      <c r="A54" s="25">
        <v>6</v>
      </c>
      <c r="B54" s="25">
        <v>150</v>
      </c>
      <c r="C54" s="43"/>
      <c r="D54" s="28">
        <v>122447</v>
      </c>
      <c r="E54" s="36" t="s">
        <v>1909</v>
      </c>
      <c r="F54" s="36" t="s">
        <v>1485</v>
      </c>
      <c r="G54" s="36" t="str">
        <f t="shared" si="11"/>
        <v>Heer Markus</v>
      </c>
      <c r="H54" s="42">
        <v>22496</v>
      </c>
      <c r="I54" s="68">
        <f t="shared" si="10"/>
        <v>22496</v>
      </c>
      <c r="J54" s="36">
        <v>2021</v>
      </c>
      <c r="K54" s="36" t="s">
        <v>1910</v>
      </c>
      <c r="L54" s="28">
        <v>6277</v>
      </c>
      <c r="M54" s="36" t="s">
        <v>1911</v>
      </c>
      <c r="N54" s="36"/>
      <c r="O54" s="28" t="s">
        <v>1581</v>
      </c>
      <c r="P54" s="36"/>
      <c r="Q54" s="96"/>
      <c r="R54" s="31" t="s">
        <v>1929</v>
      </c>
      <c r="S54" s="66" t="s">
        <v>3860</v>
      </c>
      <c r="T54" s="28" t="s">
        <v>3546</v>
      </c>
      <c r="U54" s="88">
        <f t="shared" si="4"/>
        <v>25</v>
      </c>
      <c r="AD54" s="25" t="s">
        <v>4172</v>
      </c>
    </row>
    <row r="55" spans="1:30" x14ac:dyDescent="0.2">
      <c r="A55" s="28">
        <v>6</v>
      </c>
      <c r="B55" s="28">
        <v>150</v>
      </c>
      <c r="C55" s="65" t="s">
        <v>132</v>
      </c>
      <c r="D55" s="28">
        <v>121949</v>
      </c>
      <c r="E55" s="31" t="s">
        <v>2898</v>
      </c>
      <c r="F55" s="31" t="s">
        <v>105</v>
      </c>
      <c r="G55" s="31" t="str">
        <f t="shared" si="11"/>
        <v>Kolb  Josef</v>
      </c>
      <c r="H55" s="34">
        <v>15854</v>
      </c>
      <c r="I55" s="33">
        <f t="shared" si="10"/>
        <v>15854</v>
      </c>
      <c r="J55" s="30">
        <v>2003</v>
      </c>
      <c r="K55" s="31" t="s">
        <v>2900</v>
      </c>
      <c r="L55" s="28">
        <v>6005</v>
      </c>
      <c r="M55" s="31" t="s">
        <v>95</v>
      </c>
      <c r="O55" s="28" t="str">
        <f>IF(N55+P55&gt;0,"Nein","Ja")</f>
        <v>Ja</v>
      </c>
      <c r="Q55" s="96"/>
      <c r="R55" s="31" t="s">
        <v>1929</v>
      </c>
      <c r="S55" s="66" t="s">
        <v>3860</v>
      </c>
      <c r="T55" s="28" t="s">
        <v>3546</v>
      </c>
      <c r="U55" s="88">
        <f t="shared" si="4"/>
        <v>25</v>
      </c>
      <c r="AD55" s="25"/>
    </row>
    <row r="56" spans="1:30" x14ac:dyDescent="0.2">
      <c r="A56" s="28">
        <v>6</v>
      </c>
      <c r="B56" s="28">
        <v>150</v>
      </c>
      <c r="C56" s="65"/>
      <c r="D56" s="28">
        <v>137431</v>
      </c>
      <c r="E56" s="31" t="s">
        <v>378</v>
      </c>
      <c r="F56" s="31" t="s">
        <v>432</v>
      </c>
      <c r="G56" s="31" t="str">
        <f t="shared" si="11"/>
        <v>Kunz Max</v>
      </c>
      <c r="H56" s="34">
        <v>21062</v>
      </c>
      <c r="I56" s="33">
        <v>21480</v>
      </c>
      <c r="J56" s="30">
        <v>2018</v>
      </c>
      <c r="K56" s="31" t="s">
        <v>1767</v>
      </c>
      <c r="L56" s="28">
        <v>6288</v>
      </c>
      <c r="M56" s="31" t="s">
        <v>107</v>
      </c>
      <c r="O56" s="28" t="str">
        <f>IF(N56+P56&gt;0,"Nein","Ja")</f>
        <v>Ja</v>
      </c>
      <c r="Q56" s="96"/>
      <c r="R56" s="31" t="s">
        <v>1929</v>
      </c>
      <c r="S56" s="66" t="s">
        <v>3860</v>
      </c>
      <c r="T56" s="28" t="s">
        <v>3546</v>
      </c>
      <c r="U56" s="88">
        <f t="shared" si="4"/>
        <v>25</v>
      </c>
      <c r="AB56" s="28">
        <v>2021</v>
      </c>
      <c r="AD56" s="25" t="s">
        <v>4248</v>
      </c>
    </row>
    <row r="57" spans="1:30" x14ac:dyDescent="0.2">
      <c r="A57" s="28">
        <v>6</v>
      </c>
      <c r="B57" s="28">
        <v>150</v>
      </c>
      <c r="C57" s="65" t="s">
        <v>132</v>
      </c>
      <c r="D57" s="28">
        <v>100111</v>
      </c>
      <c r="E57" s="31" t="s">
        <v>1324</v>
      </c>
      <c r="F57" s="31" t="s">
        <v>2971</v>
      </c>
      <c r="G57" s="31" t="str">
        <f t="shared" si="11"/>
        <v>Leisibach Elli</v>
      </c>
      <c r="H57" s="34">
        <v>15799</v>
      </c>
      <c r="I57" s="33">
        <f>H57</f>
        <v>15799</v>
      </c>
      <c r="J57" s="30">
        <v>2003</v>
      </c>
      <c r="K57" s="31" t="s">
        <v>4255</v>
      </c>
      <c r="L57" s="28">
        <v>6284</v>
      </c>
      <c r="M57" s="31" t="s">
        <v>2375</v>
      </c>
      <c r="O57" s="28" t="str">
        <f>IF(N57+P57&gt;0,"Nein","Ja")</f>
        <v>Ja</v>
      </c>
      <c r="Q57" s="96"/>
      <c r="R57" s="31" t="s">
        <v>1953</v>
      </c>
      <c r="S57" s="66" t="s">
        <v>3860</v>
      </c>
      <c r="T57" s="28" t="s">
        <v>3546</v>
      </c>
      <c r="U57" s="88">
        <f t="shared" si="4"/>
        <v>25</v>
      </c>
      <c r="AB57" s="28">
        <v>2003</v>
      </c>
      <c r="AD57" s="25" t="s">
        <v>4256</v>
      </c>
    </row>
    <row r="58" spans="1:30" x14ac:dyDescent="0.2">
      <c r="A58" s="28">
        <v>6</v>
      </c>
      <c r="B58" s="28">
        <v>150</v>
      </c>
      <c r="C58" s="37"/>
      <c r="D58" s="28">
        <v>170454</v>
      </c>
      <c r="E58" s="31" t="s">
        <v>80</v>
      </c>
      <c r="F58" s="31" t="s">
        <v>1542</v>
      </c>
      <c r="G58" s="31" t="s">
        <v>4293</v>
      </c>
      <c r="H58" s="17">
        <v>22448</v>
      </c>
      <c r="I58" s="33">
        <v>22570</v>
      </c>
      <c r="J58" s="28">
        <v>2021</v>
      </c>
      <c r="K58" s="31" t="s">
        <v>1879</v>
      </c>
      <c r="L58" s="28">
        <v>6274</v>
      </c>
      <c r="M58" s="31" t="s">
        <v>63</v>
      </c>
      <c r="N58" s="28"/>
      <c r="O58" s="28" t="s">
        <v>1581</v>
      </c>
      <c r="P58" s="28"/>
      <c r="Q58" s="96"/>
      <c r="R58" s="31" t="s">
        <v>1929</v>
      </c>
      <c r="S58" s="66" t="s">
        <v>3860</v>
      </c>
      <c r="T58" s="28" t="s">
        <v>3546</v>
      </c>
      <c r="U58" s="88">
        <f t="shared" si="4"/>
        <v>25</v>
      </c>
      <c r="AD58" s="25" t="s">
        <v>1880</v>
      </c>
    </row>
    <row r="59" spans="1:30" x14ac:dyDescent="0.2">
      <c r="A59" s="28">
        <v>6</v>
      </c>
      <c r="B59" s="28">
        <v>150</v>
      </c>
      <c r="C59" s="65" t="s">
        <v>132</v>
      </c>
      <c r="D59" s="28">
        <v>170455</v>
      </c>
      <c r="E59" s="31" t="s">
        <v>80</v>
      </c>
      <c r="F59" s="31" t="s">
        <v>180</v>
      </c>
      <c r="G59" s="31" t="str">
        <f t="shared" ref="G59:G86" si="13">CONCATENATE(E59," ",F59)</f>
        <v>Meier Kurt</v>
      </c>
      <c r="H59" s="34">
        <v>16429</v>
      </c>
      <c r="I59" s="33">
        <f t="shared" ref="I59:I80" si="14">H59</f>
        <v>16429</v>
      </c>
      <c r="J59" s="30">
        <v>2004</v>
      </c>
      <c r="K59" s="31" t="s">
        <v>3079</v>
      </c>
      <c r="L59" s="28">
        <v>6004</v>
      </c>
      <c r="M59" s="31" t="s">
        <v>95</v>
      </c>
      <c r="O59" s="28" t="str">
        <f t="shared" ref="O59:O78" si="15">IF(N59+P59&gt;0,"Nein","Ja")</f>
        <v>Ja</v>
      </c>
      <c r="Q59" s="96"/>
      <c r="R59" s="31" t="s">
        <v>1929</v>
      </c>
      <c r="S59" s="66" t="s">
        <v>3860</v>
      </c>
      <c r="T59" s="28" t="s">
        <v>3546</v>
      </c>
      <c r="U59" s="88">
        <f t="shared" si="4"/>
        <v>25</v>
      </c>
      <c r="AD59" s="25"/>
    </row>
    <row r="60" spans="1:30" x14ac:dyDescent="0.2">
      <c r="A60" s="28">
        <v>6</v>
      </c>
      <c r="B60" s="28">
        <v>150</v>
      </c>
      <c r="C60" s="65" t="s">
        <v>169</v>
      </c>
      <c r="D60" s="28">
        <v>146478</v>
      </c>
      <c r="E60" s="31" t="s">
        <v>141</v>
      </c>
      <c r="F60" s="31" t="s">
        <v>3102</v>
      </c>
      <c r="G60" s="31" t="str">
        <f t="shared" si="13"/>
        <v>Meyer Gerold</v>
      </c>
      <c r="H60" s="34">
        <v>15198</v>
      </c>
      <c r="I60" s="33">
        <f t="shared" si="14"/>
        <v>15198</v>
      </c>
      <c r="J60" s="30">
        <v>2001</v>
      </c>
      <c r="K60" s="31" t="s">
        <v>3104</v>
      </c>
      <c r="L60" s="28">
        <v>6285</v>
      </c>
      <c r="M60" s="31" t="s">
        <v>608</v>
      </c>
      <c r="O60" s="28" t="str">
        <f t="shared" si="15"/>
        <v>Ja</v>
      </c>
      <c r="Q60" s="96"/>
      <c r="R60" s="31" t="s">
        <v>1929</v>
      </c>
      <c r="S60" s="66" t="s">
        <v>3860</v>
      </c>
      <c r="U60" s="88">
        <f t="shared" si="4"/>
        <v>0</v>
      </c>
      <c r="AD60" s="25" t="s">
        <v>4307</v>
      </c>
    </row>
    <row r="61" spans="1:30" x14ac:dyDescent="0.2">
      <c r="A61" s="28">
        <v>6</v>
      </c>
      <c r="B61" s="28">
        <v>150</v>
      </c>
      <c r="C61" s="65" t="s">
        <v>132</v>
      </c>
      <c r="D61" s="28">
        <v>170457</v>
      </c>
      <c r="E61" s="31" t="s">
        <v>141</v>
      </c>
      <c r="F61" s="31" t="s">
        <v>3110</v>
      </c>
      <c r="G61" s="31" t="str">
        <f t="shared" si="13"/>
        <v>Meyer Marietheres</v>
      </c>
      <c r="H61" s="34">
        <v>15391</v>
      </c>
      <c r="I61" s="33">
        <f t="shared" si="14"/>
        <v>15391</v>
      </c>
      <c r="J61" s="30">
        <v>2002</v>
      </c>
      <c r="K61" s="31" t="s">
        <v>3104</v>
      </c>
      <c r="L61" s="28">
        <v>6285</v>
      </c>
      <c r="M61" s="31" t="s">
        <v>608</v>
      </c>
      <c r="O61" s="28" t="str">
        <f t="shared" si="15"/>
        <v>Ja</v>
      </c>
      <c r="Q61" s="96"/>
      <c r="R61" s="31" t="s">
        <v>1953</v>
      </c>
      <c r="S61" s="66" t="s">
        <v>3860</v>
      </c>
      <c r="U61" s="88">
        <f t="shared" si="4"/>
        <v>0</v>
      </c>
      <c r="AB61" s="28">
        <v>2002</v>
      </c>
      <c r="AD61" s="25" t="s">
        <v>4307</v>
      </c>
    </row>
    <row r="62" spans="1:30" x14ac:dyDescent="0.2">
      <c r="A62" s="28">
        <v>6</v>
      </c>
      <c r="B62" s="28">
        <v>150</v>
      </c>
      <c r="C62" s="65" t="s">
        <v>946</v>
      </c>
      <c r="D62" s="28">
        <v>170460</v>
      </c>
      <c r="E62" s="31" t="s">
        <v>3267</v>
      </c>
      <c r="F62" s="31" t="s">
        <v>1639</v>
      </c>
      <c r="G62" s="31" t="str">
        <f t="shared" si="13"/>
        <v>Räber Berta</v>
      </c>
      <c r="H62" s="34">
        <v>11749</v>
      </c>
      <c r="I62" s="33">
        <f t="shared" si="14"/>
        <v>11749</v>
      </c>
      <c r="J62" s="30">
        <v>1992</v>
      </c>
      <c r="K62" s="31" t="s">
        <v>3269</v>
      </c>
      <c r="L62" s="28">
        <v>6285</v>
      </c>
      <c r="M62" s="31" t="s">
        <v>608</v>
      </c>
      <c r="O62" s="28" t="str">
        <f t="shared" si="15"/>
        <v>Ja</v>
      </c>
      <c r="Q62" s="96"/>
      <c r="R62" s="31" t="s">
        <v>1953</v>
      </c>
      <c r="S62" s="66" t="s">
        <v>3869</v>
      </c>
      <c r="U62" s="88">
        <f t="shared" si="4"/>
        <v>0</v>
      </c>
      <c r="AB62" s="28">
        <v>1995</v>
      </c>
      <c r="AD62" s="25"/>
    </row>
    <row r="63" spans="1:30" x14ac:dyDescent="0.2">
      <c r="A63" s="28">
        <v>6</v>
      </c>
      <c r="B63" s="28">
        <v>150</v>
      </c>
      <c r="C63" s="65" t="s">
        <v>132</v>
      </c>
      <c r="D63" s="28">
        <v>100654</v>
      </c>
      <c r="E63" s="31" t="s">
        <v>865</v>
      </c>
      <c r="F63" s="31" t="s">
        <v>290</v>
      </c>
      <c r="G63" s="31" t="str">
        <f t="shared" si="13"/>
        <v>Studer Fredy</v>
      </c>
      <c r="H63" s="34">
        <v>18912</v>
      </c>
      <c r="I63" s="33">
        <f t="shared" si="14"/>
        <v>18912</v>
      </c>
      <c r="J63" s="30">
        <v>2011</v>
      </c>
      <c r="K63" s="31" t="s">
        <v>3605</v>
      </c>
      <c r="L63" s="28">
        <v>6285</v>
      </c>
      <c r="M63" s="31" t="s">
        <v>608</v>
      </c>
      <c r="O63" s="28" t="str">
        <f t="shared" si="15"/>
        <v>Ja</v>
      </c>
      <c r="Q63" s="96"/>
      <c r="R63" s="31" t="s">
        <v>1929</v>
      </c>
      <c r="S63" s="66" t="s">
        <v>3860</v>
      </c>
      <c r="T63" s="28" t="s">
        <v>3546</v>
      </c>
      <c r="U63" s="88">
        <f t="shared" si="4"/>
        <v>25</v>
      </c>
      <c r="AB63" s="28">
        <v>2011</v>
      </c>
      <c r="AD63" s="25" t="s">
        <v>4495</v>
      </c>
    </row>
    <row r="64" spans="1:30" x14ac:dyDescent="0.2">
      <c r="A64" s="28">
        <v>6</v>
      </c>
      <c r="B64" s="28">
        <v>150</v>
      </c>
      <c r="C64" s="65" t="s">
        <v>169</v>
      </c>
      <c r="D64" s="28">
        <v>118460</v>
      </c>
      <c r="E64" s="31" t="s">
        <v>1273</v>
      </c>
      <c r="F64" s="31" t="s">
        <v>49</v>
      </c>
      <c r="G64" s="31" t="str">
        <f t="shared" si="13"/>
        <v>Suter Richard</v>
      </c>
      <c r="H64" s="34">
        <v>10235</v>
      </c>
      <c r="I64" s="33">
        <f t="shared" si="14"/>
        <v>10235</v>
      </c>
      <c r="J64" s="30">
        <v>1988</v>
      </c>
      <c r="K64" s="31" t="s">
        <v>3626</v>
      </c>
      <c r="L64" s="28">
        <v>6285</v>
      </c>
      <c r="M64" s="31" t="s">
        <v>608</v>
      </c>
      <c r="O64" s="28" t="str">
        <f t="shared" si="15"/>
        <v>Ja</v>
      </c>
      <c r="Q64" s="96"/>
      <c r="R64" s="31" t="s">
        <v>1929</v>
      </c>
      <c r="S64" s="66" t="s">
        <v>3860</v>
      </c>
      <c r="U64" s="88">
        <f t="shared" si="4"/>
        <v>0</v>
      </c>
      <c r="AD64" s="25"/>
    </row>
    <row r="65" spans="1:30" x14ac:dyDescent="0.2">
      <c r="A65" s="28">
        <v>6</v>
      </c>
      <c r="B65" s="28">
        <v>150</v>
      </c>
      <c r="C65" s="65" t="s">
        <v>132</v>
      </c>
      <c r="D65" s="28">
        <v>170478</v>
      </c>
      <c r="E65" s="31" t="s">
        <v>3759</v>
      </c>
      <c r="F65" s="31" t="s">
        <v>3760</v>
      </c>
      <c r="G65" s="31" t="str">
        <f t="shared" si="13"/>
        <v>Wittwer-Biotti Felicitas</v>
      </c>
      <c r="H65" s="34">
        <v>17178</v>
      </c>
      <c r="I65" s="33">
        <f t="shared" si="14"/>
        <v>17178</v>
      </c>
      <c r="J65" s="30">
        <v>2007</v>
      </c>
      <c r="K65" s="31" t="s">
        <v>1056</v>
      </c>
      <c r="L65" s="28">
        <v>6285</v>
      </c>
      <c r="M65" s="31" t="s">
        <v>608</v>
      </c>
      <c r="O65" s="28" t="str">
        <f t="shared" si="15"/>
        <v>Ja</v>
      </c>
      <c r="Q65" s="96"/>
      <c r="R65" s="31" t="s">
        <v>1953</v>
      </c>
      <c r="S65" s="66" t="s">
        <v>3860</v>
      </c>
      <c r="T65" s="28" t="s">
        <v>3546</v>
      </c>
      <c r="U65" s="88">
        <f t="shared" si="4"/>
        <v>25</v>
      </c>
      <c r="AD65" s="25" t="s">
        <v>4563</v>
      </c>
    </row>
    <row r="66" spans="1:30" x14ac:dyDescent="0.2">
      <c r="A66" s="28">
        <v>6</v>
      </c>
      <c r="B66" s="28">
        <v>150</v>
      </c>
      <c r="C66" s="65" t="s">
        <v>43</v>
      </c>
      <c r="D66" s="28">
        <v>108113</v>
      </c>
      <c r="E66" s="31" t="s">
        <v>802</v>
      </c>
      <c r="F66" s="31" t="s">
        <v>248</v>
      </c>
      <c r="G66" s="31" t="str">
        <f t="shared" si="13"/>
        <v>Zemp Anton</v>
      </c>
      <c r="H66" s="34">
        <v>18209</v>
      </c>
      <c r="I66" s="33">
        <f t="shared" si="14"/>
        <v>18209</v>
      </c>
      <c r="J66" s="30">
        <v>2009</v>
      </c>
      <c r="K66" s="31" t="s">
        <v>3794</v>
      </c>
      <c r="L66" s="28">
        <v>6285</v>
      </c>
      <c r="M66" s="31" t="s">
        <v>608</v>
      </c>
      <c r="O66" s="28" t="str">
        <f t="shared" si="15"/>
        <v>Ja</v>
      </c>
      <c r="Q66" s="96"/>
      <c r="R66" s="31" t="s">
        <v>1929</v>
      </c>
      <c r="S66" s="66" t="s">
        <v>3860</v>
      </c>
      <c r="T66" s="28" t="s">
        <v>3867</v>
      </c>
      <c r="U66" s="88">
        <f t="shared" si="4"/>
        <v>0</v>
      </c>
      <c r="AB66" s="28">
        <v>2011</v>
      </c>
      <c r="AD66" s="25" t="s">
        <v>4585</v>
      </c>
    </row>
    <row r="67" spans="1:30" x14ac:dyDescent="0.2">
      <c r="A67" s="28">
        <v>6</v>
      </c>
      <c r="B67" s="28">
        <v>151</v>
      </c>
      <c r="C67" s="65" t="s">
        <v>132</v>
      </c>
      <c r="D67" s="28">
        <v>103634</v>
      </c>
      <c r="E67" s="31" t="s">
        <v>133</v>
      </c>
      <c r="F67" s="31" t="s">
        <v>113</v>
      </c>
      <c r="G67" s="31" t="str">
        <f t="shared" si="13"/>
        <v>Achermann Franz</v>
      </c>
      <c r="H67" s="34">
        <v>20226</v>
      </c>
      <c r="I67" s="33">
        <f t="shared" si="14"/>
        <v>20226</v>
      </c>
      <c r="J67" s="30">
        <v>2016</v>
      </c>
      <c r="K67" s="31" t="s">
        <v>1606</v>
      </c>
      <c r="L67" s="28">
        <v>6280</v>
      </c>
      <c r="M67" s="31" t="s">
        <v>161</v>
      </c>
      <c r="O67" s="28" t="str">
        <f t="shared" si="15"/>
        <v>Ja</v>
      </c>
      <c r="Q67" s="96"/>
      <c r="R67" s="31" t="s">
        <v>1929</v>
      </c>
      <c r="S67" s="66" t="s">
        <v>3860</v>
      </c>
      <c r="T67" s="28" t="s">
        <v>3546</v>
      </c>
      <c r="U67" s="88">
        <f t="shared" si="4"/>
        <v>25</v>
      </c>
      <c r="AB67" s="28">
        <v>2016</v>
      </c>
      <c r="AD67" s="25" t="s">
        <v>3862</v>
      </c>
    </row>
    <row r="68" spans="1:30" x14ac:dyDescent="0.2">
      <c r="A68" s="28">
        <v>6</v>
      </c>
      <c r="B68" s="28">
        <v>151</v>
      </c>
      <c r="C68" s="65" t="s">
        <v>43</v>
      </c>
      <c r="D68" s="28">
        <v>100351</v>
      </c>
      <c r="E68" s="31" t="s">
        <v>133</v>
      </c>
      <c r="F68" s="31" t="s">
        <v>151</v>
      </c>
      <c r="G68" s="31" t="str">
        <f t="shared" si="13"/>
        <v>Achermann Paul</v>
      </c>
      <c r="H68" s="34">
        <v>18365</v>
      </c>
      <c r="I68" s="33">
        <f t="shared" si="14"/>
        <v>18365</v>
      </c>
      <c r="J68" s="30">
        <v>2010</v>
      </c>
      <c r="K68" s="31" t="s">
        <v>1608</v>
      </c>
      <c r="L68" s="28">
        <v>6280</v>
      </c>
      <c r="M68" s="31" t="s">
        <v>161</v>
      </c>
      <c r="O68" s="28" t="str">
        <f t="shared" si="15"/>
        <v>Ja</v>
      </c>
      <c r="Q68" s="96"/>
      <c r="R68" s="31" t="s">
        <v>1929</v>
      </c>
      <c r="S68" s="66" t="s">
        <v>3860</v>
      </c>
      <c r="T68" s="28" t="s">
        <v>3867</v>
      </c>
      <c r="U68" s="88">
        <f t="shared" si="4"/>
        <v>0</v>
      </c>
      <c r="X68" s="28">
        <v>2020</v>
      </c>
      <c r="AB68" s="28">
        <v>2010</v>
      </c>
      <c r="AD68" s="25"/>
    </row>
    <row r="69" spans="1:30" x14ac:dyDescent="0.2">
      <c r="A69" s="28">
        <v>6</v>
      </c>
      <c r="B69" s="28">
        <v>151</v>
      </c>
      <c r="C69" s="65" t="s">
        <v>132</v>
      </c>
      <c r="D69" s="28">
        <v>275367</v>
      </c>
      <c r="E69" s="31" t="s">
        <v>133</v>
      </c>
      <c r="F69" s="31" t="s">
        <v>134</v>
      </c>
      <c r="G69" s="31" t="str">
        <f t="shared" si="13"/>
        <v>Achermann Walter</v>
      </c>
      <c r="H69" s="34">
        <v>18797</v>
      </c>
      <c r="I69" s="33">
        <f t="shared" si="14"/>
        <v>18797</v>
      </c>
      <c r="J69" s="30">
        <v>2017</v>
      </c>
      <c r="K69" s="31" t="s">
        <v>1608</v>
      </c>
      <c r="L69" s="28">
        <v>6280</v>
      </c>
      <c r="M69" s="31" t="s">
        <v>161</v>
      </c>
      <c r="O69" s="28" t="str">
        <f t="shared" si="15"/>
        <v>Ja</v>
      </c>
      <c r="Q69" s="96"/>
      <c r="R69" s="31" t="s">
        <v>1929</v>
      </c>
      <c r="S69" s="66" t="s">
        <v>3860</v>
      </c>
      <c r="T69" s="28" t="s">
        <v>3546</v>
      </c>
      <c r="U69" s="88">
        <f t="shared" si="4"/>
        <v>25</v>
      </c>
      <c r="AB69" s="28">
        <v>2019</v>
      </c>
      <c r="AD69" s="25"/>
    </row>
    <row r="70" spans="1:30" x14ac:dyDescent="0.2">
      <c r="A70" s="28">
        <v>6</v>
      </c>
      <c r="B70" s="28">
        <v>151</v>
      </c>
      <c r="C70" s="65" t="s">
        <v>169</v>
      </c>
      <c r="D70" s="28">
        <v>103696</v>
      </c>
      <c r="E70" s="31" t="s">
        <v>1473</v>
      </c>
      <c r="F70" s="31" t="s">
        <v>317</v>
      </c>
      <c r="G70" s="31" t="str">
        <f t="shared" si="13"/>
        <v>Brunner Kaspar</v>
      </c>
      <c r="H70" s="34">
        <v>11586</v>
      </c>
      <c r="I70" s="33">
        <f t="shared" si="14"/>
        <v>11586</v>
      </c>
      <c r="J70" s="30">
        <v>1992</v>
      </c>
      <c r="K70" s="31" t="s">
        <v>2174</v>
      </c>
      <c r="L70" s="28">
        <v>6280</v>
      </c>
      <c r="M70" s="31" t="s">
        <v>161</v>
      </c>
      <c r="O70" s="28" t="str">
        <f t="shared" si="15"/>
        <v>Ja</v>
      </c>
      <c r="Q70" s="96"/>
      <c r="R70" s="31" t="s">
        <v>1929</v>
      </c>
      <c r="S70" s="66" t="s">
        <v>3860</v>
      </c>
      <c r="U70" s="88">
        <f t="shared" si="4"/>
        <v>0</v>
      </c>
      <c r="X70" s="28">
        <v>2000</v>
      </c>
      <c r="AB70" s="28">
        <v>1995</v>
      </c>
      <c r="AD70" s="25"/>
    </row>
    <row r="71" spans="1:30" x14ac:dyDescent="0.2">
      <c r="A71" s="28">
        <v>6</v>
      </c>
      <c r="B71" s="28">
        <v>151</v>
      </c>
      <c r="C71" s="65" t="s">
        <v>169</v>
      </c>
      <c r="D71" s="28">
        <v>100286</v>
      </c>
      <c r="E71" s="31" t="s">
        <v>999</v>
      </c>
      <c r="F71" s="31" t="s">
        <v>2137</v>
      </c>
      <c r="G71" s="31" t="str">
        <f t="shared" si="13"/>
        <v>Egli Josef, Dr.</v>
      </c>
      <c r="H71" s="34">
        <v>11805</v>
      </c>
      <c r="I71" s="33">
        <f t="shared" si="14"/>
        <v>11805</v>
      </c>
      <c r="J71" s="30">
        <v>1996</v>
      </c>
      <c r="K71" s="31" t="s">
        <v>4036</v>
      </c>
      <c r="L71" s="28">
        <v>6280</v>
      </c>
      <c r="M71" s="31" t="s">
        <v>161</v>
      </c>
      <c r="O71" s="28" t="str">
        <f t="shared" si="15"/>
        <v>Ja</v>
      </c>
      <c r="Q71" s="96"/>
      <c r="R71" s="31" t="s">
        <v>1929</v>
      </c>
      <c r="S71" s="66" t="s">
        <v>3860</v>
      </c>
      <c r="U71" s="88">
        <f t="shared" si="4"/>
        <v>0</v>
      </c>
      <c r="X71" s="28">
        <v>2001</v>
      </c>
      <c r="Y71" s="28">
        <v>2009</v>
      </c>
      <c r="AB71" s="28">
        <v>2004</v>
      </c>
      <c r="AD71" s="25" t="s">
        <v>4037</v>
      </c>
    </row>
    <row r="72" spans="1:30" x14ac:dyDescent="0.2">
      <c r="A72" s="28">
        <v>6</v>
      </c>
      <c r="B72" s="28">
        <v>151</v>
      </c>
      <c r="C72" s="65" t="s">
        <v>169</v>
      </c>
      <c r="D72" s="28">
        <v>100297</v>
      </c>
      <c r="E72" s="31" t="s">
        <v>741</v>
      </c>
      <c r="F72" s="31" t="s">
        <v>191</v>
      </c>
      <c r="G72" s="31" t="str">
        <f t="shared" si="13"/>
        <v>Elmiger Otto</v>
      </c>
      <c r="H72" s="34">
        <v>14163</v>
      </c>
      <c r="I72" s="33">
        <f t="shared" si="14"/>
        <v>14163</v>
      </c>
      <c r="J72" s="30">
        <v>1998</v>
      </c>
      <c r="K72" s="31" t="s">
        <v>2364</v>
      </c>
      <c r="L72" s="28">
        <v>6280</v>
      </c>
      <c r="M72" s="31" t="s">
        <v>161</v>
      </c>
      <c r="O72" s="28" t="str">
        <f t="shared" si="15"/>
        <v>Ja</v>
      </c>
      <c r="Q72" s="96"/>
      <c r="R72" s="31" t="s">
        <v>1929</v>
      </c>
      <c r="S72" s="66" t="s">
        <v>3860</v>
      </c>
      <c r="U72" s="88">
        <f t="shared" si="4"/>
        <v>0</v>
      </c>
      <c r="AB72" s="28">
        <v>1998</v>
      </c>
      <c r="AD72" s="25"/>
    </row>
    <row r="73" spans="1:30" x14ac:dyDescent="0.2">
      <c r="A73" s="28">
        <v>6</v>
      </c>
      <c r="B73" s="28">
        <v>151</v>
      </c>
      <c r="C73" s="65" t="s">
        <v>169</v>
      </c>
      <c r="D73" s="28">
        <v>103703</v>
      </c>
      <c r="E73" s="31" t="s">
        <v>741</v>
      </c>
      <c r="F73" s="31" t="s">
        <v>109</v>
      </c>
      <c r="G73" s="31" t="str">
        <f t="shared" si="13"/>
        <v>Elmiger Xaver</v>
      </c>
      <c r="H73" s="34">
        <v>13324</v>
      </c>
      <c r="I73" s="33">
        <f t="shared" si="14"/>
        <v>13324</v>
      </c>
      <c r="J73" s="30">
        <v>1996</v>
      </c>
      <c r="K73" s="31" t="s">
        <v>2366</v>
      </c>
      <c r="L73" s="28">
        <v>6280</v>
      </c>
      <c r="M73" s="31" t="s">
        <v>161</v>
      </c>
      <c r="O73" s="28" t="str">
        <f t="shared" si="15"/>
        <v>Ja</v>
      </c>
      <c r="Q73" s="96"/>
      <c r="R73" s="31" t="s">
        <v>1929</v>
      </c>
      <c r="S73" s="66" t="s">
        <v>3860</v>
      </c>
      <c r="U73" s="88">
        <f t="shared" ref="U73:U96" si="16">IF(T73="RE",25,0)</f>
        <v>0</v>
      </c>
      <c r="X73" s="28">
        <v>2005</v>
      </c>
      <c r="AB73" s="28">
        <v>2004</v>
      </c>
      <c r="AD73" s="25" t="s">
        <v>4047</v>
      </c>
    </row>
    <row r="74" spans="1:30" x14ac:dyDescent="0.2">
      <c r="A74" s="28">
        <v>6</v>
      </c>
      <c r="B74" s="28">
        <v>151</v>
      </c>
      <c r="C74" s="65" t="s">
        <v>132</v>
      </c>
      <c r="D74" s="28">
        <v>103705</v>
      </c>
      <c r="E74" s="31" t="s">
        <v>183</v>
      </c>
      <c r="F74" s="31" t="s">
        <v>248</v>
      </c>
      <c r="G74" s="31" t="str">
        <f t="shared" si="13"/>
        <v>Emmenegger Anton</v>
      </c>
      <c r="H74" s="34">
        <v>17377</v>
      </c>
      <c r="I74" s="33">
        <f t="shared" si="14"/>
        <v>17377</v>
      </c>
      <c r="J74" s="30">
        <v>2007</v>
      </c>
      <c r="K74" s="31" t="s">
        <v>4048</v>
      </c>
      <c r="L74" s="28">
        <v>6280</v>
      </c>
      <c r="M74" s="31" t="s">
        <v>161</v>
      </c>
      <c r="O74" s="28" t="str">
        <f t="shared" si="15"/>
        <v>Ja</v>
      </c>
      <c r="Q74" s="96"/>
      <c r="R74" s="31" t="s">
        <v>1929</v>
      </c>
      <c r="S74" s="66" t="s">
        <v>3860</v>
      </c>
      <c r="T74" s="28" t="s">
        <v>3867</v>
      </c>
      <c r="U74" s="88">
        <f t="shared" si="16"/>
        <v>0</v>
      </c>
      <c r="AB74" s="28">
        <v>2007</v>
      </c>
      <c r="AD74" s="25" t="s">
        <v>4049</v>
      </c>
    </row>
    <row r="75" spans="1:30" x14ac:dyDescent="0.2">
      <c r="A75" s="28">
        <v>6</v>
      </c>
      <c r="B75" s="28">
        <v>151</v>
      </c>
      <c r="C75" s="65" t="s">
        <v>132</v>
      </c>
      <c r="D75" s="28">
        <v>152680</v>
      </c>
      <c r="E75" s="31" t="s">
        <v>355</v>
      </c>
      <c r="F75" s="31" t="s">
        <v>363</v>
      </c>
      <c r="G75" s="31" t="str">
        <f t="shared" si="13"/>
        <v>Fuchs Werner</v>
      </c>
      <c r="H75" s="34">
        <v>16529</v>
      </c>
      <c r="I75" s="33">
        <f t="shared" si="14"/>
        <v>16529</v>
      </c>
      <c r="J75" s="30">
        <v>2007</v>
      </c>
      <c r="K75" s="31" t="s">
        <v>2532</v>
      </c>
      <c r="L75" s="28">
        <v>6280</v>
      </c>
      <c r="M75" s="31" t="s">
        <v>161</v>
      </c>
      <c r="O75" s="28" t="str">
        <f t="shared" si="15"/>
        <v>Ja</v>
      </c>
      <c r="Q75" s="96"/>
      <c r="R75" s="31" t="s">
        <v>1929</v>
      </c>
      <c r="S75" s="66" t="s">
        <v>3860</v>
      </c>
      <c r="T75" s="28" t="s">
        <v>3546</v>
      </c>
      <c r="U75" s="88">
        <f t="shared" si="16"/>
        <v>25</v>
      </c>
      <c r="Y75" s="28">
        <v>2021</v>
      </c>
      <c r="AB75" s="28">
        <v>2007</v>
      </c>
      <c r="AD75" s="25" t="s">
        <v>4103</v>
      </c>
    </row>
    <row r="76" spans="1:30" x14ac:dyDescent="0.2">
      <c r="A76" s="28">
        <v>6</v>
      </c>
      <c r="B76" s="28">
        <v>151</v>
      </c>
      <c r="C76" s="65" t="s">
        <v>132</v>
      </c>
      <c r="D76" s="28">
        <v>103713</v>
      </c>
      <c r="E76" s="31" t="s">
        <v>2864</v>
      </c>
      <c r="F76" s="31" t="s">
        <v>634</v>
      </c>
      <c r="G76" s="31" t="str">
        <f t="shared" si="13"/>
        <v>Klingler Niklaus</v>
      </c>
      <c r="H76" s="34">
        <v>17560</v>
      </c>
      <c r="I76" s="33">
        <f t="shared" si="14"/>
        <v>17560</v>
      </c>
      <c r="J76" s="30">
        <v>2008</v>
      </c>
      <c r="K76" s="31" t="s">
        <v>2866</v>
      </c>
      <c r="L76" s="28">
        <v>6280</v>
      </c>
      <c r="M76" s="31" t="s">
        <v>572</v>
      </c>
      <c r="O76" s="28" t="str">
        <f t="shared" si="15"/>
        <v>Ja</v>
      </c>
      <c r="Q76" s="96"/>
      <c r="R76" s="31" t="s">
        <v>1929</v>
      </c>
      <c r="S76" s="66" t="s">
        <v>3860</v>
      </c>
      <c r="T76" s="28" t="s">
        <v>3546</v>
      </c>
      <c r="U76" s="88">
        <f t="shared" si="16"/>
        <v>25</v>
      </c>
      <c r="X76" s="28">
        <v>2010</v>
      </c>
      <c r="AB76" s="28">
        <v>2009</v>
      </c>
      <c r="AD76" s="25" t="s">
        <v>4224</v>
      </c>
    </row>
    <row r="77" spans="1:30" x14ac:dyDescent="0.2">
      <c r="A77" s="28">
        <v>6</v>
      </c>
      <c r="B77" s="28">
        <v>153</v>
      </c>
      <c r="C77" s="65" t="s">
        <v>132</v>
      </c>
      <c r="D77" s="28">
        <v>174634</v>
      </c>
      <c r="E77" s="31" t="s">
        <v>1732</v>
      </c>
      <c r="F77" s="31" t="s">
        <v>109</v>
      </c>
      <c r="G77" s="31" t="str">
        <f t="shared" si="13"/>
        <v>Baumli Xaver</v>
      </c>
      <c r="H77" s="34">
        <v>17939</v>
      </c>
      <c r="I77" s="33">
        <f t="shared" si="14"/>
        <v>17939</v>
      </c>
      <c r="J77" s="30">
        <v>2009</v>
      </c>
      <c r="K77" s="31" t="s">
        <v>2064</v>
      </c>
      <c r="L77" s="28">
        <v>6276</v>
      </c>
      <c r="M77" s="31" t="s">
        <v>2065</v>
      </c>
      <c r="O77" s="28" t="str">
        <f t="shared" si="15"/>
        <v>Ja</v>
      </c>
      <c r="Q77" s="96"/>
      <c r="R77" s="31" t="s">
        <v>1929</v>
      </c>
      <c r="S77" s="66" t="s">
        <v>3860</v>
      </c>
      <c r="T77" s="28" t="s">
        <v>3546</v>
      </c>
      <c r="U77" s="88">
        <f t="shared" si="16"/>
        <v>25</v>
      </c>
      <c r="AB77" s="28">
        <v>2009</v>
      </c>
      <c r="AD77" s="25" t="s">
        <v>3925</v>
      </c>
    </row>
    <row r="78" spans="1:30" x14ac:dyDescent="0.2">
      <c r="A78" s="28">
        <v>6</v>
      </c>
      <c r="B78" s="28">
        <v>153</v>
      </c>
      <c r="C78" s="65" t="s">
        <v>43</v>
      </c>
      <c r="D78" s="28">
        <v>167134</v>
      </c>
      <c r="E78" s="31" t="s">
        <v>673</v>
      </c>
      <c r="F78" s="31" t="s">
        <v>105</v>
      </c>
      <c r="G78" s="31" t="str">
        <f t="shared" si="13"/>
        <v>Bühlmann Josef</v>
      </c>
      <c r="H78" s="34">
        <v>19804</v>
      </c>
      <c r="I78" s="33">
        <f t="shared" si="14"/>
        <v>19804</v>
      </c>
      <c r="J78" s="30">
        <v>2014</v>
      </c>
      <c r="K78" s="31" t="s">
        <v>2219</v>
      </c>
      <c r="L78" s="28">
        <v>6285</v>
      </c>
      <c r="M78" s="31" t="s">
        <v>608</v>
      </c>
      <c r="O78" s="28" t="str">
        <f t="shared" si="15"/>
        <v>Ja</v>
      </c>
      <c r="Q78" s="96"/>
      <c r="R78" s="31" t="s">
        <v>1929</v>
      </c>
      <c r="S78" s="66" t="s">
        <v>3860</v>
      </c>
      <c r="T78" s="28" t="s">
        <v>3546</v>
      </c>
      <c r="U78" s="88">
        <f t="shared" si="16"/>
        <v>25</v>
      </c>
      <c r="AD78" s="25" t="s">
        <v>3990</v>
      </c>
    </row>
    <row r="79" spans="1:30" x14ac:dyDescent="0.2">
      <c r="A79" s="25">
        <v>6</v>
      </c>
      <c r="B79" s="25">
        <v>153</v>
      </c>
      <c r="C79" s="46"/>
      <c r="D79" s="28">
        <v>166882</v>
      </c>
      <c r="E79" s="36" t="s">
        <v>622</v>
      </c>
      <c r="F79" s="36" t="s">
        <v>650</v>
      </c>
      <c r="G79" s="31" t="str">
        <f t="shared" si="13"/>
        <v>Huber Bernhard</v>
      </c>
      <c r="H79" s="34">
        <v>22093</v>
      </c>
      <c r="I79" s="68">
        <f t="shared" si="14"/>
        <v>22093</v>
      </c>
      <c r="J79" s="36">
        <v>2020</v>
      </c>
      <c r="K79" s="36" t="s">
        <v>1817</v>
      </c>
      <c r="L79" s="28">
        <v>6277</v>
      </c>
      <c r="M79" s="45" t="s">
        <v>1818</v>
      </c>
      <c r="N79"/>
      <c r="O79" s="28" t="s">
        <v>1581</v>
      </c>
      <c r="P79"/>
      <c r="Q79" s="96"/>
      <c r="R79" s="31" t="s">
        <v>1929</v>
      </c>
      <c r="S79" s="66" t="s">
        <v>3860</v>
      </c>
      <c r="T79" s="28" t="s">
        <v>3546</v>
      </c>
      <c r="U79" s="88">
        <f t="shared" si="16"/>
        <v>25</v>
      </c>
      <c r="AD79" s="25" t="s">
        <v>4194</v>
      </c>
    </row>
    <row r="80" spans="1:30" x14ac:dyDescent="0.2">
      <c r="A80" s="28">
        <v>6</v>
      </c>
      <c r="B80" s="28">
        <v>153</v>
      </c>
      <c r="C80" s="65" t="s">
        <v>169</v>
      </c>
      <c r="D80" s="28">
        <v>167156</v>
      </c>
      <c r="E80" s="31" t="s">
        <v>2853</v>
      </c>
      <c r="F80" s="31" t="s">
        <v>105</v>
      </c>
      <c r="G80" s="31" t="str">
        <f t="shared" si="13"/>
        <v>Kempf Josef</v>
      </c>
      <c r="H80" s="34">
        <v>10429</v>
      </c>
      <c r="I80" s="33">
        <f t="shared" si="14"/>
        <v>10429</v>
      </c>
      <c r="J80" s="30">
        <v>1988</v>
      </c>
      <c r="K80" s="31" t="s">
        <v>2855</v>
      </c>
      <c r="L80" s="28">
        <v>6276</v>
      </c>
      <c r="M80" s="31" t="s">
        <v>2065</v>
      </c>
      <c r="O80" s="28" t="str">
        <f t="shared" ref="O80:O94" si="17">IF(N80+P80&gt;0,"Nein","Ja")</f>
        <v>Ja</v>
      </c>
      <c r="Q80" s="96"/>
      <c r="R80" s="31" t="s">
        <v>1929</v>
      </c>
      <c r="S80" s="66" t="s">
        <v>3860</v>
      </c>
      <c r="U80" s="88">
        <f t="shared" si="16"/>
        <v>0</v>
      </c>
      <c r="AB80" s="28">
        <v>1993</v>
      </c>
      <c r="AD80" s="25"/>
    </row>
    <row r="81" spans="1:30" x14ac:dyDescent="0.2">
      <c r="A81" s="28">
        <v>6</v>
      </c>
      <c r="B81" s="28">
        <v>153</v>
      </c>
      <c r="C81" s="65"/>
      <c r="D81" s="28">
        <v>166977</v>
      </c>
      <c r="E81" s="31" t="s">
        <v>1776</v>
      </c>
      <c r="F81" s="31" t="s">
        <v>360</v>
      </c>
      <c r="G81" s="31" t="str">
        <f t="shared" si="13"/>
        <v>Riedener Alois</v>
      </c>
      <c r="H81" s="34">
        <v>21558</v>
      </c>
      <c r="I81" s="33">
        <v>21558</v>
      </c>
      <c r="J81" s="30">
        <v>2019</v>
      </c>
      <c r="K81" s="31" t="s">
        <v>1777</v>
      </c>
      <c r="L81" s="28">
        <v>6283</v>
      </c>
      <c r="M81" s="31" t="s">
        <v>496</v>
      </c>
      <c r="O81" s="28" t="str">
        <f t="shared" si="17"/>
        <v>Ja</v>
      </c>
      <c r="Q81" s="96"/>
      <c r="R81" s="31" t="s">
        <v>1929</v>
      </c>
      <c r="S81" s="66" t="s">
        <v>3860</v>
      </c>
      <c r="T81" s="28" t="s">
        <v>3867</v>
      </c>
      <c r="U81" s="88">
        <f t="shared" si="16"/>
        <v>0</v>
      </c>
      <c r="Y81" s="28">
        <v>2010</v>
      </c>
      <c r="AB81" s="28">
        <v>2019</v>
      </c>
      <c r="AD81" s="25" t="s">
        <v>4382</v>
      </c>
    </row>
    <row r="82" spans="1:30" x14ac:dyDescent="0.2">
      <c r="A82" s="28">
        <v>6</v>
      </c>
      <c r="B82" s="28">
        <v>153</v>
      </c>
      <c r="C82" s="65" t="s">
        <v>132</v>
      </c>
      <c r="D82" s="28">
        <v>174647</v>
      </c>
      <c r="E82" s="31" t="s">
        <v>978</v>
      </c>
      <c r="F82" s="31" t="s">
        <v>1367</v>
      </c>
      <c r="G82" s="31" t="str">
        <f t="shared" si="13"/>
        <v>von Moos Hans-Ruedi</v>
      </c>
      <c r="H82" s="34">
        <v>17076</v>
      </c>
      <c r="I82" s="33">
        <f>H82</f>
        <v>17076</v>
      </c>
      <c r="J82" s="30">
        <v>2006</v>
      </c>
      <c r="K82" s="31" t="s">
        <v>3672</v>
      </c>
      <c r="L82" s="28">
        <v>6280</v>
      </c>
      <c r="M82" s="31" t="s">
        <v>161</v>
      </c>
      <c r="O82" s="28" t="str">
        <f t="shared" si="17"/>
        <v>Ja</v>
      </c>
      <c r="Q82" s="96"/>
      <c r="R82" s="31" t="s">
        <v>1929</v>
      </c>
      <c r="S82" s="66" t="s">
        <v>3860</v>
      </c>
      <c r="T82" s="28" t="s">
        <v>3546</v>
      </c>
      <c r="U82" s="88">
        <f t="shared" si="16"/>
        <v>25</v>
      </c>
      <c r="AB82" s="28">
        <v>2006</v>
      </c>
      <c r="AD82" s="25" t="s">
        <v>4525</v>
      </c>
    </row>
    <row r="83" spans="1:30" x14ac:dyDescent="0.2">
      <c r="A83" s="28">
        <v>6</v>
      </c>
      <c r="B83" s="28">
        <v>225</v>
      </c>
      <c r="C83" s="65" t="s">
        <v>169</v>
      </c>
      <c r="D83" s="28">
        <v>170027</v>
      </c>
      <c r="E83" s="31" t="s">
        <v>4107</v>
      </c>
      <c r="F83" s="31" t="s">
        <v>105</v>
      </c>
      <c r="G83" s="31" t="str">
        <f t="shared" si="13"/>
        <v>Furrer-Durrer Josef</v>
      </c>
      <c r="H83" s="34">
        <v>14150</v>
      </c>
      <c r="I83" s="33">
        <f>H83</f>
        <v>14150</v>
      </c>
      <c r="J83" s="30">
        <v>1998</v>
      </c>
      <c r="K83" s="31" t="s">
        <v>2540</v>
      </c>
      <c r="L83" s="28">
        <v>6288</v>
      </c>
      <c r="M83" s="31" t="s">
        <v>107</v>
      </c>
      <c r="O83" s="28" t="str">
        <f t="shared" si="17"/>
        <v>Ja</v>
      </c>
      <c r="Q83" s="96"/>
      <c r="R83" s="31" t="s">
        <v>1929</v>
      </c>
      <c r="S83" s="66" t="s">
        <v>3860</v>
      </c>
      <c r="U83" s="88">
        <f t="shared" si="16"/>
        <v>0</v>
      </c>
      <c r="X83" s="28">
        <v>2007</v>
      </c>
      <c r="AB83" s="28">
        <v>1999</v>
      </c>
      <c r="AD83" s="25" t="s">
        <v>4108</v>
      </c>
    </row>
    <row r="84" spans="1:30" x14ac:dyDescent="0.2">
      <c r="A84" s="28">
        <v>6</v>
      </c>
      <c r="B84" s="28">
        <v>225</v>
      </c>
      <c r="C84" s="65" t="s">
        <v>132</v>
      </c>
      <c r="D84" s="28">
        <v>100359</v>
      </c>
      <c r="E84" s="31" t="s">
        <v>232</v>
      </c>
      <c r="F84" s="31" t="s">
        <v>198</v>
      </c>
      <c r="G84" s="31" t="str">
        <f t="shared" si="13"/>
        <v>Kretz Bruno</v>
      </c>
      <c r="H84" s="34">
        <v>19296</v>
      </c>
      <c r="I84" s="33">
        <f>H84</f>
        <v>19296</v>
      </c>
      <c r="J84" s="30">
        <v>2012</v>
      </c>
      <c r="K84" s="31" t="s">
        <v>1321</v>
      </c>
      <c r="L84" s="28">
        <v>6288</v>
      </c>
      <c r="M84" s="31" t="s">
        <v>107</v>
      </c>
      <c r="O84" s="28" t="str">
        <f t="shared" si="17"/>
        <v>Ja</v>
      </c>
      <c r="Q84" s="96"/>
      <c r="R84" s="31" t="s">
        <v>1929</v>
      </c>
      <c r="S84" s="66" t="s">
        <v>3860</v>
      </c>
      <c r="T84" s="28" t="s">
        <v>3546</v>
      </c>
      <c r="U84" s="88">
        <f t="shared" si="16"/>
        <v>25</v>
      </c>
      <c r="X84" s="28">
        <v>1995</v>
      </c>
      <c r="AB84" s="28">
        <v>2018</v>
      </c>
      <c r="AD84" s="25" t="s">
        <v>4239</v>
      </c>
    </row>
    <row r="85" spans="1:30" x14ac:dyDescent="0.2">
      <c r="A85" s="28">
        <v>6</v>
      </c>
      <c r="B85" s="28">
        <v>225</v>
      </c>
      <c r="C85" s="65" t="s">
        <v>132</v>
      </c>
      <c r="D85" s="28">
        <v>170097</v>
      </c>
      <c r="E85" s="31" t="s">
        <v>232</v>
      </c>
      <c r="F85" s="31" t="s">
        <v>1322</v>
      </c>
      <c r="G85" s="31" t="str">
        <f t="shared" si="13"/>
        <v>Kretz Kandid</v>
      </c>
      <c r="H85" s="34">
        <v>17996</v>
      </c>
      <c r="I85" s="33">
        <f>H85</f>
        <v>17996</v>
      </c>
      <c r="J85" s="30">
        <v>2012</v>
      </c>
      <c r="K85" s="31" t="s">
        <v>1323</v>
      </c>
      <c r="L85" s="28">
        <v>6288</v>
      </c>
      <c r="M85" s="31" t="s">
        <v>107</v>
      </c>
      <c r="O85" s="28" t="str">
        <f t="shared" si="17"/>
        <v>Ja</v>
      </c>
      <c r="Q85" s="96"/>
      <c r="R85" s="31" t="s">
        <v>1929</v>
      </c>
      <c r="S85" s="66" t="s">
        <v>3860</v>
      </c>
      <c r="T85" s="28" t="s">
        <v>3546</v>
      </c>
      <c r="U85" s="88">
        <f t="shared" si="16"/>
        <v>25</v>
      </c>
      <c r="AD85" s="25"/>
    </row>
    <row r="86" spans="1:30" x14ac:dyDescent="0.2">
      <c r="A86" s="28">
        <v>6</v>
      </c>
      <c r="B86" s="28">
        <v>225</v>
      </c>
      <c r="C86" s="65" t="s">
        <v>169</v>
      </c>
      <c r="D86" s="28">
        <v>170105</v>
      </c>
      <c r="E86" s="31" t="s">
        <v>244</v>
      </c>
      <c r="F86" s="31" t="s">
        <v>53</v>
      </c>
      <c r="G86" s="31" t="str">
        <f t="shared" si="13"/>
        <v>Leu Alfred</v>
      </c>
      <c r="H86" s="34">
        <v>10782</v>
      </c>
      <c r="I86" s="33">
        <f>H86</f>
        <v>10782</v>
      </c>
      <c r="J86" s="30">
        <v>1989</v>
      </c>
      <c r="K86" s="31" t="s">
        <v>4259</v>
      </c>
      <c r="L86" s="28">
        <v>6288</v>
      </c>
      <c r="M86" s="31" t="s">
        <v>107</v>
      </c>
      <c r="O86" s="28" t="str">
        <f t="shared" si="17"/>
        <v>Ja</v>
      </c>
      <c r="Q86" s="96"/>
      <c r="R86" s="31" t="s">
        <v>1929</v>
      </c>
      <c r="S86" s="66" t="s">
        <v>3860</v>
      </c>
      <c r="U86" s="88">
        <f t="shared" si="16"/>
        <v>0</v>
      </c>
      <c r="AB86" s="28">
        <v>1997</v>
      </c>
      <c r="AD86" s="25"/>
    </row>
    <row r="87" spans="1:30" x14ac:dyDescent="0.2">
      <c r="A87" s="28">
        <v>6</v>
      </c>
      <c r="B87" s="28">
        <v>225</v>
      </c>
      <c r="D87" s="28">
        <v>170110</v>
      </c>
      <c r="E87" s="31" t="s">
        <v>80</v>
      </c>
      <c r="F87" s="31" t="s">
        <v>280</v>
      </c>
      <c r="G87" s="31" t="s">
        <v>4752</v>
      </c>
      <c r="H87" s="17">
        <v>22833</v>
      </c>
      <c r="I87" s="33">
        <v>22833</v>
      </c>
      <c r="J87" s="28">
        <v>2022</v>
      </c>
      <c r="K87" s="31" t="s">
        <v>4753</v>
      </c>
      <c r="L87" s="28">
        <v>6288</v>
      </c>
      <c r="M87" s="31" t="s">
        <v>107</v>
      </c>
      <c r="O87" s="28" t="str">
        <f t="shared" si="17"/>
        <v>Ja</v>
      </c>
      <c r="Q87" s="96"/>
      <c r="R87" s="31" t="s">
        <v>1929</v>
      </c>
      <c r="S87" s="66" t="s">
        <v>3860</v>
      </c>
      <c r="T87" s="28" t="s">
        <v>3546</v>
      </c>
      <c r="U87" s="88">
        <f t="shared" si="16"/>
        <v>25</v>
      </c>
      <c r="AD87" s="25" t="s">
        <v>4754</v>
      </c>
    </row>
    <row r="88" spans="1:30" x14ac:dyDescent="0.2">
      <c r="A88" s="28">
        <v>6</v>
      </c>
      <c r="B88" s="28">
        <v>225</v>
      </c>
      <c r="C88" s="65" t="s">
        <v>132</v>
      </c>
      <c r="D88" s="28">
        <v>170129</v>
      </c>
      <c r="E88" s="31" t="s">
        <v>768</v>
      </c>
      <c r="F88" s="31" t="s">
        <v>105</v>
      </c>
      <c r="G88" s="31" t="str">
        <f>CONCATENATE(E88," ",F88)</f>
        <v>Muff Josef</v>
      </c>
      <c r="H88" s="34">
        <v>18957</v>
      </c>
      <c r="I88" s="33">
        <f>H88</f>
        <v>18957</v>
      </c>
      <c r="J88" s="30">
        <v>2014</v>
      </c>
      <c r="K88" s="31" t="s">
        <v>4316</v>
      </c>
      <c r="L88" s="28">
        <v>6288</v>
      </c>
      <c r="M88" s="31" t="s">
        <v>107</v>
      </c>
      <c r="O88" s="28" t="str">
        <f t="shared" si="17"/>
        <v>Ja</v>
      </c>
      <c r="Q88" s="96"/>
      <c r="R88" s="31" t="s">
        <v>1929</v>
      </c>
      <c r="S88" s="66" t="s">
        <v>3860</v>
      </c>
      <c r="T88" s="28" t="s">
        <v>3546</v>
      </c>
      <c r="U88" s="88">
        <f t="shared" si="16"/>
        <v>25</v>
      </c>
      <c r="AD88" s="25"/>
    </row>
    <row r="89" spans="1:30" x14ac:dyDescent="0.2">
      <c r="A89" s="28">
        <v>6</v>
      </c>
      <c r="B89" s="28">
        <v>225</v>
      </c>
      <c r="C89" s="65" t="s">
        <v>132</v>
      </c>
      <c r="D89" s="28">
        <v>170152</v>
      </c>
      <c r="E89" s="31" t="s">
        <v>1341</v>
      </c>
      <c r="F89" s="31" t="s">
        <v>324</v>
      </c>
      <c r="G89" s="31" t="str">
        <f>CONCATENATE(E89," ",F89)</f>
        <v>Stähli  Ruedi</v>
      </c>
      <c r="H89" s="34">
        <v>19103</v>
      </c>
      <c r="I89" s="33">
        <f>H89</f>
        <v>19103</v>
      </c>
      <c r="J89" s="30">
        <v>2012</v>
      </c>
      <c r="K89" s="31" t="s">
        <v>1342</v>
      </c>
      <c r="L89" s="28">
        <v>6288</v>
      </c>
      <c r="M89" s="31" t="s">
        <v>107</v>
      </c>
      <c r="O89" s="28" t="str">
        <f t="shared" si="17"/>
        <v>Ja</v>
      </c>
      <c r="Q89" s="96"/>
      <c r="R89" s="31" t="s">
        <v>1929</v>
      </c>
      <c r="S89" s="66" t="s">
        <v>3860</v>
      </c>
      <c r="T89" s="28" t="s">
        <v>3546</v>
      </c>
      <c r="U89" s="88">
        <f t="shared" si="16"/>
        <v>25</v>
      </c>
      <c r="X89" s="28">
        <v>2001</v>
      </c>
      <c r="AB89" s="28">
        <v>2017</v>
      </c>
      <c r="AD89" s="25" t="s">
        <v>4470</v>
      </c>
    </row>
    <row r="90" spans="1:30" x14ac:dyDescent="0.2">
      <c r="A90" s="28">
        <v>6</v>
      </c>
      <c r="B90" s="28">
        <v>225</v>
      </c>
      <c r="C90" s="65" t="s">
        <v>43</v>
      </c>
      <c r="D90" s="28">
        <v>170151</v>
      </c>
      <c r="E90" s="31" t="s">
        <v>1585</v>
      </c>
      <c r="F90" s="31" t="s">
        <v>1586</v>
      </c>
      <c r="G90" s="31" t="str">
        <f>CONCATENATE(E90," ",F90)</f>
        <v>Stähli Claire</v>
      </c>
      <c r="H90" s="34">
        <v>20455</v>
      </c>
      <c r="I90" s="33">
        <f>H90</f>
        <v>20455</v>
      </c>
      <c r="J90" s="30">
        <v>2016</v>
      </c>
      <c r="K90" s="31" t="s">
        <v>1342</v>
      </c>
      <c r="L90" s="28">
        <v>6288</v>
      </c>
      <c r="M90" s="31" t="s">
        <v>107</v>
      </c>
      <c r="O90" s="28" t="str">
        <f t="shared" si="17"/>
        <v>Ja</v>
      </c>
      <c r="Q90" s="96"/>
      <c r="R90" s="31" t="s">
        <v>1953</v>
      </c>
      <c r="S90" s="66" t="s">
        <v>3860</v>
      </c>
      <c r="T90" s="28" t="s">
        <v>3546</v>
      </c>
      <c r="U90" s="88">
        <f t="shared" si="16"/>
        <v>25</v>
      </c>
      <c r="Y90" s="28">
        <v>2009</v>
      </c>
      <c r="AB90" s="28">
        <v>2016</v>
      </c>
      <c r="AD90" s="25" t="s">
        <v>4470</v>
      </c>
    </row>
    <row r="91" spans="1:30" x14ac:dyDescent="0.2">
      <c r="A91" s="28">
        <v>6</v>
      </c>
      <c r="B91" s="28">
        <v>225</v>
      </c>
      <c r="C91" s="65" t="s">
        <v>132</v>
      </c>
      <c r="D91" s="28">
        <v>170159</v>
      </c>
      <c r="E91" s="31" t="s">
        <v>1343</v>
      </c>
      <c r="F91" s="31" t="s">
        <v>363</v>
      </c>
      <c r="G91" s="31" t="str">
        <f>CONCATENATE(E91," ",F91)</f>
        <v>Stucki Werner</v>
      </c>
      <c r="H91" s="34">
        <v>20911</v>
      </c>
      <c r="I91" s="33">
        <f>H91</f>
        <v>20911</v>
      </c>
      <c r="J91" s="30">
        <v>2017</v>
      </c>
      <c r="K91" s="31" t="s">
        <v>1675</v>
      </c>
      <c r="L91" s="28">
        <v>6020</v>
      </c>
      <c r="M91" s="31" t="s">
        <v>71</v>
      </c>
      <c r="O91" s="28" t="str">
        <f t="shared" si="17"/>
        <v>Ja</v>
      </c>
      <c r="Q91" s="96"/>
      <c r="R91" s="31" t="s">
        <v>1929</v>
      </c>
      <c r="S91" s="66" t="s">
        <v>3860</v>
      </c>
      <c r="T91" s="28" t="s">
        <v>3546</v>
      </c>
      <c r="U91" s="88">
        <f t="shared" si="16"/>
        <v>25</v>
      </c>
      <c r="AB91" s="28">
        <v>2018</v>
      </c>
      <c r="AD91" s="25" t="s">
        <v>4494</v>
      </c>
    </row>
    <row r="92" spans="1:30" x14ac:dyDescent="0.2">
      <c r="A92" s="28">
        <v>6</v>
      </c>
      <c r="B92" s="28">
        <v>225</v>
      </c>
      <c r="D92" s="28">
        <v>170174</v>
      </c>
      <c r="E92" s="31" t="s">
        <v>311</v>
      </c>
      <c r="F92" s="31" t="s">
        <v>1455</v>
      </c>
      <c r="G92" s="31" t="s">
        <v>4755</v>
      </c>
      <c r="H92" s="17">
        <v>23009</v>
      </c>
      <c r="I92" s="33">
        <v>23009</v>
      </c>
      <c r="J92" s="28">
        <v>2022</v>
      </c>
      <c r="K92" s="31" t="s">
        <v>4756</v>
      </c>
      <c r="L92" s="28">
        <v>6288</v>
      </c>
      <c r="M92" s="31" t="s">
        <v>161</v>
      </c>
      <c r="O92" s="28" t="str">
        <f t="shared" si="17"/>
        <v>Ja</v>
      </c>
      <c r="Q92" s="96"/>
      <c r="R92" s="31" t="s">
        <v>1929</v>
      </c>
      <c r="S92" s="66" t="s">
        <v>3860</v>
      </c>
      <c r="T92" s="28" t="s">
        <v>3546</v>
      </c>
      <c r="U92" s="88">
        <f t="shared" si="16"/>
        <v>25</v>
      </c>
      <c r="AD92" s="25" t="s">
        <v>4757</v>
      </c>
    </row>
    <row r="93" spans="1:30" x14ac:dyDescent="0.2">
      <c r="A93" s="28">
        <v>6</v>
      </c>
      <c r="B93" s="28">
        <v>225</v>
      </c>
      <c r="C93" s="65" t="s">
        <v>132</v>
      </c>
      <c r="D93" s="28">
        <v>170168</v>
      </c>
      <c r="E93" s="31" t="s">
        <v>311</v>
      </c>
      <c r="F93" s="31" t="s">
        <v>312</v>
      </c>
      <c r="G93" s="31" t="str">
        <f>CONCATENATE(E93," ",F93)</f>
        <v>Stutz Marcel</v>
      </c>
      <c r="H93" s="34">
        <v>20624</v>
      </c>
      <c r="I93" s="33">
        <f>H93</f>
        <v>20624</v>
      </c>
      <c r="J93" s="30">
        <v>2016</v>
      </c>
      <c r="K93" s="31" t="s">
        <v>1590</v>
      </c>
      <c r="L93" s="28">
        <v>6288</v>
      </c>
      <c r="M93" s="31" t="s">
        <v>107</v>
      </c>
      <c r="O93" s="28" t="str">
        <f t="shared" si="17"/>
        <v>Ja</v>
      </c>
      <c r="Q93" s="96"/>
      <c r="R93" s="31" t="s">
        <v>1929</v>
      </c>
      <c r="S93" s="66" t="s">
        <v>3860</v>
      </c>
      <c r="T93" s="28" t="s">
        <v>3546</v>
      </c>
      <c r="U93" s="88">
        <f t="shared" si="16"/>
        <v>25</v>
      </c>
      <c r="AD93" s="25"/>
    </row>
    <row r="94" spans="1:30" x14ac:dyDescent="0.2">
      <c r="A94" s="28">
        <v>6</v>
      </c>
      <c r="B94" s="28">
        <v>225</v>
      </c>
      <c r="C94" s="65" t="s">
        <v>132</v>
      </c>
      <c r="D94" s="28">
        <v>170187</v>
      </c>
      <c r="E94" s="31" t="s">
        <v>326</v>
      </c>
      <c r="F94" s="31" t="s">
        <v>1353</v>
      </c>
      <c r="G94" s="31" t="str">
        <f>CONCATENATE(E94," ",F94)</f>
        <v>Weibel Johann</v>
      </c>
      <c r="H94" s="34">
        <v>19232</v>
      </c>
      <c r="I94" s="33">
        <f>H94</f>
        <v>19232</v>
      </c>
      <c r="J94" s="30">
        <v>2012</v>
      </c>
      <c r="K94" s="31" t="s">
        <v>1354</v>
      </c>
      <c r="L94" s="28">
        <v>6288</v>
      </c>
      <c r="M94" s="31" t="s">
        <v>107</v>
      </c>
      <c r="O94" s="28" t="str">
        <f t="shared" si="17"/>
        <v>Ja</v>
      </c>
      <c r="Q94" s="96"/>
      <c r="R94" s="31" t="s">
        <v>1929</v>
      </c>
      <c r="S94" s="66" t="s">
        <v>3860</v>
      </c>
      <c r="T94" s="28" t="s">
        <v>3546</v>
      </c>
      <c r="U94" s="88">
        <f t="shared" si="16"/>
        <v>25</v>
      </c>
      <c r="AD94" s="25"/>
    </row>
    <row r="95" spans="1:30" x14ac:dyDescent="0.2">
      <c r="A95" s="28">
        <v>6</v>
      </c>
      <c r="B95" s="28">
        <v>225</v>
      </c>
      <c r="C95" s="37"/>
      <c r="D95" s="28">
        <v>170189</v>
      </c>
      <c r="E95" s="31" t="s">
        <v>326</v>
      </c>
      <c r="F95" s="31" t="s">
        <v>105</v>
      </c>
      <c r="G95" s="31" t="s">
        <v>4535</v>
      </c>
      <c r="H95" s="17">
        <v>22528</v>
      </c>
      <c r="I95" s="33">
        <v>22528</v>
      </c>
      <c r="J95" s="28">
        <v>2021</v>
      </c>
      <c r="K95" s="31" t="s">
        <v>1896</v>
      </c>
      <c r="L95" s="28">
        <v>8730</v>
      </c>
      <c r="M95" s="31" t="s">
        <v>1897</v>
      </c>
      <c r="N95" s="28"/>
      <c r="O95" s="28" t="s">
        <v>1581</v>
      </c>
      <c r="P95" s="28"/>
      <c r="Q95" s="96"/>
      <c r="R95" s="31" t="s">
        <v>1929</v>
      </c>
      <c r="S95" s="66" t="s">
        <v>3860</v>
      </c>
      <c r="T95" s="28" t="s">
        <v>3546</v>
      </c>
      <c r="U95" s="88">
        <f t="shared" si="16"/>
        <v>25</v>
      </c>
      <c r="AD95" s="25" t="s">
        <v>1898</v>
      </c>
    </row>
    <row r="96" spans="1:30" x14ac:dyDescent="0.2">
      <c r="A96" s="28">
        <v>6</v>
      </c>
      <c r="B96" s="28">
        <v>225</v>
      </c>
      <c r="C96" s="37"/>
      <c r="D96" s="28">
        <v>170194</v>
      </c>
      <c r="E96" s="31" t="s">
        <v>326</v>
      </c>
      <c r="F96" s="31" t="s">
        <v>280</v>
      </c>
      <c r="G96" s="31" t="s">
        <v>4536</v>
      </c>
      <c r="H96" s="17">
        <v>22610</v>
      </c>
      <c r="I96" s="33">
        <v>22610</v>
      </c>
      <c r="J96" s="28">
        <v>2021</v>
      </c>
      <c r="K96" s="31" t="s">
        <v>1899</v>
      </c>
      <c r="L96" s="28">
        <v>6288</v>
      </c>
      <c r="M96" s="31" t="s">
        <v>107</v>
      </c>
      <c r="N96" s="28"/>
      <c r="O96" s="28" t="s">
        <v>1581</v>
      </c>
      <c r="P96" s="28"/>
      <c r="Q96" s="96"/>
      <c r="R96" s="31" t="s">
        <v>1929</v>
      </c>
      <c r="S96" s="66" t="s">
        <v>3860</v>
      </c>
      <c r="T96" s="28" t="s">
        <v>3546</v>
      </c>
      <c r="U96" s="88">
        <f t="shared" si="16"/>
        <v>25</v>
      </c>
      <c r="AD96" s="25"/>
    </row>
    <row r="97" spans="1:30" x14ac:dyDescent="0.2">
      <c r="C97" s="65"/>
      <c r="I97" s="33"/>
      <c r="Q97" s="96"/>
      <c r="R97" s="31"/>
      <c r="U97" s="88"/>
      <c r="AD97" s="25"/>
    </row>
    <row r="98" spans="1:30" x14ac:dyDescent="0.2">
      <c r="C98" s="65"/>
      <c r="I98" s="33"/>
      <c r="Q98" s="96"/>
      <c r="R98" s="31"/>
      <c r="U98" s="88"/>
      <c r="AD98" s="25"/>
    </row>
    <row r="99" spans="1:30" x14ac:dyDescent="0.2">
      <c r="A99" s="25"/>
      <c r="B99" s="25"/>
      <c r="C99" s="46"/>
      <c r="E99" s="36"/>
      <c r="F99" s="36"/>
      <c r="I99" s="68"/>
      <c r="J99" s="36"/>
      <c r="K99" s="36"/>
      <c r="M99" s="45"/>
      <c r="N99"/>
      <c r="P99"/>
      <c r="Q99" s="96"/>
      <c r="R99" s="31"/>
      <c r="U99" s="88"/>
      <c r="AD99" s="25"/>
    </row>
    <row r="100" spans="1:30" x14ac:dyDescent="0.2">
      <c r="C100" s="65"/>
      <c r="I100" s="33"/>
      <c r="Q100" s="96"/>
      <c r="R100" s="31"/>
      <c r="U100" s="88"/>
      <c r="AD100" s="25"/>
    </row>
    <row r="101" spans="1:30" x14ac:dyDescent="0.2">
      <c r="C101" s="65"/>
      <c r="I101" s="33"/>
      <c r="Q101" s="96"/>
      <c r="R101" s="31"/>
      <c r="U101" s="88"/>
      <c r="AD101" s="25"/>
    </row>
    <row r="102" spans="1:30" x14ac:dyDescent="0.2">
      <c r="C102" s="65"/>
      <c r="I102" s="33"/>
      <c r="Q102" s="96"/>
      <c r="R102" s="31"/>
      <c r="U102" s="88"/>
      <c r="AD102" s="25"/>
    </row>
    <row r="103" spans="1:30" x14ac:dyDescent="0.2">
      <c r="C103" s="65"/>
      <c r="I103" s="33"/>
      <c r="Q103" s="96"/>
      <c r="R103" s="31"/>
      <c r="U103" s="88"/>
      <c r="AD103" s="25"/>
    </row>
    <row r="104" spans="1:30" x14ac:dyDescent="0.2">
      <c r="C104" s="65"/>
      <c r="I104" s="33"/>
      <c r="Q104" s="96"/>
      <c r="R104" s="31"/>
      <c r="U104" s="88"/>
      <c r="AD104" s="25"/>
    </row>
    <row r="105" spans="1:30" x14ac:dyDescent="0.2">
      <c r="C105" s="65"/>
      <c r="I105" s="33"/>
      <c r="Q105" s="96"/>
      <c r="R105" s="31"/>
      <c r="U105" s="88"/>
      <c r="AD105" s="25"/>
    </row>
    <row r="106" spans="1:30" x14ac:dyDescent="0.2">
      <c r="C106" s="65"/>
      <c r="I106" s="33"/>
      <c r="Q106" s="96"/>
      <c r="R106" s="31"/>
      <c r="U106" s="88"/>
      <c r="AD106" s="25"/>
    </row>
    <row r="107" spans="1:30" x14ac:dyDescent="0.2">
      <c r="A107" s="25"/>
      <c r="B107" s="25"/>
      <c r="C107" s="65"/>
      <c r="I107" s="33"/>
      <c r="Q107" s="96"/>
      <c r="R107" s="31"/>
      <c r="U107" s="88"/>
      <c r="V107" s="31"/>
      <c r="W107" s="31"/>
      <c r="X107" s="31"/>
      <c r="Y107" s="31"/>
      <c r="Z107" s="31"/>
      <c r="AA107" s="31"/>
      <c r="AB107" s="31"/>
      <c r="AC107" s="31"/>
      <c r="AD107" s="25"/>
    </row>
    <row r="108" spans="1:30" x14ac:dyDescent="0.2">
      <c r="C108" s="65"/>
      <c r="I108" s="33"/>
      <c r="Q108" s="96"/>
      <c r="R108" s="31"/>
      <c r="U108" s="88"/>
      <c r="AD108" s="25"/>
    </row>
    <row r="109" spans="1:30" x14ac:dyDescent="0.2">
      <c r="C109" s="65"/>
      <c r="I109" s="33"/>
      <c r="Q109" s="96"/>
      <c r="R109" s="31"/>
      <c r="U109" s="88"/>
      <c r="AD109" s="25"/>
    </row>
    <row r="110" spans="1:30" x14ac:dyDescent="0.2">
      <c r="C110" s="65"/>
      <c r="I110" s="33"/>
      <c r="Q110" s="96"/>
      <c r="R110" s="31"/>
      <c r="U110" s="88"/>
      <c r="AD110" s="25"/>
    </row>
    <row r="111" spans="1:30" x14ac:dyDescent="0.2">
      <c r="C111" s="65"/>
      <c r="I111" s="33"/>
      <c r="Q111" s="96"/>
      <c r="R111" s="31"/>
      <c r="U111" s="88"/>
      <c r="AD111" s="25"/>
    </row>
    <row r="112" spans="1:30" x14ac:dyDescent="0.2">
      <c r="C112" s="65"/>
      <c r="I112" s="33"/>
      <c r="Q112" s="96"/>
      <c r="R112" s="31"/>
      <c r="U112" s="88"/>
      <c r="AD112" s="25"/>
    </row>
    <row r="113" spans="3:30" x14ac:dyDescent="0.2">
      <c r="C113" s="65"/>
      <c r="I113" s="33"/>
      <c r="Q113" s="96"/>
      <c r="R113" s="31"/>
      <c r="U113" s="88"/>
      <c r="AD113" s="25"/>
    </row>
    <row r="114" spans="3:30" x14ac:dyDescent="0.2">
      <c r="C114" s="65"/>
      <c r="I114" s="33"/>
      <c r="Q114" s="96"/>
      <c r="R114" s="31"/>
      <c r="U114" s="88"/>
      <c r="AD114" s="25"/>
    </row>
    <row r="115" spans="3:30" x14ac:dyDescent="0.2">
      <c r="C115" s="65"/>
      <c r="I115" s="33"/>
      <c r="N115" s="55"/>
      <c r="Q115" s="96"/>
      <c r="R115" s="31"/>
      <c r="U115" s="88"/>
      <c r="AD115" s="25"/>
    </row>
    <row r="116" spans="3:30" x14ac:dyDescent="0.2">
      <c r="C116" s="65"/>
      <c r="I116" s="33"/>
      <c r="Q116" s="96"/>
      <c r="R116" s="31"/>
      <c r="U116" s="88"/>
      <c r="AD116" s="25"/>
    </row>
    <row r="117" spans="3:30" x14ac:dyDescent="0.2">
      <c r="C117" s="65"/>
      <c r="I117" s="33"/>
      <c r="Q117" s="96"/>
      <c r="R117" s="31"/>
      <c r="U117" s="88"/>
      <c r="AD117" s="25"/>
    </row>
    <row r="118" spans="3:30" x14ac:dyDescent="0.2">
      <c r="C118" s="65"/>
      <c r="I118" s="33"/>
      <c r="Q118" s="96"/>
      <c r="R118" s="31"/>
      <c r="U118" s="88"/>
      <c r="AD118" s="25"/>
    </row>
    <row r="119" spans="3:30" x14ac:dyDescent="0.2">
      <c r="C119" s="65"/>
      <c r="I119" s="33"/>
      <c r="Q119" s="96"/>
      <c r="R119" s="31"/>
      <c r="U119" s="88"/>
      <c r="AD119" s="25"/>
    </row>
    <row r="120" spans="3:30" x14ac:dyDescent="0.2">
      <c r="C120" s="65"/>
      <c r="I120" s="33"/>
      <c r="Q120" s="96"/>
      <c r="R120" s="31"/>
      <c r="U120" s="88"/>
      <c r="AD120" s="25"/>
    </row>
    <row r="121" spans="3:30" x14ac:dyDescent="0.2">
      <c r="C121" s="65"/>
      <c r="I121" s="33"/>
      <c r="Q121" s="96"/>
      <c r="R121" s="31"/>
      <c r="U121" s="88"/>
      <c r="AD121" s="25"/>
    </row>
    <row r="122" spans="3:30" x14ac:dyDescent="0.2">
      <c r="C122" s="65"/>
      <c r="I122" s="33"/>
      <c r="Q122" s="96"/>
      <c r="R122" s="31"/>
      <c r="U122" s="88"/>
      <c r="AD122" s="25"/>
    </row>
    <row r="123" spans="3:30" x14ac:dyDescent="0.2">
      <c r="C123" s="65"/>
      <c r="I123" s="33"/>
      <c r="Q123" s="96"/>
      <c r="R123" s="31"/>
      <c r="U123" s="88"/>
      <c r="AD123" s="25"/>
    </row>
    <row r="124" spans="3:30" x14ac:dyDescent="0.2">
      <c r="C124" s="65"/>
      <c r="I124" s="33"/>
      <c r="Q124" s="96"/>
      <c r="R124" s="31"/>
      <c r="U124" s="88"/>
      <c r="AD124" s="25"/>
    </row>
    <row r="125" spans="3:30" x14ac:dyDescent="0.2">
      <c r="C125" s="65"/>
      <c r="I125" s="33"/>
      <c r="Q125" s="96"/>
      <c r="R125" s="31"/>
      <c r="U125" s="88"/>
      <c r="AD125" s="25"/>
    </row>
    <row r="126" spans="3:30" x14ac:dyDescent="0.2">
      <c r="I126" s="33"/>
      <c r="Q126" s="96"/>
      <c r="R126" s="31"/>
      <c r="U126" s="88"/>
      <c r="AD126" s="25"/>
    </row>
    <row r="127" spans="3:30" x14ac:dyDescent="0.2">
      <c r="C127" s="65"/>
      <c r="I127" s="33"/>
      <c r="Q127" s="96"/>
      <c r="R127" s="31"/>
      <c r="U127" s="88"/>
      <c r="AD127" s="25"/>
    </row>
    <row r="128" spans="3:30" x14ac:dyDescent="0.2">
      <c r="C128" s="65"/>
      <c r="I128" s="33"/>
      <c r="Q128" s="96"/>
      <c r="R128" s="31"/>
      <c r="U128" s="88"/>
      <c r="AD128" s="25"/>
    </row>
    <row r="129" spans="3:30" x14ac:dyDescent="0.2">
      <c r="C129" s="65"/>
      <c r="I129" s="33"/>
      <c r="Q129" s="96"/>
      <c r="R129" s="31"/>
      <c r="U129" s="88"/>
      <c r="AD129" s="25"/>
    </row>
    <row r="130" spans="3:30" x14ac:dyDescent="0.2">
      <c r="C130" s="65"/>
      <c r="I130" s="33"/>
      <c r="Q130" s="96"/>
      <c r="R130" s="31"/>
      <c r="U130" s="88"/>
      <c r="AD130" s="25"/>
    </row>
    <row r="131" spans="3:30" x14ac:dyDescent="0.2">
      <c r="C131" s="65"/>
      <c r="I131" s="33"/>
      <c r="Q131" s="96"/>
      <c r="R131" s="31"/>
      <c r="U131" s="88"/>
      <c r="AD131" s="25"/>
    </row>
    <row r="132" spans="3:30" x14ac:dyDescent="0.2">
      <c r="C132" s="65"/>
      <c r="I132" s="33"/>
      <c r="Q132" s="96"/>
      <c r="R132" s="31"/>
      <c r="U132" s="88"/>
      <c r="AD132" s="25"/>
    </row>
    <row r="133" spans="3:30" x14ac:dyDescent="0.2">
      <c r="C133" s="65"/>
      <c r="I133" s="33"/>
      <c r="Q133" s="96"/>
      <c r="R133" s="31"/>
      <c r="U133" s="88"/>
      <c r="AD133" s="25"/>
    </row>
    <row r="134" spans="3:30" x14ac:dyDescent="0.2">
      <c r="H134" s="17"/>
      <c r="I134" s="33"/>
      <c r="J134" s="28"/>
      <c r="Q134" s="96"/>
      <c r="R134" s="31"/>
      <c r="U134" s="88"/>
      <c r="AD134" s="25"/>
    </row>
    <row r="135" spans="3:30" x14ac:dyDescent="0.2">
      <c r="H135" s="17"/>
      <c r="I135" s="33"/>
      <c r="J135" s="28"/>
      <c r="Q135" s="96"/>
      <c r="R135" s="31"/>
      <c r="U135" s="88"/>
      <c r="AD135" s="97"/>
    </row>
    <row r="136" spans="3:30" x14ac:dyDescent="0.2">
      <c r="C136" s="65"/>
      <c r="I136" s="33"/>
      <c r="Q136" s="96"/>
      <c r="R136" s="31"/>
      <c r="U136" s="88"/>
      <c r="AD136" s="25"/>
    </row>
    <row r="137" spans="3:30" x14ac:dyDescent="0.2">
      <c r="C137" s="65"/>
      <c r="I137" s="33"/>
      <c r="Q137" s="96"/>
      <c r="R137" s="31"/>
      <c r="U137" s="88"/>
      <c r="AD137" s="25"/>
    </row>
    <row r="138" spans="3:30" x14ac:dyDescent="0.2">
      <c r="C138" s="65"/>
      <c r="I138" s="33"/>
      <c r="Q138" s="96"/>
      <c r="R138" s="31"/>
      <c r="U138" s="88"/>
      <c r="AD138" s="25"/>
    </row>
    <row r="139" spans="3:30" x14ac:dyDescent="0.2">
      <c r="C139" s="65"/>
      <c r="I139" s="33"/>
      <c r="Q139" s="96"/>
      <c r="R139" s="31"/>
      <c r="U139" s="88"/>
      <c r="AD139" s="25"/>
    </row>
    <row r="140" spans="3:30" x14ac:dyDescent="0.2">
      <c r="C140" s="65"/>
      <c r="I140" s="33"/>
      <c r="Q140" s="96"/>
      <c r="R140" s="31"/>
      <c r="U140" s="88"/>
      <c r="AD140" s="25"/>
    </row>
    <row r="141" spans="3:30" x14ac:dyDescent="0.2">
      <c r="C141" s="65"/>
      <c r="I141" s="33"/>
      <c r="Q141" s="96"/>
      <c r="R141" s="31"/>
      <c r="U141" s="88"/>
      <c r="AD141" s="25"/>
    </row>
    <row r="142" spans="3:30" x14ac:dyDescent="0.2">
      <c r="C142" s="65"/>
      <c r="I142" s="33"/>
      <c r="Q142" s="96"/>
      <c r="R142" s="31"/>
      <c r="U142" s="88"/>
      <c r="AD142" s="25"/>
    </row>
    <row r="143" spans="3:30" x14ac:dyDescent="0.2">
      <c r="C143" s="65"/>
      <c r="I143" s="33"/>
      <c r="Q143" s="96"/>
      <c r="R143" s="31"/>
      <c r="U143" s="88"/>
      <c r="AD143" s="25"/>
    </row>
    <row r="144" spans="3:30" x14ac:dyDescent="0.2">
      <c r="C144" s="65"/>
      <c r="I144" s="33"/>
      <c r="Q144" s="96"/>
      <c r="R144" s="31"/>
      <c r="U144" s="88"/>
      <c r="AD144" s="25"/>
    </row>
    <row r="145" spans="1:30" x14ac:dyDescent="0.2">
      <c r="C145" s="65"/>
      <c r="I145" s="33"/>
      <c r="Q145" s="96"/>
      <c r="R145" s="31"/>
      <c r="U145" s="88"/>
      <c r="AD145" s="25"/>
    </row>
    <row r="146" spans="1:30" x14ac:dyDescent="0.2">
      <c r="C146" s="65"/>
      <c r="I146" s="33"/>
      <c r="Q146" s="96"/>
      <c r="R146" s="31"/>
      <c r="U146" s="88"/>
      <c r="AD146" s="25"/>
    </row>
    <row r="147" spans="1:30" x14ac:dyDescent="0.2">
      <c r="C147" s="65"/>
      <c r="I147" s="33"/>
      <c r="Q147" s="96"/>
      <c r="R147" s="31"/>
      <c r="U147" s="88"/>
      <c r="AD147" s="25"/>
    </row>
    <row r="148" spans="1:30" x14ac:dyDescent="0.2">
      <c r="C148" s="65"/>
      <c r="I148" s="33"/>
      <c r="Q148" s="96"/>
      <c r="R148" s="31"/>
      <c r="U148" s="88"/>
      <c r="AD148" s="25"/>
    </row>
    <row r="149" spans="1:30" x14ac:dyDescent="0.2">
      <c r="C149" s="65"/>
      <c r="I149" s="33"/>
      <c r="Q149" s="96"/>
      <c r="R149" s="31"/>
      <c r="U149" s="88"/>
      <c r="AD149" s="25"/>
    </row>
    <row r="150" spans="1:30" x14ac:dyDescent="0.2">
      <c r="A150" s="25"/>
      <c r="B150" s="25"/>
      <c r="C150" s="65"/>
      <c r="E150" s="36"/>
      <c r="F150" s="36"/>
      <c r="I150" s="68"/>
      <c r="J150" s="36"/>
      <c r="K150" s="36"/>
      <c r="M150" s="45"/>
      <c r="N150"/>
      <c r="P150"/>
      <c r="Q150" s="96"/>
      <c r="U150" s="88"/>
      <c r="AD150" s="25"/>
    </row>
    <row r="151" spans="1:30" x14ac:dyDescent="0.2">
      <c r="C151" s="65"/>
      <c r="I151" s="33"/>
      <c r="Q151" s="96"/>
      <c r="R151" s="31"/>
      <c r="U151" s="88"/>
      <c r="AD151" s="25"/>
    </row>
    <row r="152" spans="1:30" x14ac:dyDescent="0.2">
      <c r="C152" s="65"/>
      <c r="I152" s="33"/>
      <c r="Q152" s="96"/>
      <c r="R152" s="31"/>
      <c r="U152" s="88"/>
      <c r="AD152" s="25"/>
    </row>
    <row r="153" spans="1:30" x14ac:dyDescent="0.2">
      <c r="C153" s="65"/>
      <c r="I153" s="33"/>
      <c r="Q153" s="96"/>
      <c r="R153" s="31"/>
      <c r="U153" s="88"/>
      <c r="AD153" s="25"/>
    </row>
    <row r="154" spans="1:30" x14ac:dyDescent="0.2">
      <c r="C154" s="65"/>
      <c r="I154" s="33"/>
      <c r="Q154" s="96"/>
      <c r="R154" s="31"/>
      <c r="U154" s="88"/>
      <c r="AD154" s="25"/>
    </row>
    <row r="155" spans="1:30" x14ac:dyDescent="0.2">
      <c r="C155" s="65"/>
      <c r="I155" s="33"/>
      <c r="Q155" s="96"/>
      <c r="R155" s="31"/>
      <c r="U155" s="88"/>
      <c r="AD155" s="25"/>
    </row>
    <row r="156" spans="1:30" x14ac:dyDescent="0.2">
      <c r="C156" s="65"/>
      <c r="I156" s="33"/>
      <c r="Q156" s="96"/>
      <c r="R156" s="31"/>
      <c r="U156" s="88"/>
      <c r="AD156" s="25"/>
    </row>
    <row r="157" spans="1:30" x14ac:dyDescent="0.2">
      <c r="C157" s="65"/>
      <c r="I157" s="33"/>
      <c r="Q157" s="96"/>
      <c r="R157" s="31"/>
      <c r="U157" s="88"/>
      <c r="AD157" s="25"/>
    </row>
    <row r="158" spans="1:30" x14ac:dyDescent="0.2">
      <c r="C158" s="65"/>
      <c r="I158" s="33"/>
      <c r="Q158" s="96"/>
      <c r="R158" s="31"/>
      <c r="U158" s="88"/>
      <c r="AD158" s="25"/>
    </row>
    <row r="159" spans="1:30" x14ac:dyDescent="0.2">
      <c r="C159" s="65"/>
      <c r="I159" s="33"/>
      <c r="Q159" s="96"/>
      <c r="R159" s="31"/>
      <c r="U159" s="88"/>
      <c r="AD159" s="25"/>
    </row>
    <row r="160" spans="1:30" x14ac:dyDescent="0.2">
      <c r="C160" s="65"/>
      <c r="I160" s="33"/>
      <c r="Q160" s="96"/>
      <c r="R160" s="31"/>
      <c r="U160" s="88"/>
      <c r="AD160" s="25"/>
    </row>
    <row r="161" spans="1:30" x14ac:dyDescent="0.2">
      <c r="C161" s="65"/>
      <c r="I161" s="33"/>
      <c r="Q161" s="96"/>
      <c r="R161" s="31"/>
      <c r="U161" s="88"/>
      <c r="AD161" s="25"/>
    </row>
    <row r="162" spans="1:30" x14ac:dyDescent="0.2">
      <c r="C162" s="65"/>
      <c r="I162" s="33"/>
      <c r="Q162" s="96"/>
      <c r="R162" s="31"/>
      <c r="U162" s="88"/>
      <c r="AD162" s="25"/>
    </row>
    <row r="163" spans="1:30" x14ac:dyDescent="0.2">
      <c r="C163" s="65"/>
      <c r="I163" s="33"/>
      <c r="Q163" s="96"/>
      <c r="R163" s="31"/>
      <c r="U163" s="88"/>
      <c r="AD163" s="25"/>
    </row>
    <row r="164" spans="1:30" x14ac:dyDescent="0.2">
      <c r="C164" s="65"/>
      <c r="I164" s="33"/>
      <c r="Q164" s="96"/>
      <c r="R164" s="31"/>
      <c r="U164" s="88"/>
      <c r="AD164" s="25"/>
    </row>
    <row r="165" spans="1:30" x14ac:dyDescent="0.2">
      <c r="C165" s="65"/>
      <c r="I165" s="33"/>
      <c r="Q165" s="96"/>
      <c r="R165" s="31"/>
      <c r="U165" s="88"/>
      <c r="AD165" s="25"/>
    </row>
    <row r="166" spans="1:30" x14ac:dyDescent="0.2">
      <c r="C166" s="65"/>
      <c r="I166" s="33"/>
      <c r="Q166" s="96"/>
      <c r="R166" s="31"/>
      <c r="U166" s="88"/>
      <c r="AD166" s="25"/>
    </row>
    <row r="167" spans="1:30" x14ac:dyDescent="0.2">
      <c r="C167" s="65"/>
      <c r="I167" s="33"/>
      <c r="Q167" s="96"/>
      <c r="R167" s="31"/>
      <c r="U167" s="88"/>
      <c r="AD167" s="25"/>
    </row>
    <row r="168" spans="1:30" x14ac:dyDescent="0.2">
      <c r="C168" s="65"/>
      <c r="I168" s="33"/>
      <c r="Q168" s="96"/>
      <c r="R168" s="31"/>
      <c r="U168" s="88"/>
      <c r="AD168" s="25"/>
    </row>
    <row r="169" spans="1:30" x14ac:dyDescent="0.2">
      <c r="C169" s="65"/>
      <c r="I169" s="33"/>
      <c r="Q169" s="96"/>
      <c r="R169" s="31"/>
      <c r="U169" s="88"/>
      <c r="AD169" s="25"/>
    </row>
    <row r="170" spans="1:30" x14ac:dyDescent="0.2">
      <c r="C170" s="65"/>
      <c r="I170" s="33"/>
      <c r="Q170" s="96"/>
      <c r="R170" s="31"/>
      <c r="U170" s="88"/>
      <c r="AD170" s="25"/>
    </row>
    <row r="171" spans="1:30" x14ac:dyDescent="0.2">
      <c r="C171" s="65"/>
      <c r="I171" s="33"/>
      <c r="Q171" s="96"/>
      <c r="R171" s="31"/>
      <c r="U171" s="88"/>
      <c r="AD171" s="25"/>
    </row>
    <row r="172" spans="1:30" x14ac:dyDescent="0.2">
      <c r="B172" s="35"/>
      <c r="C172" s="65"/>
      <c r="I172" s="33"/>
      <c r="Q172" s="96"/>
      <c r="R172" s="31"/>
      <c r="U172" s="88"/>
      <c r="AD172" s="25"/>
    </row>
    <row r="173" spans="1:30" x14ac:dyDescent="0.2">
      <c r="C173" s="65"/>
      <c r="I173" s="33"/>
      <c r="Q173" s="96"/>
      <c r="R173" s="31"/>
      <c r="U173" s="88"/>
      <c r="AD173" s="25"/>
    </row>
    <row r="174" spans="1:30" x14ac:dyDescent="0.2">
      <c r="C174" s="65"/>
      <c r="I174" s="33"/>
      <c r="Q174" s="96"/>
      <c r="R174" s="31"/>
      <c r="U174" s="88"/>
      <c r="AD174" s="25"/>
    </row>
    <row r="175" spans="1:30" x14ac:dyDescent="0.2">
      <c r="A175" s="25"/>
      <c r="B175" s="25"/>
      <c r="C175" s="46"/>
      <c r="E175" s="36"/>
      <c r="F175" s="36"/>
      <c r="I175" s="68"/>
      <c r="J175" s="36"/>
      <c r="K175" s="36"/>
      <c r="M175" s="45"/>
      <c r="N175"/>
      <c r="P175"/>
      <c r="Q175" s="96"/>
      <c r="R175" s="31"/>
      <c r="U175" s="88"/>
      <c r="AD175" s="25"/>
    </row>
    <row r="176" spans="1:30" x14ac:dyDescent="0.2">
      <c r="C176" s="65"/>
      <c r="I176" s="33"/>
      <c r="Q176" s="96"/>
      <c r="R176" s="31"/>
      <c r="U176" s="88"/>
      <c r="AD176" s="25"/>
    </row>
    <row r="177" spans="3:30" x14ac:dyDescent="0.2">
      <c r="C177" s="65"/>
      <c r="I177" s="33"/>
      <c r="Q177" s="96"/>
      <c r="R177" s="31"/>
      <c r="U177" s="88"/>
      <c r="AD177" s="25"/>
    </row>
    <row r="178" spans="3:30" x14ac:dyDescent="0.2">
      <c r="C178" s="65"/>
      <c r="I178" s="33"/>
      <c r="Q178" s="96"/>
      <c r="R178" s="31"/>
      <c r="U178" s="88"/>
      <c r="AD178" s="25"/>
    </row>
    <row r="179" spans="3:30" x14ac:dyDescent="0.2">
      <c r="C179" s="65"/>
      <c r="I179" s="33"/>
      <c r="Q179" s="96"/>
      <c r="R179" s="31"/>
      <c r="U179" s="88"/>
      <c r="AD179" s="25"/>
    </row>
    <row r="180" spans="3:30" x14ac:dyDescent="0.2">
      <c r="C180" s="65"/>
      <c r="I180" s="33"/>
      <c r="Q180" s="96"/>
      <c r="R180" s="31"/>
      <c r="U180" s="88"/>
      <c r="AD180" s="25"/>
    </row>
    <row r="181" spans="3:30" x14ac:dyDescent="0.2">
      <c r="C181" s="65"/>
      <c r="I181" s="33"/>
      <c r="Q181" s="96"/>
      <c r="R181" s="31"/>
      <c r="U181" s="88"/>
      <c r="AD181" s="25"/>
    </row>
    <row r="182" spans="3:30" x14ac:dyDescent="0.2">
      <c r="C182" s="86"/>
      <c r="I182" s="33"/>
      <c r="Q182" s="96"/>
      <c r="R182" s="31"/>
      <c r="U182" s="88"/>
      <c r="V182" s="31"/>
      <c r="W182" s="31"/>
      <c r="X182" s="31"/>
      <c r="Y182" s="31"/>
      <c r="Z182" s="31"/>
      <c r="AA182" s="31"/>
      <c r="AB182" s="31"/>
      <c r="AC182" s="31"/>
      <c r="AD182" s="25"/>
    </row>
    <row r="183" spans="3:30" x14ac:dyDescent="0.2">
      <c r="C183" s="65"/>
      <c r="I183" s="33"/>
      <c r="Q183" s="96"/>
      <c r="R183" s="31"/>
      <c r="U183" s="88"/>
      <c r="AD183" s="25"/>
    </row>
    <row r="184" spans="3:30" x14ac:dyDescent="0.2">
      <c r="C184" s="65"/>
      <c r="I184" s="33"/>
      <c r="Q184" s="96"/>
      <c r="R184" s="31"/>
      <c r="U184" s="88"/>
      <c r="AD184" s="25"/>
    </row>
    <row r="185" spans="3:30" x14ac:dyDescent="0.2">
      <c r="C185" s="65"/>
      <c r="I185" s="33"/>
      <c r="Q185" s="96"/>
      <c r="R185" s="31"/>
      <c r="U185" s="88"/>
      <c r="AD185" s="25"/>
    </row>
    <row r="186" spans="3:30" x14ac:dyDescent="0.2">
      <c r="C186" s="65"/>
      <c r="I186" s="33"/>
      <c r="Q186" s="96"/>
      <c r="R186" s="31"/>
      <c r="U186" s="88"/>
      <c r="AD186" s="25"/>
    </row>
    <row r="187" spans="3:30" x14ac:dyDescent="0.2">
      <c r="C187" s="65"/>
      <c r="I187" s="33"/>
      <c r="Q187" s="96"/>
      <c r="R187" s="31"/>
      <c r="U187" s="88"/>
      <c r="AD187" s="25"/>
    </row>
    <row r="188" spans="3:30" x14ac:dyDescent="0.2">
      <c r="C188" s="65"/>
      <c r="I188" s="33"/>
      <c r="Q188" s="96"/>
      <c r="R188" s="31"/>
      <c r="U188" s="88"/>
      <c r="AD188" s="25"/>
    </row>
    <row r="189" spans="3:30" x14ac:dyDescent="0.2">
      <c r="C189" s="65"/>
      <c r="I189" s="33"/>
      <c r="Q189" s="96"/>
      <c r="R189" s="31"/>
      <c r="U189" s="88"/>
      <c r="AD189" s="25"/>
    </row>
    <row r="190" spans="3:30" x14ac:dyDescent="0.2">
      <c r="C190" s="65"/>
      <c r="I190" s="33"/>
      <c r="Q190" s="96"/>
      <c r="R190" s="31"/>
      <c r="U190" s="88"/>
      <c r="AD190" s="25"/>
    </row>
    <row r="191" spans="3:30" x14ac:dyDescent="0.2">
      <c r="H191" s="17"/>
      <c r="I191" s="33"/>
      <c r="J191" s="28"/>
      <c r="Q191" s="96"/>
      <c r="R191" s="31"/>
      <c r="U191" s="88"/>
      <c r="AD191" s="25"/>
    </row>
    <row r="192" spans="3:30" x14ac:dyDescent="0.2">
      <c r="C192" s="65"/>
      <c r="I192" s="33"/>
      <c r="Q192" s="96"/>
      <c r="R192" s="31"/>
      <c r="U192" s="88"/>
      <c r="AD192" s="25"/>
    </row>
    <row r="193" spans="3:30" x14ac:dyDescent="0.2">
      <c r="C193" s="65"/>
      <c r="I193" s="33"/>
      <c r="Q193" s="96"/>
      <c r="R193" s="31"/>
      <c r="U193" s="88"/>
      <c r="AD193" s="25"/>
    </row>
    <row r="194" spans="3:30" x14ac:dyDescent="0.2">
      <c r="C194" s="65"/>
      <c r="I194" s="33"/>
      <c r="Q194" s="96"/>
      <c r="R194" s="31"/>
      <c r="U194" s="88"/>
      <c r="AD194" s="25"/>
    </row>
    <row r="195" spans="3:30" x14ac:dyDescent="0.2">
      <c r="C195" s="65"/>
      <c r="I195" s="33"/>
      <c r="Q195" s="96"/>
      <c r="R195" s="31"/>
      <c r="U195" s="88"/>
      <c r="AD195" s="25"/>
    </row>
    <row r="196" spans="3:30" x14ac:dyDescent="0.2">
      <c r="C196" s="65"/>
      <c r="I196" s="33"/>
      <c r="Q196" s="96"/>
      <c r="R196" s="31"/>
      <c r="U196" s="88"/>
      <c r="AD196" s="25"/>
    </row>
    <row r="197" spans="3:30" x14ac:dyDescent="0.2">
      <c r="H197" s="17"/>
      <c r="I197" s="33"/>
      <c r="J197" s="28"/>
      <c r="Q197" s="96"/>
      <c r="R197" s="31"/>
      <c r="U197" s="88"/>
      <c r="AD197" s="25"/>
    </row>
    <row r="198" spans="3:30" x14ac:dyDescent="0.2">
      <c r="C198" s="65"/>
      <c r="I198" s="33"/>
      <c r="Q198" s="96"/>
      <c r="R198" s="31"/>
      <c r="U198" s="88"/>
      <c r="AD198" s="25"/>
    </row>
    <row r="199" spans="3:30" x14ac:dyDescent="0.2">
      <c r="C199" s="65"/>
      <c r="I199" s="33"/>
      <c r="Q199" s="96"/>
      <c r="R199" s="31"/>
      <c r="U199" s="88"/>
      <c r="AD199" s="25"/>
    </row>
    <row r="200" spans="3:30" x14ac:dyDescent="0.2">
      <c r="C200" s="65"/>
      <c r="I200" s="33"/>
      <c r="Q200" s="96"/>
      <c r="R200" s="31"/>
      <c r="U200" s="88"/>
      <c r="AD200" s="25"/>
    </row>
    <row r="201" spans="3:30" x14ac:dyDescent="0.2">
      <c r="C201" s="65"/>
      <c r="I201" s="33"/>
      <c r="Q201" s="96"/>
      <c r="R201" s="31"/>
      <c r="U201" s="88"/>
      <c r="AD201" s="25"/>
    </row>
    <row r="202" spans="3:30" x14ac:dyDescent="0.2">
      <c r="C202" s="65"/>
      <c r="I202" s="33"/>
      <c r="Q202" s="96"/>
      <c r="R202" s="31"/>
      <c r="U202" s="88"/>
      <c r="AD202" s="25"/>
    </row>
    <row r="203" spans="3:30" x14ac:dyDescent="0.2">
      <c r="C203" s="65"/>
      <c r="I203" s="33"/>
      <c r="Q203" s="96"/>
      <c r="R203" s="31"/>
      <c r="U203" s="88"/>
      <c r="AD203" s="25"/>
    </row>
    <row r="204" spans="3:30" x14ac:dyDescent="0.2">
      <c r="C204" s="65"/>
      <c r="I204" s="33"/>
      <c r="Q204" s="96"/>
      <c r="R204" s="31"/>
      <c r="U204" s="88"/>
      <c r="AD204" s="25"/>
    </row>
    <row r="205" spans="3:30" x14ac:dyDescent="0.2">
      <c r="C205" s="65"/>
      <c r="I205" s="33"/>
      <c r="Q205" s="96"/>
      <c r="R205" s="31"/>
      <c r="U205" s="88"/>
      <c r="AD205" s="25"/>
    </row>
    <row r="206" spans="3:30" x14ac:dyDescent="0.2">
      <c r="C206" s="65"/>
      <c r="I206" s="33"/>
      <c r="Q206" s="96"/>
      <c r="R206" s="31"/>
      <c r="U206" s="88"/>
      <c r="AD206" s="25"/>
    </row>
    <row r="207" spans="3:30" x14ac:dyDescent="0.2">
      <c r="C207" s="65"/>
      <c r="I207" s="33"/>
      <c r="Q207" s="96"/>
      <c r="R207" s="31"/>
      <c r="U207" s="88"/>
      <c r="AD207" s="25"/>
    </row>
    <row r="208" spans="3:30" x14ac:dyDescent="0.2">
      <c r="C208" s="65"/>
      <c r="I208" s="33"/>
      <c r="Q208" s="96"/>
      <c r="R208" s="31"/>
      <c r="U208" s="88"/>
      <c r="AD208" s="25"/>
    </row>
    <row r="209" spans="1:30" x14ac:dyDescent="0.2">
      <c r="C209" s="65"/>
      <c r="I209" s="33"/>
      <c r="Q209" s="96"/>
      <c r="R209" s="31"/>
      <c r="U209" s="88"/>
      <c r="AD209" s="25"/>
    </row>
    <row r="210" spans="1:30" x14ac:dyDescent="0.2">
      <c r="C210" s="65"/>
      <c r="I210" s="33"/>
      <c r="Q210" s="96"/>
      <c r="R210" s="31"/>
      <c r="U210" s="88"/>
      <c r="AD210" s="25"/>
    </row>
    <row r="211" spans="1:30" x14ac:dyDescent="0.2">
      <c r="A211" s="25"/>
      <c r="B211" s="25"/>
      <c r="C211" s="65"/>
      <c r="I211" s="33"/>
      <c r="Q211" s="96"/>
      <c r="R211" s="31"/>
      <c r="U211" s="88"/>
      <c r="V211" s="31"/>
      <c r="W211" s="31"/>
      <c r="X211" s="31"/>
      <c r="Y211" s="31"/>
      <c r="Z211" s="31"/>
      <c r="AA211" s="31"/>
      <c r="AB211" s="31"/>
      <c r="AC211" s="31"/>
      <c r="AD211" s="25"/>
    </row>
    <row r="212" spans="1:30" x14ac:dyDescent="0.2">
      <c r="C212" s="65"/>
      <c r="I212" s="33"/>
      <c r="Q212" s="96"/>
      <c r="R212" s="31"/>
      <c r="U212" s="88"/>
      <c r="AD212" s="25"/>
    </row>
    <row r="213" spans="1:30" x14ac:dyDescent="0.2">
      <c r="C213" s="65"/>
      <c r="I213" s="33"/>
      <c r="Q213" s="96"/>
      <c r="R213" s="31"/>
      <c r="U213" s="88"/>
      <c r="AD213" s="25"/>
    </row>
    <row r="214" spans="1:30" x14ac:dyDescent="0.2">
      <c r="C214" s="37"/>
      <c r="H214" s="17"/>
      <c r="I214" s="33"/>
      <c r="J214" s="28"/>
      <c r="N214" s="28"/>
      <c r="P214" s="28"/>
      <c r="Q214" s="96"/>
      <c r="R214" s="31"/>
      <c r="U214" s="88"/>
      <c r="AD214" s="25"/>
    </row>
    <row r="215" spans="1:30" x14ac:dyDescent="0.2">
      <c r="A215" s="24"/>
      <c r="B215" s="24"/>
      <c r="D215" s="36"/>
      <c r="E215" s="36"/>
      <c r="F215" s="36"/>
      <c r="G215" s="36"/>
      <c r="H215" s="42"/>
      <c r="I215" s="68"/>
      <c r="J215" s="36"/>
      <c r="K215" s="36"/>
      <c r="M215" s="36"/>
      <c r="Q215" s="96"/>
      <c r="R215" s="31"/>
      <c r="AD215" s="91"/>
    </row>
    <row r="216" spans="1:30" x14ac:dyDescent="0.2">
      <c r="C216" s="65"/>
      <c r="I216" s="33"/>
      <c r="Q216" s="96"/>
      <c r="R216" s="31"/>
      <c r="U216" s="88"/>
      <c r="AD216" s="25"/>
    </row>
    <row r="217" spans="1:30" x14ac:dyDescent="0.2">
      <c r="C217" s="65"/>
      <c r="I217" s="33"/>
      <c r="Q217" s="96"/>
      <c r="R217" s="31"/>
      <c r="U217" s="88"/>
      <c r="AD217" s="25"/>
    </row>
    <row r="218" spans="1:30" x14ac:dyDescent="0.2">
      <c r="C218" s="65"/>
      <c r="I218" s="33"/>
      <c r="Q218" s="96"/>
      <c r="R218" s="31"/>
      <c r="U218" s="88"/>
      <c r="AD218" s="25"/>
    </row>
    <row r="219" spans="1:30" x14ac:dyDescent="0.2">
      <c r="I219" s="33"/>
      <c r="Q219" s="96"/>
      <c r="R219" s="31"/>
      <c r="U219" s="88"/>
      <c r="AD219" s="25"/>
    </row>
    <row r="220" spans="1:30" x14ac:dyDescent="0.2">
      <c r="C220" s="65"/>
      <c r="I220" s="33"/>
      <c r="Q220" s="96"/>
      <c r="R220" s="31"/>
      <c r="U220" s="88"/>
      <c r="AD220" s="25"/>
    </row>
    <row r="221" spans="1:30" x14ac:dyDescent="0.2">
      <c r="C221" s="65"/>
      <c r="I221" s="33"/>
      <c r="Q221" s="96"/>
      <c r="R221" s="31"/>
      <c r="U221" s="88"/>
      <c r="AD221" s="25"/>
    </row>
    <row r="222" spans="1:30" x14ac:dyDescent="0.2">
      <c r="A222" s="24"/>
      <c r="B222" s="24"/>
      <c r="C222" s="46"/>
      <c r="E222" s="36"/>
      <c r="F222" s="36"/>
      <c r="I222" s="68"/>
      <c r="K222" s="36"/>
      <c r="M222" s="45"/>
      <c r="Q222" s="96"/>
      <c r="R222" s="31"/>
      <c r="U222" s="88"/>
      <c r="AD222" s="25"/>
    </row>
    <row r="223" spans="1:30" x14ac:dyDescent="0.2">
      <c r="C223" s="65"/>
      <c r="I223" s="33"/>
      <c r="Q223" s="96"/>
      <c r="R223" s="31"/>
      <c r="U223" s="88"/>
      <c r="AD223" s="25"/>
    </row>
    <row r="224" spans="1:30" x14ac:dyDescent="0.2">
      <c r="A224" s="25"/>
      <c r="B224" s="25"/>
      <c r="C224" s="37"/>
      <c r="E224" s="36"/>
      <c r="F224" s="36"/>
      <c r="I224" s="68"/>
      <c r="J224" s="36"/>
      <c r="K224" s="36"/>
      <c r="M224" s="45"/>
      <c r="N224"/>
      <c r="P224"/>
      <c r="Q224" s="96"/>
      <c r="U224" s="88"/>
      <c r="AD224" s="25"/>
    </row>
    <row r="225" spans="3:30" x14ac:dyDescent="0.2">
      <c r="C225" s="65"/>
      <c r="I225" s="33"/>
      <c r="Q225" s="96"/>
      <c r="R225" s="31"/>
      <c r="U225" s="88"/>
      <c r="AD225" s="25"/>
    </row>
    <row r="226" spans="3:30" x14ac:dyDescent="0.2">
      <c r="C226" s="65"/>
      <c r="I226" s="33"/>
      <c r="Q226" s="96"/>
      <c r="R226" s="31"/>
      <c r="U226" s="88"/>
      <c r="AD226" s="25"/>
    </row>
    <row r="227" spans="3:30" x14ac:dyDescent="0.2">
      <c r="C227" s="65"/>
      <c r="I227" s="33"/>
      <c r="Q227" s="96"/>
      <c r="R227" s="31"/>
      <c r="U227" s="88"/>
      <c r="AD227" s="25"/>
    </row>
    <row r="228" spans="3:30" x14ac:dyDescent="0.2">
      <c r="C228" s="65"/>
      <c r="I228" s="33"/>
      <c r="Q228" s="96"/>
      <c r="R228" s="31"/>
      <c r="U228" s="88"/>
      <c r="AD228" s="25"/>
    </row>
    <row r="229" spans="3:30" x14ac:dyDescent="0.2">
      <c r="C229" s="65"/>
      <c r="I229" s="33"/>
      <c r="Q229" s="96"/>
      <c r="R229" s="31"/>
      <c r="U229" s="88"/>
      <c r="AD229" s="25"/>
    </row>
    <row r="230" spans="3:30" x14ac:dyDescent="0.2">
      <c r="C230" s="65"/>
      <c r="I230" s="33"/>
      <c r="Q230" s="96"/>
      <c r="R230" s="31"/>
      <c r="U230" s="88"/>
      <c r="AD230" s="25"/>
    </row>
    <row r="231" spans="3:30" x14ac:dyDescent="0.2">
      <c r="C231" s="65"/>
      <c r="I231" s="33"/>
      <c r="Q231" s="96"/>
      <c r="R231" s="31"/>
      <c r="U231" s="88"/>
      <c r="AD231" s="25"/>
    </row>
    <row r="232" spans="3:30" x14ac:dyDescent="0.2">
      <c r="C232" s="65"/>
      <c r="I232" s="33"/>
      <c r="Q232" s="96"/>
      <c r="R232" s="31"/>
      <c r="U232" s="88"/>
      <c r="AD232" s="98"/>
    </row>
    <row r="233" spans="3:30" x14ac:dyDescent="0.2">
      <c r="C233" s="65"/>
      <c r="I233" s="33"/>
      <c r="Q233" s="96"/>
      <c r="R233" s="31"/>
      <c r="U233" s="88"/>
      <c r="AD233" s="25"/>
    </row>
    <row r="234" spans="3:30" x14ac:dyDescent="0.2">
      <c r="C234" s="65"/>
      <c r="I234" s="33"/>
      <c r="Q234" s="96"/>
      <c r="R234" s="31"/>
      <c r="U234" s="88"/>
      <c r="AD234" s="25"/>
    </row>
    <row r="235" spans="3:30" x14ac:dyDescent="0.2">
      <c r="C235" s="65"/>
      <c r="I235" s="33"/>
      <c r="Q235" s="96"/>
      <c r="R235" s="31"/>
      <c r="U235" s="88"/>
      <c r="AD235" s="25"/>
    </row>
    <row r="236" spans="3:30" x14ac:dyDescent="0.2">
      <c r="C236" s="65"/>
      <c r="I236" s="33"/>
      <c r="Q236" s="96"/>
      <c r="R236" s="31"/>
      <c r="U236" s="88"/>
      <c r="AD236" s="25"/>
    </row>
    <row r="237" spans="3:30" x14ac:dyDescent="0.2">
      <c r="C237" s="65"/>
      <c r="I237" s="33"/>
      <c r="Q237" s="96"/>
      <c r="R237" s="31"/>
      <c r="U237" s="88"/>
      <c r="AD237" s="25"/>
    </row>
    <row r="238" spans="3:30" x14ac:dyDescent="0.2">
      <c r="C238" s="37"/>
      <c r="H238" s="17"/>
      <c r="I238" s="33"/>
      <c r="J238" s="28"/>
      <c r="N238" s="28"/>
      <c r="P238" s="28"/>
      <c r="Q238" s="96"/>
      <c r="R238" s="31"/>
      <c r="U238" s="88"/>
      <c r="AD238" s="25"/>
    </row>
    <row r="239" spans="3:30" x14ac:dyDescent="0.2">
      <c r="C239" s="65"/>
      <c r="I239" s="33"/>
      <c r="Q239" s="96"/>
      <c r="R239" s="31"/>
      <c r="U239" s="88"/>
      <c r="AD239" s="25"/>
    </row>
    <row r="240" spans="3:30" x14ac:dyDescent="0.2">
      <c r="C240" s="65"/>
      <c r="I240" s="33"/>
      <c r="Q240" s="96"/>
      <c r="R240" s="31"/>
      <c r="U240" s="88"/>
      <c r="AD240" s="25"/>
    </row>
    <row r="241" spans="1:30" x14ac:dyDescent="0.2">
      <c r="A241" s="25"/>
      <c r="B241" s="25"/>
      <c r="C241" s="46"/>
      <c r="E241" s="36"/>
      <c r="F241" s="36"/>
      <c r="I241" s="68"/>
      <c r="J241" s="36"/>
      <c r="K241" s="36"/>
      <c r="M241" s="45"/>
      <c r="N241"/>
      <c r="P241"/>
      <c r="Q241" s="96"/>
      <c r="R241" s="31"/>
      <c r="U241" s="88"/>
      <c r="AD241" s="25"/>
    </row>
    <row r="242" spans="1:30" x14ac:dyDescent="0.2">
      <c r="A242" s="25"/>
      <c r="B242" s="25"/>
      <c r="C242" s="65"/>
      <c r="D242" s="36"/>
      <c r="E242" s="36"/>
      <c r="F242" s="36"/>
      <c r="H242" s="42"/>
      <c r="I242" s="68"/>
      <c r="J242" s="36"/>
      <c r="K242" s="36"/>
      <c r="M242" s="36"/>
      <c r="Q242" s="96"/>
      <c r="R242" s="31"/>
      <c r="U242" s="88"/>
      <c r="AD242" s="25"/>
    </row>
    <row r="243" spans="1:30" x14ac:dyDescent="0.2">
      <c r="C243" s="65"/>
      <c r="I243" s="33"/>
      <c r="Q243" s="96"/>
      <c r="R243" s="31"/>
      <c r="U243" s="88"/>
      <c r="AD243" s="98"/>
    </row>
    <row r="244" spans="1:30" x14ac:dyDescent="0.2">
      <c r="C244" s="65"/>
      <c r="I244" s="33"/>
      <c r="Q244" s="96"/>
      <c r="R244" s="31"/>
      <c r="U244" s="88"/>
      <c r="AD244" s="25"/>
    </row>
    <row r="245" spans="1:30" x14ac:dyDescent="0.2">
      <c r="C245" s="65"/>
      <c r="I245" s="33"/>
      <c r="Q245" s="96"/>
      <c r="R245" s="31"/>
      <c r="U245" s="88"/>
      <c r="AD245" s="98"/>
    </row>
    <row r="246" spans="1:30" x14ac:dyDescent="0.2">
      <c r="C246" s="65"/>
      <c r="I246" s="33"/>
      <c r="Q246" s="96"/>
      <c r="R246" s="31"/>
      <c r="U246" s="88"/>
      <c r="AD246" s="25"/>
    </row>
    <row r="247" spans="1:30" x14ac:dyDescent="0.2">
      <c r="C247" s="65"/>
      <c r="I247" s="33"/>
      <c r="Q247" s="96"/>
      <c r="R247" s="31"/>
      <c r="U247" s="88"/>
      <c r="AD247" s="98"/>
    </row>
    <row r="248" spans="1:30" x14ac:dyDescent="0.2">
      <c r="C248" s="65"/>
      <c r="I248" s="33"/>
      <c r="Q248" s="96"/>
      <c r="R248" s="31"/>
      <c r="U248" s="88"/>
      <c r="AD248" s="25"/>
    </row>
    <row r="249" spans="1:30" x14ac:dyDescent="0.2">
      <c r="C249" s="65"/>
      <c r="I249" s="33"/>
      <c r="Q249" s="96"/>
      <c r="R249" s="31"/>
      <c r="U249" s="88"/>
      <c r="V249" s="31"/>
      <c r="W249" s="31"/>
      <c r="X249" s="31"/>
      <c r="Y249" s="31"/>
      <c r="Z249" s="31"/>
      <c r="AA249" s="31"/>
      <c r="AB249" s="31"/>
      <c r="AC249" s="31"/>
      <c r="AD249" s="25"/>
    </row>
    <row r="250" spans="1:30" x14ac:dyDescent="0.2">
      <c r="C250" s="65"/>
      <c r="I250" s="33"/>
      <c r="Q250" s="96"/>
      <c r="R250" s="31"/>
      <c r="U250" s="88"/>
      <c r="AD250" s="25"/>
    </row>
    <row r="251" spans="1:30" x14ac:dyDescent="0.2">
      <c r="C251" s="65"/>
      <c r="I251" s="33"/>
      <c r="Q251" s="96"/>
      <c r="R251" s="31"/>
      <c r="U251" s="88"/>
      <c r="AD251" s="25"/>
    </row>
    <row r="252" spans="1:30" x14ac:dyDescent="0.2">
      <c r="C252" s="65"/>
      <c r="I252" s="33"/>
      <c r="Q252" s="96"/>
      <c r="R252" s="31"/>
      <c r="U252" s="88"/>
      <c r="AD252" s="25"/>
    </row>
    <row r="253" spans="1:30" x14ac:dyDescent="0.2">
      <c r="C253" s="65"/>
      <c r="I253" s="33"/>
      <c r="Q253" s="96"/>
      <c r="R253" s="31"/>
      <c r="U253" s="88"/>
      <c r="AD253" s="25"/>
    </row>
    <row r="254" spans="1:30" x14ac:dyDescent="0.2">
      <c r="C254" s="65"/>
      <c r="I254" s="33"/>
      <c r="Q254" s="96"/>
      <c r="R254" s="31"/>
      <c r="U254" s="88"/>
      <c r="AD254" s="25"/>
    </row>
    <row r="255" spans="1:30" x14ac:dyDescent="0.2">
      <c r="C255" s="65"/>
      <c r="I255" s="33"/>
      <c r="Q255" s="96"/>
      <c r="R255" s="31"/>
      <c r="U255" s="88"/>
      <c r="AD255" s="25"/>
    </row>
    <row r="256" spans="1:30" x14ac:dyDescent="0.2">
      <c r="C256" s="65"/>
      <c r="I256" s="33"/>
      <c r="Q256" s="96"/>
      <c r="R256" s="31"/>
      <c r="U256" s="88"/>
      <c r="AD256" s="25"/>
    </row>
    <row r="257" spans="3:30" x14ac:dyDescent="0.2">
      <c r="C257" s="65"/>
      <c r="I257" s="33"/>
      <c r="Q257" s="96"/>
      <c r="R257" s="31"/>
      <c r="U257" s="88"/>
      <c r="AD257" s="25"/>
    </row>
    <row r="258" spans="3:30" x14ac:dyDescent="0.2">
      <c r="C258" s="65"/>
      <c r="I258" s="33"/>
      <c r="Q258" s="96"/>
      <c r="R258" s="31"/>
      <c r="U258" s="88"/>
      <c r="AD258" s="25"/>
    </row>
    <row r="259" spans="3:30" x14ac:dyDescent="0.2">
      <c r="C259" s="65"/>
      <c r="I259" s="33"/>
      <c r="Q259" s="96"/>
      <c r="R259" s="31"/>
      <c r="U259" s="88"/>
      <c r="AD259" s="25"/>
    </row>
    <row r="260" spans="3:30" x14ac:dyDescent="0.2">
      <c r="C260" s="65"/>
      <c r="I260" s="33"/>
      <c r="Q260" s="96"/>
      <c r="R260" s="31"/>
      <c r="U260" s="88"/>
      <c r="AD260" s="25"/>
    </row>
    <row r="261" spans="3:30" x14ac:dyDescent="0.2">
      <c r="C261" s="65"/>
      <c r="I261" s="33"/>
      <c r="Q261" s="96"/>
      <c r="R261" s="31"/>
      <c r="U261" s="88"/>
      <c r="AD261" s="25"/>
    </row>
    <row r="262" spans="3:30" x14ac:dyDescent="0.2">
      <c r="C262" s="65"/>
      <c r="I262" s="33"/>
      <c r="Q262" s="96"/>
      <c r="R262" s="31"/>
      <c r="U262" s="88"/>
      <c r="AD262" s="25"/>
    </row>
    <row r="263" spans="3:30" x14ac:dyDescent="0.2">
      <c r="C263" s="65"/>
      <c r="I263" s="33"/>
      <c r="Q263" s="96"/>
      <c r="R263" s="31"/>
      <c r="U263" s="88"/>
      <c r="AD263" s="25"/>
    </row>
    <row r="264" spans="3:30" x14ac:dyDescent="0.2">
      <c r="C264" s="65"/>
      <c r="I264" s="33"/>
      <c r="Q264" s="96"/>
      <c r="R264" s="31"/>
      <c r="U264" s="88"/>
      <c r="AD264" s="25"/>
    </row>
    <row r="265" spans="3:30" x14ac:dyDescent="0.2">
      <c r="C265" s="65"/>
      <c r="I265" s="33"/>
      <c r="Q265" s="96"/>
      <c r="R265" s="31"/>
      <c r="U265" s="88"/>
      <c r="AD265" s="25"/>
    </row>
    <row r="266" spans="3:30" x14ac:dyDescent="0.2">
      <c r="C266" s="65"/>
      <c r="I266" s="33"/>
      <c r="Q266" s="96"/>
      <c r="R266" s="31"/>
      <c r="U266" s="88"/>
      <c r="AD266" s="25"/>
    </row>
    <row r="267" spans="3:30" x14ac:dyDescent="0.2">
      <c r="C267" s="65"/>
      <c r="I267" s="33"/>
      <c r="Q267" s="96"/>
      <c r="R267" s="31"/>
      <c r="U267" s="88"/>
      <c r="AD267" s="25"/>
    </row>
    <row r="268" spans="3:30" x14ac:dyDescent="0.2">
      <c r="C268" s="65"/>
      <c r="I268" s="33"/>
      <c r="Q268" s="96"/>
      <c r="R268" s="31"/>
      <c r="U268" s="88"/>
      <c r="AD268" s="25"/>
    </row>
    <row r="269" spans="3:30" x14ac:dyDescent="0.2">
      <c r="C269" s="65"/>
      <c r="I269" s="33"/>
      <c r="Q269" s="96"/>
      <c r="R269" s="31"/>
      <c r="U269" s="88"/>
      <c r="AD269" s="25"/>
    </row>
    <row r="270" spans="3:30" x14ac:dyDescent="0.2">
      <c r="C270" s="65"/>
      <c r="I270" s="33"/>
      <c r="Q270" s="96"/>
      <c r="R270" s="31"/>
      <c r="U270" s="88"/>
      <c r="AD270" s="25"/>
    </row>
    <row r="271" spans="3:30" x14ac:dyDescent="0.2">
      <c r="C271" s="65"/>
      <c r="I271" s="33"/>
      <c r="Q271" s="96"/>
      <c r="R271" s="31"/>
      <c r="U271" s="88"/>
      <c r="AD271" s="25"/>
    </row>
    <row r="272" spans="3:30" x14ac:dyDescent="0.2">
      <c r="C272" s="65"/>
      <c r="I272" s="33"/>
      <c r="Q272" s="96"/>
      <c r="R272" s="31"/>
      <c r="U272" s="88"/>
      <c r="AD272" s="98"/>
    </row>
    <row r="273" spans="3:30" x14ac:dyDescent="0.2">
      <c r="C273" s="65"/>
      <c r="I273" s="33"/>
      <c r="Q273" s="96"/>
      <c r="R273" s="31"/>
      <c r="U273" s="88"/>
      <c r="AD273" s="98"/>
    </row>
    <row r="274" spans="3:30" x14ac:dyDescent="0.2">
      <c r="C274" s="65"/>
      <c r="I274" s="33"/>
      <c r="Q274" s="96"/>
      <c r="R274" s="31"/>
      <c r="U274" s="88"/>
      <c r="AD274" s="25"/>
    </row>
    <row r="275" spans="3:30" x14ac:dyDescent="0.2">
      <c r="H275" s="17"/>
      <c r="I275" s="33"/>
      <c r="J275" s="28"/>
      <c r="Q275" s="96"/>
      <c r="R275" s="31"/>
      <c r="U275" s="88"/>
      <c r="AD275" s="25"/>
    </row>
    <row r="276" spans="3:30" x14ac:dyDescent="0.2">
      <c r="C276" s="37"/>
      <c r="E276" s="29"/>
      <c r="F276" s="29"/>
      <c r="G276" s="29"/>
      <c r="I276" s="33"/>
      <c r="J276" s="28"/>
      <c r="K276" s="29"/>
      <c r="M276" s="32"/>
      <c r="Q276" s="96"/>
      <c r="R276" s="31"/>
      <c r="U276" s="88"/>
      <c r="AD276" s="25"/>
    </row>
    <row r="277" spans="3:30" x14ac:dyDescent="0.2">
      <c r="C277" s="65"/>
      <c r="I277" s="33"/>
      <c r="Q277" s="96"/>
      <c r="R277" s="31"/>
      <c r="U277" s="88"/>
      <c r="AD277" s="25"/>
    </row>
    <row r="278" spans="3:30" x14ac:dyDescent="0.2">
      <c r="C278" s="65"/>
      <c r="I278" s="33"/>
      <c r="Q278" s="96"/>
      <c r="R278" s="31"/>
      <c r="U278" s="88"/>
      <c r="AD278" s="25"/>
    </row>
    <row r="279" spans="3:30" x14ac:dyDescent="0.2">
      <c r="C279" s="65"/>
      <c r="I279" s="33"/>
      <c r="Q279" s="96"/>
      <c r="R279" s="31"/>
      <c r="U279" s="88"/>
      <c r="AD279" s="25"/>
    </row>
    <row r="280" spans="3:30" x14ac:dyDescent="0.2">
      <c r="C280" s="65"/>
      <c r="I280" s="33"/>
      <c r="Q280" s="96"/>
      <c r="R280" s="31"/>
      <c r="U280" s="88"/>
      <c r="AD280" s="25"/>
    </row>
    <row r="281" spans="3:30" x14ac:dyDescent="0.2">
      <c r="C281" s="65"/>
      <c r="I281" s="33"/>
      <c r="Q281" s="96"/>
      <c r="R281" s="31"/>
      <c r="U281" s="88"/>
      <c r="AD281" s="25"/>
    </row>
    <row r="282" spans="3:30" x14ac:dyDescent="0.2">
      <c r="H282" s="17"/>
      <c r="I282" s="33"/>
      <c r="J282" s="28"/>
      <c r="Q282" s="96"/>
      <c r="R282" s="31"/>
      <c r="U282" s="88"/>
      <c r="AD282" s="97"/>
    </row>
    <row r="283" spans="3:30" x14ac:dyDescent="0.2">
      <c r="C283" s="65"/>
      <c r="I283" s="33"/>
      <c r="Q283" s="96"/>
      <c r="R283" s="31"/>
      <c r="U283" s="88"/>
      <c r="AD283" s="25"/>
    </row>
    <row r="284" spans="3:30" x14ac:dyDescent="0.2">
      <c r="C284" s="65"/>
      <c r="I284" s="33"/>
      <c r="Q284" s="96"/>
      <c r="R284" s="31"/>
      <c r="U284" s="88"/>
      <c r="AD284" s="25"/>
    </row>
    <row r="285" spans="3:30" x14ac:dyDescent="0.2">
      <c r="C285" s="65"/>
      <c r="I285" s="33"/>
      <c r="Q285" s="96"/>
      <c r="R285" s="31"/>
      <c r="U285" s="88"/>
      <c r="AD285" s="25"/>
    </row>
    <row r="286" spans="3:30" x14ac:dyDescent="0.2">
      <c r="C286" s="65"/>
      <c r="I286" s="33"/>
      <c r="Q286" s="96"/>
      <c r="R286" s="31"/>
      <c r="U286" s="88"/>
      <c r="AD286" s="98"/>
    </row>
    <row r="287" spans="3:30" x14ac:dyDescent="0.2">
      <c r="C287" s="65"/>
      <c r="I287" s="33"/>
      <c r="Q287" s="96"/>
      <c r="R287" s="31"/>
      <c r="U287" s="88"/>
      <c r="AD287" s="25"/>
    </row>
    <row r="288" spans="3:30" x14ac:dyDescent="0.2">
      <c r="C288" s="65"/>
      <c r="I288" s="33"/>
      <c r="Q288" s="96"/>
      <c r="R288" s="31"/>
      <c r="U288" s="88"/>
      <c r="AD288" s="25"/>
    </row>
    <row r="289" spans="1:30" x14ac:dyDescent="0.2">
      <c r="C289" s="65"/>
      <c r="I289" s="33"/>
      <c r="Q289" s="96"/>
      <c r="R289" s="31"/>
      <c r="U289" s="88"/>
      <c r="AD289" s="25"/>
    </row>
    <row r="290" spans="1:30" x14ac:dyDescent="0.2">
      <c r="C290" s="65"/>
      <c r="I290" s="33"/>
      <c r="Q290" s="96"/>
      <c r="R290" s="31"/>
      <c r="U290" s="88"/>
      <c r="AD290" s="25"/>
    </row>
    <row r="291" spans="1:30" x14ac:dyDescent="0.2">
      <c r="C291" s="65"/>
      <c r="I291" s="33"/>
      <c r="Q291" s="96"/>
      <c r="R291" s="31"/>
      <c r="U291" s="88"/>
      <c r="AD291" s="25"/>
    </row>
    <row r="292" spans="1:30" x14ac:dyDescent="0.2">
      <c r="C292" s="65"/>
      <c r="I292" s="33"/>
      <c r="Q292" s="96"/>
      <c r="R292" s="31"/>
      <c r="U292" s="88"/>
      <c r="AD292" s="25"/>
    </row>
    <row r="293" spans="1:30" x14ac:dyDescent="0.2">
      <c r="C293" s="65"/>
      <c r="I293" s="33"/>
      <c r="Q293" s="96"/>
      <c r="R293" s="31"/>
      <c r="U293" s="88"/>
      <c r="AD293" s="25"/>
    </row>
    <row r="294" spans="1:30" x14ac:dyDescent="0.2">
      <c r="H294" s="17"/>
      <c r="I294" s="33"/>
      <c r="J294" s="28"/>
      <c r="Q294" s="96"/>
      <c r="R294" s="31"/>
      <c r="U294" s="88"/>
      <c r="AD294" s="25"/>
    </row>
    <row r="295" spans="1:30" x14ac:dyDescent="0.2">
      <c r="C295" s="65"/>
      <c r="I295" s="33"/>
      <c r="Q295" s="96"/>
      <c r="R295" s="31"/>
      <c r="U295" s="88"/>
      <c r="AD295" s="25"/>
    </row>
    <row r="296" spans="1:30" x14ac:dyDescent="0.2">
      <c r="C296" s="65"/>
      <c r="I296" s="33"/>
      <c r="Q296" s="96"/>
      <c r="R296" s="31"/>
      <c r="U296" s="88"/>
      <c r="AD296" s="25"/>
    </row>
    <row r="297" spans="1:30" x14ac:dyDescent="0.2">
      <c r="C297" s="65"/>
      <c r="I297" s="33"/>
      <c r="Q297" s="96"/>
      <c r="R297" s="31"/>
      <c r="U297" s="88"/>
      <c r="AD297" s="98"/>
    </row>
    <row r="298" spans="1:30" x14ac:dyDescent="0.2">
      <c r="A298" s="25"/>
      <c r="B298" s="25"/>
      <c r="C298" s="46"/>
      <c r="E298" s="36"/>
      <c r="F298" s="36"/>
      <c r="I298" s="68"/>
      <c r="J298" s="36"/>
      <c r="K298" s="36"/>
      <c r="M298" s="45"/>
      <c r="N298"/>
      <c r="P298"/>
      <c r="Q298" s="96"/>
      <c r="R298" s="31"/>
      <c r="U298" s="88"/>
      <c r="AD298" s="25"/>
    </row>
    <row r="299" spans="1:30" x14ac:dyDescent="0.2">
      <c r="H299" s="17"/>
      <c r="I299" s="33"/>
      <c r="J299" s="28"/>
      <c r="Q299" s="96"/>
      <c r="R299" s="31"/>
      <c r="U299" s="88"/>
      <c r="AD299" s="25"/>
    </row>
    <row r="300" spans="1:30" x14ac:dyDescent="0.2">
      <c r="C300" s="65"/>
      <c r="I300" s="33"/>
      <c r="Q300" s="96"/>
      <c r="R300" s="31"/>
      <c r="U300" s="88"/>
      <c r="AD300" s="25"/>
    </row>
    <row r="301" spans="1:30" x14ac:dyDescent="0.2">
      <c r="C301" s="65"/>
      <c r="I301" s="33"/>
      <c r="Q301" s="96"/>
      <c r="R301" s="31"/>
      <c r="U301" s="88"/>
      <c r="AD301" s="98"/>
    </row>
    <row r="302" spans="1:30" x14ac:dyDescent="0.2">
      <c r="C302" s="65"/>
      <c r="I302" s="33"/>
      <c r="Q302" s="96"/>
      <c r="R302" s="31"/>
      <c r="U302" s="88"/>
      <c r="AD302" s="25"/>
    </row>
    <row r="303" spans="1:30" x14ac:dyDescent="0.2">
      <c r="C303" s="65"/>
      <c r="I303" s="33"/>
      <c r="Q303" s="96"/>
      <c r="R303" s="31"/>
      <c r="U303" s="88"/>
      <c r="AD303" s="25"/>
    </row>
    <row r="304" spans="1:30" x14ac:dyDescent="0.2">
      <c r="C304" s="65"/>
      <c r="I304" s="33"/>
      <c r="Q304" s="96"/>
      <c r="R304" s="31"/>
      <c r="U304" s="88"/>
      <c r="AD304" s="25"/>
    </row>
    <row r="305" spans="1:30" x14ac:dyDescent="0.2">
      <c r="C305" s="65"/>
      <c r="I305" s="33"/>
      <c r="Q305" s="96"/>
      <c r="R305" s="31"/>
      <c r="U305" s="88"/>
      <c r="AD305" s="25"/>
    </row>
    <row r="306" spans="1:30" x14ac:dyDescent="0.2">
      <c r="C306" s="65"/>
      <c r="I306" s="33"/>
      <c r="Q306" s="96"/>
      <c r="R306" s="31"/>
      <c r="U306" s="88"/>
      <c r="AD306" s="25"/>
    </row>
    <row r="307" spans="1:30" x14ac:dyDescent="0.2">
      <c r="C307" s="65"/>
      <c r="I307" s="33"/>
      <c r="Q307" s="96"/>
      <c r="R307" s="31"/>
      <c r="U307" s="88"/>
      <c r="AD307" s="25"/>
    </row>
    <row r="308" spans="1:30" x14ac:dyDescent="0.2">
      <c r="C308" s="65"/>
      <c r="I308" s="33"/>
      <c r="Q308" s="96"/>
      <c r="R308" s="31"/>
      <c r="U308" s="88"/>
      <c r="AD308" s="25"/>
    </row>
    <row r="309" spans="1:30" x14ac:dyDescent="0.2">
      <c r="A309" s="25"/>
      <c r="B309" s="25"/>
      <c r="C309" s="46"/>
      <c r="E309" s="36"/>
      <c r="F309" s="36"/>
      <c r="I309" s="68"/>
      <c r="J309" s="36"/>
      <c r="K309" s="36"/>
      <c r="M309" s="45"/>
      <c r="N309"/>
      <c r="P309"/>
      <c r="Q309" s="96"/>
      <c r="R309" s="31"/>
      <c r="U309" s="88"/>
      <c r="AD309" s="25"/>
    </row>
    <row r="310" spans="1:30" x14ac:dyDescent="0.2">
      <c r="C310" s="65"/>
      <c r="I310" s="33"/>
      <c r="Q310" s="96"/>
      <c r="R310" s="31"/>
      <c r="U310" s="88"/>
      <c r="AD310" s="25"/>
    </row>
    <row r="311" spans="1:30" x14ac:dyDescent="0.2">
      <c r="C311" s="65"/>
      <c r="I311" s="33"/>
      <c r="Q311" s="96"/>
      <c r="R311" s="31"/>
      <c r="U311" s="88"/>
      <c r="AD311" s="25"/>
    </row>
    <row r="312" spans="1:30" x14ac:dyDescent="0.2">
      <c r="C312" s="65"/>
      <c r="I312" s="33"/>
      <c r="Q312" s="96"/>
      <c r="R312" s="31"/>
      <c r="U312" s="88"/>
      <c r="AD312" s="25"/>
    </row>
    <row r="313" spans="1:30" x14ac:dyDescent="0.2">
      <c r="C313" s="65"/>
      <c r="I313" s="33"/>
      <c r="Q313" s="96"/>
      <c r="R313" s="31"/>
      <c r="U313" s="88"/>
      <c r="AD313" s="25"/>
    </row>
    <row r="314" spans="1:30" x14ac:dyDescent="0.2">
      <c r="C314" s="65"/>
      <c r="I314" s="33"/>
      <c r="Q314" s="96"/>
      <c r="R314" s="31"/>
      <c r="U314" s="88"/>
      <c r="AD314" s="25"/>
    </row>
    <row r="315" spans="1:30" x14ac:dyDescent="0.2">
      <c r="C315" s="65"/>
      <c r="I315" s="33"/>
      <c r="Q315" s="96"/>
      <c r="R315" s="31"/>
      <c r="U315" s="88"/>
      <c r="AD315" s="25"/>
    </row>
    <row r="316" spans="1:30" x14ac:dyDescent="0.2">
      <c r="C316" s="65"/>
      <c r="I316" s="33"/>
      <c r="Q316" s="96"/>
      <c r="R316" s="31"/>
      <c r="U316" s="88"/>
      <c r="AD316" s="25"/>
    </row>
    <row r="317" spans="1:30" x14ac:dyDescent="0.2">
      <c r="C317" s="65"/>
      <c r="I317" s="33"/>
      <c r="Q317" s="96"/>
      <c r="R317" s="31"/>
      <c r="U317" s="88"/>
      <c r="AD317" s="25"/>
    </row>
    <row r="318" spans="1:30" x14ac:dyDescent="0.2">
      <c r="C318" s="65"/>
      <c r="I318" s="33"/>
      <c r="Q318" s="96"/>
      <c r="R318" s="31"/>
      <c r="U318" s="88"/>
      <c r="AD318" s="25"/>
    </row>
    <row r="319" spans="1:30" x14ac:dyDescent="0.2">
      <c r="C319" s="65"/>
      <c r="I319" s="33"/>
      <c r="Q319" s="96"/>
      <c r="R319" s="31"/>
      <c r="U319" s="88"/>
      <c r="AD319" s="25"/>
    </row>
    <row r="320" spans="1:30" x14ac:dyDescent="0.2">
      <c r="C320" s="65"/>
      <c r="I320" s="33"/>
      <c r="Q320" s="96"/>
      <c r="R320" s="31"/>
      <c r="U320" s="88"/>
      <c r="AD320" s="25"/>
    </row>
    <row r="321" spans="3:30" x14ac:dyDescent="0.2">
      <c r="C321" s="65"/>
      <c r="I321" s="33"/>
      <c r="Q321" s="96"/>
      <c r="R321" s="31"/>
      <c r="U321" s="88"/>
      <c r="AD321" s="25"/>
    </row>
    <row r="322" spans="3:30" x14ac:dyDescent="0.2">
      <c r="C322" s="65"/>
      <c r="I322" s="33"/>
      <c r="Q322" s="96"/>
      <c r="R322" s="31"/>
      <c r="U322" s="88"/>
      <c r="AD322" s="25"/>
    </row>
    <row r="323" spans="3:30" x14ac:dyDescent="0.2">
      <c r="C323" s="65"/>
      <c r="I323" s="33"/>
      <c r="Q323" s="96"/>
      <c r="R323" s="31"/>
      <c r="U323" s="88"/>
      <c r="AD323" s="25"/>
    </row>
    <row r="324" spans="3:30" x14ac:dyDescent="0.2">
      <c r="C324" s="65"/>
      <c r="I324" s="33"/>
      <c r="Q324" s="96"/>
      <c r="R324" s="31"/>
      <c r="U324" s="88"/>
      <c r="AD324" s="25"/>
    </row>
    <row r="325" spans="3:30" x14ac:dyDescent="0.2">
      <c r="C325" s="65"/>
      <c r="I325" s="33"/>
      <c r="Q325" s="96"/>
      <c r="R325" s="31"/>
      <c r="U325" s="88"/>
      <c r="AD325" s="25"/>
    </row>
    <row r="326" spans="3:30" x14ac:dyDescent="0.2">
      <c r="C326" s="65"/>
      <c r="I326" s="33"/>
      <c r="Q326" s="96"/>
      <c r="R326" s="31"/>
      <c r="U326" s="88"/>
      <c r="AD326" s="25"/>
    </row>
    <row r="327" spans="3:30" x14ac:dyDescent="0.2">
      <c r="C327" s="65"/>
      <c r="I327" s="33"/>
      <c r="Q327" s="96"/>
      <c r="R327" s="31"/>
      <c r="U327" s="88"/>
      <c r="AD327" s="25"/>
    </row>
    <row r="328" spans="3:30" x14ac:dyDescent="0.2">
      <c r="C328" s="65"/>
      <c r="I328" s="33"/>
      <c r="Q328" s="96"/>
      <c r="R328" s="31"/>
      <c r="U328" s="88"/>
      <c r="AD328" s="25"/>
    </row>
    <row r="329" spans="3:30" x14ac:dyDescent="0.2">
      <c r="C329" s="65"/>
      <c r="I329" s="33"/>
      <c r="Q329" s="96"/>
      <c r="R329" s="31"/>
      <c r="U329" s="88"/>
      <c r="AD329" s="25"/>
    </row>
    <row r="330" spans="3:30" x14ac:dyDescent="0.2">
      <c r="C330" s="65"/>
      <c r="I330" s="33"/>
      <c r="Q330" s="96"/>
      <c r="R330" s="31"/>
      <c r="U330" s="88"/>
      <c r="AD330" s="25"/>
    </row>
    <row r="331" spans="3:30" x14ac:dyDescent="0.2">
      <c r="C331" s="65"/>
      <c r="I331" s="33"/>
      <c r="Q331" s="96"/>
      <c r="R331" s="31"/>
      <c r="U331" s="88"/>
      <c r="AD331" s="25"/>
    </row>
    <row r="332" spans="3:30" x14ac:dyDescent="0.2">
      <c r="C332" s="65"/>
      <c r="I332" s="33"/>
      <c r="Q332" s="96"/>
      <c r="R332" s="31"/>
      <c r="U332" s="88"/>
      <c r="AD332" s="25"/>
    </row>
    <row r="333" spans="3:30" x14ac:dyDescent="0.2">
      <c r="C333" s="65"/>
      <c r="I333" s="33"/>
      <c r="Q333" s="96"/>
      <c r="R333" s="31"/>
      <c r="U333" s="88"/>
      <c r="AD333" s="25"/>
    </row>
    <row r="334" spans="3:30" x14ac:dyDescent="0.2">
      <c r="C334" s="65"/>
      <c r="I334" s="33"/>
      <c r="Q334" s="96"/>
      <c r="R334" s="31"/>
      <c r="U334" s="88"/>
      <c r="AD334" s="25"/>
    </row>
    <row r="335" spans="3:30" x14ac:dyDescent="0.2">
      <c r="C335" s="65"/>
      <c r="I335" s="33"/>
      <c r="Q335" s="96"/>
      <c r="R335" s="31"/>
      <c r="U335" s="88"/>
      <c r="AD335" s="25"/>
    </row>
    <row r="336" spans="3:30" x14ac:dyDescent="0.2">
      <c r="C336" s="65"/>
      <c r="I336" s="33"/>
      <c r="Q336" s="96"/>
      <c r="R336" s="31"/>
      <c r="U336" s="88"/>
      <c r="AD336" s="25"/>
    </row>
    <row r="337" spans="1:30" x14ac:dyDescent="0.2">
      <c r="C337" s="65"/>
      <c r="I337" s="33"/>
      <c r="Q337" s="96"/>
      <c r="R337" s="31"/>
      <c r="U337" s="88"/>
      <c r="AD337" s="25"/>
    </row>
    <row r="338" spans="1:30" x14ac:dyDescent="0.2">
      <c r="C338" s="65"/>
      <c r="I338" s="33"/>
      <c r="Q338" s="96"/>
      <c r="R338" s="31"/>
      <c r="U338" s="88"/>
      <c r="AD338" s="25"/>
    </row>
    <row r="339" spans="1:30" x14ac:dyDescent="0.2">
      <c r="C339" s="65"/>
      <c r="I339" s="33"/>
      <c r="Q339" s="96"/>
      <c r="R339" s="31"/>
      <c r="U339" s="88"/>
      <c r="AD339" s="25"/>
    </row>
    <row r="340" spans="1:30" x14ac:dyDescent="0.2">
      <c r="C340" s="65"/>
      <c r="I340" s="33"/>
      <c r="Q340" s="96"/>
      <c r="R340" s="31"/>
      <c r="U340" s="88"/>
      <c r="AD340" s="25"/>
    </row>
    <row r="341" spans="1:30" x14ac:dyDescent="0.2">
      <c r="C341" s="65"/>
      <c r="I341" s="33"/>
      <c r="Q341" s="96"/>
      <c r="R341" s="31"/>
      <c r="U341" s="88"/>
      <c r="AD341" s="25"/>
    </row>
    <row r="342" spans="1:30" x14ac:dyDescent="0.2">
      <c r="C342" s="65"/>
      <c r="I342" s="33"/>
      <c r="Q342" s="96"/>
      <c r="R342" s="31"/>
      <c r="U342" s="88"/>
      <c r="AD342" s="25"/>
    </row>
    <row r="343" spans="1:30" x14ac:dyDescent="0.2">
      <c r="C343" s="65"/>
      <c r="I343" s="33"/>
      <c r="Q343" s="96"/>
      <c r="R343" s="31"/>
      <c r="U343" s="88"/>
      <c r="AD343" s="25"/>
    </row>
    <row r="344" spans="1:30" x14ac:dyDescent="0.2">
      <c r="C344" s="65"/>
      <c r="I344" s="33"/>
      <c r="Q344" s="96"/>
      <c r="R344" s="31"/>
      <c r="U344" s="88"/>
      <c r="AD344" s="25"/>
    </row>
    <row r="345" spans="1:30" x14ac:dyDescent="0.2">
      <c r="C345" s="65"/>
      <c r="I345" s="33"/>
      <c r="Q345" s="96"/>
      <c r="R345" s="31"/>
      <c r="U345" s="88"/>
      <c r="AD345" s="25"/>
    </row>
    <row r="346" spans="1:30" x14ac:dyDescent="0.2">
      <c r="C346" s="65"/>
      <c r="I346" s="33"/>
      <c r="Q346" s="96"/>
      <c r="R346" s="31"/>
      <c r="U346" s="88"/>
      <c r="AD346" s="25"/>
    </row>
    <row r="347" spans="1:30" x14ac:dyDescent="0.2">
      <c r="C347" s="65"/>
      <c r="I347" s="33"/>
      <c r="Q347" s="96"/>
      <c r="R347" s="31"/>
      <c r="U347" s="88"/>
      <c r="AD347" s="25"/>
    </row>
    <row r="348" spans="1:30" x14ac:dyDescent="0.2">
      <c r="C348" s="65"/>
      <c r="I348" s="33"/>
      <c r="Q348" s="96"/>
      <c r="R348" s="31"/>
      <c r="U348" s="88"/>
      <c r="AD348" s="25"/>
    </row>
    <row r="349" spans="1:30" x14ac:dyDescent="0.2">
      <c r="A349" s="25"/>
      <c r="B349" s="25"/>
      <c r="C349" s="46"/>
      <c r="E349" s="36"/>
      <c r="F349" s="36"/>
      <c r="I349" s="68"/>
      <c r="J349" s="36"/>
      <c r="K349" s="36"/>
      <c r="M349" s="45"/>
      <c r="N349"/>
      <c r="P349"/>
      <c r="Q349" s="96"/>
      <c r="R349" s="31"/>
      <c r="U349" s="88"/>
      <c r="AD349" s="25"/>
    </row>
    <row r="350" spans="1:30" x14ac:dyDescent="0.2">
      <c r="C350" s="65"/>
      <c r="I350" s="33"/>
      <c r="Q350" s="96"/>
      <c r="R350" s="31"/>
      <c r="U350" s="88"/>
      <c r="AD350" s="25"/>
    </row>
    <row r="351" spans="1:30" x14ac:dyDescent="0.2">
      <c r="C351" s="65"/>
      <c r="I351" s="33"/>
      <c r="Q351" s="96"/>
      <c r="R351" s="31"/>
      <c r="U351" s="88"/>
      <c r="AD351" s="25"/>
    </row>
    <row r="352" spans="1:30" x14ac:dyDescent="0.2">
      <c r="C352" s="65"/>
      <c r="I352" s="33"/>
      <c r="Q352" s="96"/>
      <c r="R352" s="31"/>
      <c r="U352" s="88"/>
      <c r="AD352" s="25"/>
    </row>
    <row r="353" spans="3:30" x14ac:dyDescent="0.2">
      <c r="C353" s="65"/>
      <c r="I353" s="33"/>
      <c r="Q353" s="96"/>
      <c r="R353" s="31"/>
      <c r="U353" s="88"/>
      <c r="AD353" s="25"/>
    </row>
    <row r="354" spans="3:30" x14ac:dyDescent="0.2">
      <c r="C354" s="65"/>
      <c r="I354" s="33"/>
      <c r="Q354" s="96"/>
      <c r="R354" s="31"/>
      <c r="U354" s="88"/>
      <c r="AD354" s="25"/>
    </row>
    <row r="355" spans="3:30" x14ac:dyDescent="0.2">
      <c r="C355" s="65"/>
      <c r="I355" s="33"/>
      <c r="Q355" s="96"/>
      <c r="R355" s="31"/>
      <c r="U355" s="88"/>
      <c r="AD355" s="25"/>
    </row>
    <row r="356" spans="3:30" x14ac:dyDescent="0.2">
      <c r="C356" s="65"/>
      <c r="I356" s="33"/>
      <c r="Q356" s="96"/>
      <c r="R356" s="31"/>
      <c r="U356" s="88"/>
      <c r="AD356" s="25"/>
    </row>
    <row r="357" spans="3:30" x14ac:dyDescent="0.2">
      <c r="C357" s="65"/>
      <c r="I357" s="33"/>
      <c r="Q357" s="96"/>
      <c r="R357" s="31"/>
      <c r="U357" s="88"/>
      <c r="AD357" s="25"/>
    </row>
    <row r="358" spans="3:30" x14ac:dyDescent="0.2">
      <c r="C358" s="65"/>
      <c r="I358" s="33"/>
      <c r="Q358" s="96"/>
      <c r="R358" s="31"/>
      <c r="U358" s="88"/>
      <c r="AD358" s="25"/>
    </row>
    <row r="359" spans="3:30" x14ac:dyDescent="0.2">
      <c r="C359" s="65"/>
      <c r="I359" s="33"/>
      <c r="Q359" s="96"/>
      <c r="R359" s="31"/>
      <c r="U359" s="88"/>
      <c r="AD359" s="25"/>
    </row>
    <row r="360" spans="3:30" x14ac:dyDescent="0.2">
      <c r="C360" s="65"/>
      <c r="I360" s="33"/>
      <c r="Q360" s="96"/>
      <c r="R360" s="31"/>
      <c r="U360" s="88"/>
      <c r="AD360" s="25"/>
    </row>
    <row r="361" spans="3:30" x14ac:dyDescent="0.2">
      <c r="C361" s="65"/>
      <c r="I361" s="33"/>
      <c r="Q361" s="96"/>
      <c r="R361" s="31"/>
      <c r="U361" s="88"/>
      <c r="AD361" s="25"/>
    </row>
    <row r="362" spans="3:30" x14ac:dyDescent="0.2">
      <c r="C362" s="65"/>
      <c r="I362" s="33"/>
      <c r="Q362" s="96"/>
      <c r="R362" s="31"/>
      <c r="U362" s="88"/>
      <c r="AD362" s="25"/>
    </row>
    <row r="363" spans="3:30" x14ac:dyDescent="0.2">
      <c r="C363" s="65"/>
      <c r="I363" s="33"/>
      <c r="Q363" s="96"/>
      <c r="R363" s="31"/>
      <c r="U363" s="88"/>
      <c r="AD363" s="25"/>
    </row>
    <row r="364" spans="3:30" x14ac:dyDescent="0.2">
      <c r="C364" s="37"/>
      <c r="H364" s="17"/>
      <c r="I364" s="33"/>
      <c r="J364" s="28"/>
      <c r="N364" s="28"/>
      <c r="P364" s="28"/>
      <c r="Q364" s="96"/>
      <c r="R364" s="31"/>
      <c r="U364" s="88"/>
      <c r="AD364" s="25"/>
    </row>
    <row r="365" spans="3:30" x14ac:dyDescent="0.2">
      <c r="C365" s="65"/>
      <c r="I365" s="33"/>
      <c r="Q365" s="96"/>
      <c r="R365" s="31"/>
      <c r="U365" s="88"/>
      <c r="AD365" s="25"/>
    </row>
    <row r="366" spans="3:30" x14ac:dyDescent="0.2">
      <c r="C366" s="65"/>
      <c r="I366" s="33"/>
      <c r="Q366" s="96"/>
      <c r="R366" s="31"/>
      <c r="U366" s="88"/>
      <c r="AD366" s="25"/>
    </row>
    <row r="367" spans="3:30" x14ac:dyDescent="0.2">
      <c r="C367" s="65"/>
      <c r="I367" s="33"/>
      <c r="Q367" s="96"/>
      <c r="R367" s="31"/>
      <c r="U367" s="88"/>
      <c r="AD367" s="25"/>
    </row>
    <row r="368" spans="3:30" x14ac:dyDescent="0.2">
      <c r="C368" s="65"/>
      <c r="I368" s="33"/>
      <c r="Q368" s="96"/>
      <c r="R368" s="31"/>
      <c r="U368" s="88"/>
      <c r="AD368" s="25"/>
    </row>
    <row r="369" spans="1:30" x14ac:dyDescent="0.2">
      <c r="C369" s="65"/>
      <c r="I369" s="33"/>
      <c r="Q369" s="96"/>
      <c r="R369" s="31"/>
      <c r="U369" s="88"/>
      <c r="AD369" s="25"/>
    </row>
    <row r="370" spans="1:30" x14ac:dyDescent="0.2">
      <c r="A370" s="25"/>
      <c r="B370" s="25"/>
      <c r="E370" s="36"/>
      <c r="F370" s="36"/>
      <c r="H370" s="17"/>
      <c r="I370" s="68"/>
      <c r="J370" s="36"/>
      <c r="K370" s="36"/>
      <c r="M370" s="45"/>
      <c r="N370"/>
      <c r="P370"/>
      <c r="Q370" s="96"/>
      <c r="R370" s="31"/>
      <c r="U370" s="88"/>
      <c r="AD370" s="25"/>
    </row>
    <row r="371" spans="1:30" x14ac:dyDescent="0.2">
      <c r="C371" s="65"/>
      <c r="I371" s="33"/>
      <c r="Q371" s="96"/>
      <c r="R371" s="31"/>
      <c r="U371" s="88"/>
      <c r="AD371" s="25"/>
    </row>
    <row r="372" spans="1:30" x14ac:dyDescent="0.2">
      <c r="A372" s="24"/>
      <c r="B372" s="24"/>
      <c r="C372" s="43"/>
      <c r="I372" s="33"/>
      <c r="Q372" s="96"/>
      <c r="R372" s="31"/>
      <c r="U372" s="88"/>
      <c r="V372" s="31"/>
      <c r="W372" s="31"/>
      <c r="X372" s="31"/>
      <c r="Y372" s="31"/>
      <c r="Z372" s="31"/>
      <c r="AA372" s="31"/>
      <c r="AB372" s="31"/>
      <c r="AC372" s="31"/>
      <c r="AD372" s="25"/>
    </row>
    <row r="373" spans="1:30" x14ac:dyDescent="0.2">
      <c r="C373" s="65"/>
      <c r="I373" s="33"/>
      <c r="Q373" s="96"/>
      <c r="R373" s="31"/>
      <c r="U373" s="88"/>
      <c r="AD373" s="25"/>
    </row>
    <row r="374" spans="1:30" x14ac:dyDescent="0.2">
      <c r="C374" s="65"/>
      <c r="I374" s="33"/>
      <c r="Q374" s="96"/>
      <c r="R374" s="31"/>
      <c r="U374" s="88"/>
      <c r="AD374" s="25"/>
    </row>
    <row r="375" spans="1:30" x14ac:dyDescent="0.2">
      <c r="C375" s="65"/>
      <c r="I375" s="33"/>
      <c r="Q375" s="96"/>
      <c r="R375" s="31"/>
      <c r="U375" s="88"/>
      <c r="AD375" s="25"/>
    </row>
    <row r="376" spans="1:30" x14ac:dyDescent="0.2">
      <c r="C376" s="65"/>
      <c r="I376" s="33"/>
      <c r="Q376" s="96"/>
      <c r="R376" s="31"/>
      <c r="U376" s="88"/>
      <c r="AD376" s="25"/>
    </row>
    <row r="377" spans="1:30" x14ac:dyDescent="0.2">
      <c r="H377" s="17"/>
      <c r="I377" s="33"/>
      <c r="J377" s="28"/>
      <c r="Q377" s="96"/>
      <c r="R377" s="31"/>
      <c r="U377" s="88"/>
      <c r="AD377" s="25"/>
    </row>
    <row r="378" spans="1:30" x14ac:dyDescent="0.2">
      <c r="C378" s="65"/>
      <c r="I378" s="33"/>
      <c r="Q378" s="96"/>
      <c r="R378" s="31"/>
      <c r="U378" s="88"/>
      <c r="AD378" s="25"/>
    </row>
    <row r="379" spans="1:30" x14ac:dyDescent="0.2">
      <c r="C379" s="65"/>
      <c r="I379" s="33"/>
      <c r="Q379" s="96"/>
      <c r="R379" s="31"/>
      <c r="U379" s="88"/>
      <c r="AD379" s="25"/>
    </row>
    <row r="380" spans="1:30" x14ac:dyDescent="0.2">
      <c r="C380" s="65"/>
      <c r="I380" s="33"/>
      <c r="Q380" s="96"/>
      <c r="R380" s="31"/>
      <c r="U380" s="88"/>
      <c r="AD380" s="25"/>
    </row>
    <row r="381" spans="1:30" x14ac:dyDescent="0.2">
      <c r="C381" s="65"/>
      <c r="I381" s="33"/>
      <c r="Q381" s="96"/>
      <c r="R381" s="31"/>
      <c r="U381" s="88"/>
      <c r="AD381" s="25"/>
    </row>
    <row r="382" spans="1:30" x14ac:dyDescent="0.2">
      <c r="C382" s="65"/>
      <c r="I382" s="33"/>
      <c r="Q382" s="96"/>
      <c r="R382" s="31"/>
      <c r="U382" s="88"/>
      <c r="AD382" s="25"/>
    </row>
    <row r="383" spans="1:30" x14ac:dyDescent="0.2">
      <c r="C383" s="65"/>
      <c r="I383" s="33"/>
      <c r="Q383" s="96"/>
      <c r="R383" s="31"/>
      <c r="U383" s="88"/>
      <c r="AD383" s="25"/>
    </row>
    <row r="384" spans="1:30" x14ac:dyDescent="0.2">
      <c r="C384" s="65"/>
      <c r="I384" s="33"/>
      <c r="Q384" s="96"/>
      <c r="R384" s="31"/>
      <c r="U384" s="88"/>
      <c r="AD384" s="25"/>
    </row>
    <row r="385" spans="3:30" x14ac:dyDescent="0.2">
      <c r="H385" s="17"/>
      <c r="I385" s="33"/>
      <c r="J385" s="28"/>
      <c r="Q385" s="96"/>
      <c r="R385" s="31"/>
      <c r="U385" s="88"/>
      <c r="AD385" s="25"/>
    </row>
    <row r="386" spans="3:30" x14ac:dyDescent="0.2">
      <c r="C386" s="65"/>
      <c r="I386" s="33"/>
      <c r="Q386" s="96"/>
      <c r="R386" s="31"/>
      <c r="U386" s="88"/>
      <c r="AD386" s="25"/>
    </row>
    <row r="387" spans="3:30" x14ac:dyDescent="0.2">
      <c r="C387" s="65"/>
      <c r="I387" s="33"/>
      <c r="Q387" s="96"/>
      <c r="R387" s="31"/>
      <c r="U387" s="88"/>
      <c r="AD387" s="25"/>
    </row>
    <row r="388" spans="3:30" x14ac:dyDescent="0.2">
      <c r="C388" s="65"/>
      <c r="I388" s="33"/>
      <c r="Q388" s="96"/>
      <c r="R388" s="31"/>
      <c r="U388" s="88"/>
      <c r="AD388" s="25"/>
    </row>
    <row r="389" spans="3:30" x14ac:dyDescent="0.2">
      <c r="C389" s="65"/>
      <c r="I389" s="33"/>
      <c r="Q389" s="96"/>
      <c r="R389" s="31"/>
      <c r="U389" s="88"/>
      <c r="AD389" s="25"/>
    </row>
    <row r="390" spans="3:30" x14ac:dyDescent="0.2">
      <c r="C390" s="65"/>
      <c r="I390" s="33"/>
      <c r="Q390" s="96"/>
      <c r="R390" s="31"/>
      <c r="U390" s="88"/>
      <c r="AD390" s="25"/>
    </row>
    <row r="391" spans="3:30" x14ac:dyDescent="0.2">
      <c r="C391" s="65"/>
      <c r="I391" s="33"/>
      <c r="Q391" s="96"/>
      <c r="R391" s="31"/>
      <c r="U391" s="88"/>
      <c r="AD391" s="25"/>
    </row>
    <row r="392" spans="3:30" x14ac:dyDescent="0.2">
      <c r="C392" s="65"/>
      <c r="I392" s="33"/>
      <c r="Q392" s="96"/>
      <c r="R392" s="31"/>
      <c r="U392" s="88"/>
      <c r="AD392" s="25"/>
    </row>
    <row r="393" spans="3:30" x14ac:dyDescent="0.2">
      <c r="C393" s="65"/>
      <c r="I393" s="33"/>
      <c r="Q393" s="96"/>
      <c r="R393" s="31"/>
      <c r="U393" s="88"/>
      <c r="AD393" s="25"/>
    </row>
    <row r="394" spans="3:30" x14ac:dyDescent="0.2">
      <c r="C394" s="65"/>
      <c r="I394" s="33"/>
      <c r="Q394" s="96"/>
      <c r="R394" s="31"/>
      <c r="U394" s="88"/>
      <c r="AD394" s="25"/>
    </row>
    <row r="395" spans="3:30" x14ac:dyDescent="0.2">
      <c r="C395" s="37"/>
      <c r="I395" s="33"/>
      <c r="Q395" s="96"/>
      <c r="R395" s="31"/>
      <c r="U395" s="88"/>
      <c r="AD395" s="25"/>
    </row>
    <row r="396" spans="3:30" x14ac:dyDescent="0.2">
      <c r="C396" s="65"/>
      <c r="I396" s="33"/>
      <c r="Q396" s="96"/>
      <c r="R396" s="31"/>
      <c r="U396" s="88"/>
      <c r="AD396" s="25"/>
    </row>
    <row r="397" spans="3:30" x14ac:dyDescent="0.2">
      <c r="C397" s="65"/>
      <c r="I397" s="33"/>
      <c r="Q397" s="96"/>
      <c r="R397" s="31"/>
      <c r="U397" s="88"/>
      <c r="AD397" s="25"/>
    </row>
    <row r="398" spans="3:30" x14ac:dyDescent="0.2">
      <c r="C398" s="65"/>
      <c r="I398" s="33"/>
      <c r="Q398" s="96"/>
      <c r="R398" s="31"/>
      <c r="U398" s="88"/>
      <c r="AD398" s="25"/>
    </row>
    <row r="399" spans="3:30" x14ac:dyDescent="0.2">
      <c r="C399" s="65"/>
      <c r="I399" s="33"/>
      <c r="Q399" s="96"/>
      <c r="R399" s="31"/>
      <c r="U399" s="88"/>
      <c r="AD399" s="25"/>
    </row>
    <row r="400" spans="3:30" x14ac:dyDescent="0.2">
      <c r="C400" s="65"/>
      <c r="I400" s="33"/>
      <c r="Q400" s="96"/>
      <c r="R400" s="31"/>
      <c r="U400" s="88"/>
      <c r="AD400" s="25"/>
    </row>
    <row r="401" spans="1:30" x14ac:dyDescent="0.2">
      <c r="C401" s="65"/>
      <c r="I401" s="33"/>
      <c r="Q401" s="96"/>
      <c r="R401" s="31"/>
      <c r="U401" s="88"/>
      <c r="AD401" s="25"/>
    </row>
    <row r="402" spans="1:30" x14ac:dyDescent="0.2">
      <c r="C402" s="65"/>
      <c r="I402" s="33"/>
      <c r="Q402" s="96"/>
      <c r="R402" s="31"/>
      <c r="U402" s="88"/>
      <c r="AD402" s="25"/>
    </row>
    <row r="403" spans="1:30" x14ac:dyDescent="0.2">
      <c r="C403" s="65"/>
      <c r="I403" s="33"/>
      <c r="Q403" s="96"/>
      <c r="R403" s="31"/>
      <c r="U403" s="88"/>
      <c r="AD403" s="25"/>
    </row>
    <row r="404" spans="1:30" x14ac:dyDescent="0.2">
      <c r="C404" s="65"/>
      <c r="I404" s="33"/>
      <c r="Q404" s="96"/>
      <c r="R404" s="31"/>
      <c r="U404" s="88"/>
      <c r="AD404" s="25"/>
    </row>
    <row r="405" spans="1:30" x14ac:dyDescent="0.2">
      <c r="C405" s="65"/>
      <c r="I405" s="33"/>
      <c r="Q405" s="96"/>
      <c r="R405" s="31"/>
      <c r="U405" s="88"/>
      <c r="AD405" s="25"/>
    </row>
    <row r="406" spans="1:30" x14ac:dyDescent="0.2">
      <c r="C406" s="65"/>
      <c r="I406" s="33"/>
      <c r="Q406" s="96"/>
      <c r="R406" s="31"/>
      <c r="U406" s="88"/>
      <c r="AD406" s="25"/>
    </row>
    <row r="407" spans="1:30" x14ac:dyDescent="0.2">
      <c r="C407" s="65"/>
      <c r="I407" s="33"/>
      <c r="Q407" s="96"/>
      <c r="R407" s="31"/>
      <c r="U407" s="88"/>
      <c r="AD407" s="25"/>
    </row>
    <row r="408" spans="1:30" x14ac:dyDescent="0.2">
      <c r="A408" s="25"/>
      <c r="B408" s="25"/>
      <c r="C408" s="46"/>
      <c r="E408" s="36"/>
      <c r="F408" s="36"/>
      <c r="I408" s="68"/>
      <c r="J408" s="36"/>
      <c r="K408" s="36"/>
      <c r="M408" s="45"/>
      <c r="N408"/>
      <c r="P408"/>
      <c r="Q408" s="96"/>
      <c r="R408" s="31"/>
      <c r="U408" s="88"/>
      <c r="AD408" s="25"/>
    </row>
    <row r="409" spans="1:30" x14ac:dyDescent="0.2">
      <c r="C409" s="65"/>
      <c r="I409" s="33"/>
      <c r="Q409" s="96"/>
      <c r="R409" s="31"/>
      <c r="U409" s="88"/>
      <c r="AD409" s="25"/>
    </row>
    <row r="410" spans="1:30" x14ac:dyDescent="0.2">
      <c r="C410" s="65"/>
      <c r="I410" s="33"/>
      <c r="Q410" s="96"/>
      <c r="R410" s="31"/>
      <c r="U410" s="88"/>
      <c r="AD410" s="25"/>
    </row>
    <row r="411" spans="1:30" x14ac:dyDescent="0.2">
      <c r="C411" s="65"/>
      <c r="I411" s="33"/>
      <c r="Q411" s="96"/>
      <c r="R411" s="31"/>
      <c r="U411" s="88"/>
      <c r="AD411" s="25"/>
    </row>
    <row r="412" spans="1:30" x14ac:dyDescent="0.2">
      <c r="A412" s="25"/>
      <c r="B412" s="25"/>
      <c r="C412" s="46"/>
      <c r="E412" s="36"/>
      <c r="F412" s="36"/>
      <c r="I412" s="68"/>
      <c r="J412" s="36"/>
      <c r="K412" s="36"/>
      <c r="M412" s="45"/>
      <c r="N412"/>
      <c r="P412"/>
      <c r="Q412" s="96"/>
      <c r="R412" s="31"/>
      <c r="U412" s="88"/>
      <c r="AD412" s="25"/>
    </row>
    <row r="413" spans="1:30" x14ac:dyDescent="0.2">
      <c r="C413" s="65"/>
      <c r="I413" s="33"/>
      <c r="Q413" s="96"/>
      <c r="R413" s="31"/>
      <c r="U413" s="88"/>
      <c r="AD413" s="25"/>
    </row>
    <row r="414" spans="1:30" x14ac:dyDescent="0.2">
      <c r="C414" s="65"/>
      <c r="I414" s="33"/>
      <c r="Q414" s="96"/>
      <c r="R414" s="31"/>
      <c r="U414" s="88"/>
      <c r="AD414" s="25"/>
    </row>
    <row r="415" spans="1:30" x14ac:dyDescent="0.2">
      <c r="C415" s="65"/>
      <c r="I415" s="33"/>
      <c r="Q415" s="96"/>
      <c r="R415" s="31"/>
      <c r="U415" s="88"/>
      <c r="AD415" s="25"/>
    </row>
    <row r="416" spans="1:30" x14ac:dyDescent="0.2">
      <c r="C416" s="65"/>
      <c r="I416" s="33"/>
      <c r="Q416" s="96"/>
      <c r="R416" s="31"/>
      <c r="U416" s="88"/>
      <c r="AD416" s="25"/>
    </row>
    <row r="417" spans="1:30" x14ac:dyDescent="0.2">
      <c r="C417" s="65"/>
      <c r="I417" s="33"/>
      <c r="Q417" s="96"/>
      <c r="R417" s="31"/>
      <c r="U417" s="88"/>
      <c r="AD417" s="25"/>
    </row>
    <row r="418" spans="1:30" x14ac:dyDescent="0.2">
      <c r="C418" s="65"/>
      <c r="I418" s="33"/>
      <c r="Q418" s="96"/>
      <c r="R418" s="31"/>
      <c r="U418" s="88"/>
      <c r="AD418" s="25"/>
    </row>
    <row r="419" spans="1:30" x14ac:dyDescent="0.2">
      <c r="C419" s="65"/>
      <c r="I419" s="33"/>
      <c r="Q419" s="96"/>
      <c r="R419" s="31"/>
      <c r="U419" s="88"/>
      <c r="AD419" s="25"/>
    </row>
    <row r="420" spans="1:30" x14ac:dyDescent="0.2">
      <c r="C420" s="65"/>
      <c r="I420" s="33"/>
      <c r="Q420" s="96"/>
      <c r="R420" s="31"/>
      <c r="U420" s="88"/>
      <c r="AD420" s="25"/>
    </row>
    <row r="421" spans="1:30" x14ac:dyDescent="0.2">
      <c r="C421" s="65"/>
      <c r="I421" s="33"/>
      <c r="Q421" s="96"/>
      <c r="R421" s="31"/>
      <c r="U421" s="88"/>
      <c r="AD421" s="25"/>
    </row>
    <row r="422" spans="1:30" x14ac:dyDescent="0.2">
      <c r="A422" s="24"/>
      <c r="B422" s="24"/>
      <c r="C422" s="46"/>
      <c r="E422" s="36"/>
      <c r="F422" s="36"/>
      <c r="I422" s="68"/>
      <c r="J422" s="36"/>
      <c r="K422" s="36"/>
      <c r="M422" s="45"/>
      <c r="N422"/>
      <c r="P422"/>
      <c r="Q422" s="96"/>
      <c r="U422" s="88"/>
      <c r="AD422" s="25"/>
    </row>
    <row r="423" spans="1:30" x14ac:dyDescent="0.2">
      <c r="H423" s="17"/>
      <c r="I423" s="33"/>
      <c r="J423" s="28"/>
      <c r="Q423" s="96"/>
      <c r="R423" s="31"/>
      <c r="U423" s="88"/>
      <c r="AD423" s="25"/>
    </row>
    <row r="424" spans="1:30" x14ac:dyDescent="0.2">
      <c r="C424" s="65"/>
      <c r="I424" s="33"/>
      <c r="Q424" s="96"/>
      <c r="R424" s="31"/>
      <c r="U424" s="88"/>
      <c r="AD424" s="25"/>
    </row>
    <row r="425" spans="1:30" x14ac:dyDescent="0.2">
      <c r="C425" s="65"/>
      <c r="I425" s="33"/>
      <c r="Q425" s="96"/>
      <c r="R425" s="31"/>
      <c r="U425" s="88"/>
      <c r="AD425" s="25"/>
    </row>
    <row r="426" spans="1:30" x14ac:dyDescent="0.2">
      <c r="A426" s="25"/>
      <c r="B426" s="25"/>
      <c r="C426" s="46"/>
      <c r="E426" s="36"/>
      <c r="F426" s="36"/>
      <c r="I426" s="68"/>
      <c r="J426" s="36"/>
      <c r="K426" s="36"/>
      <c r="M426" s="45"/>
      <c r="N426"/>
      <c r="P426"/>
      <c r="Q426" s="96"/>
      <c r="R426" s="31"/>
      <c r="U426" s="88"/>
      <c r="AD426" s="25"/>
    </row>
    <row r="427" spans="1:30" x14ac:dyDescent="0.2">
      <c r="C427" s="65"/>
      <c r="I427" s="33"/>
      <c r="Q427" s="96"/>
      <c r="R427" s="31"/>
      <c r="U427" s="88"/>
      <c r="AD427" s="25"/>
    </row>
    <row r="428" spans="1:30" x14ac:dyDescent="0.2">
      <c r="C428" s="65"/>
      <c r="I428" s="33"/>
      <c r="Q428" s="96"/>
      <c r="R428" s="31"/>
      <c r="U428" s="88"/>
      <c r="AD428" s="25"/>
    </row>
    <row r="429" spans="1:30" x14ac:dyDescent="0.2">
      <c r="C429" s="65"/>
      <c r="I429" s="33"/>
      <c r="Q429" s="96"/>
      <c r="R429" s="31"/>
      <c r="U429" s="88"/>
      <c r="AD429" s="25"/>
    </row>
    <row r="430" spans="1:30" x14ac:dyDescent="0.2">
      <c r="C430" s="65"/>
      <c r="I430" s="33"/>
      <c r="Q430" s="96"/>
      <c r="R430" s="31"/>
      <c r="U430" s="88"/>
      <c r="AD430" s="25"/>
    </row>
    <row r="431" spans="1:30" x14ac:dyDescent="0.2">
      <c r="C431" s="65"/>
      <c r="I431" s="33"/>
      <c r="Q431" s="96"/>
      <c r="R431" s="31"/>
      <c r="U431" s="88"/>
      <c r="AD431" s="25"/>
    </row>
    <row r="432" spans="1:30" x14ac:dyDescent="0.2">
      <c r="A432" s="25"/>
      <c r="B432" s="25"/>
      <c r="C432" s="46"/>
      <c r="E432" s="36"/>
      <c r="F432" s="36"/>
      <c r="I432" s="68"/>
      <c r="J432" s="36"/>
      <c r="K432" s="36"/>
      <c r="M432" s="45"/>
      <c r="N432"/>
      <c r="P432"/>
      <c r="Q432" s="96"/>
      <c r="U432" s="88"/>
      <c r="AD432" s="25"/>
    </row>
    <row r="433" spans="1:30" x14ac:dyDescent="0.2">
      <c r="C433" s="65"/>
      <c r="I433" s="33"/>
      <c r="Q433" s="96"/>
      <c r="R433" s="31"/>
      <c r="U433" s="88"/>
      <c r="AD433" s="25"/>
    </row>
    <row r="434" spans="1:30" x14ac:dyDescent="0.2">
      <c r="A434" s="24"/>
      <c r="B434" s="24"/>
      <c r="C434" s="43"/>
      <c r="D434" s="36"/>
      <c r="E434" s="36"/>
      <c r="F434" s="36"/>
      <c r="H434" s="42"/>
      <c r="I434" s="68"/>
      <c r="J434" s="36"/>
      <c r="K434" s="36"/>
      <c r="M434" s="36"/>
      <c r="N434"/>
      <c r="Q434" s="39"/>
      <c r="R434" s="31"/>
      <c r="U434" s="88"/>
      <c r="AD434" s="25"/>
    </row>
    <row r="435" spans="1:30" x14ac:dyDescent="0.2">
      <c r="C435" s="65"/>
      <c r="I435" s="33"/>
      <c r="Q435" s="96"/>
      <c r="R435" s="31"/>
      <c r="U435" s="88"/>
      <c r="AD435" s="25"/>
    </row>
    <row r="436" spans="1:30" x14ac:dyDescent="0.2">
      <c r="C436" s="65"/>
      <c r="I436" s="33"/>
      <c r="Q436" s="96"/>
      <c r="R436" s="31"/>
      <c r="U436" s="88"/>
      <c r="AD436" s="25"/>
    </row>
    <row r="437" spans="1:30" x14ac:dyDescent="0.2">
      <c r="C437" s="65"/>
      <c r="I437" s="33"/>
      <c r="Q437" s="96"/>
      <c r="R437" s="31"/>
      <c r="U437" s="88"/>
      <c r="AD437" s="25"/>
    </row>
    <row r="438" spans="1:30" x14ac:dyDescent="0.2">
      <c r="C438" s="65"/>
      <c r="I438" s="33"/>
      <c r="Q438" s="96"/>
      <c r="R438" s="31"/>
      <c r="U438" s="88"/>
      <c r="AD438" s="25"/>
    </row>
    <row r="439" spans="1:30" x14ac:dyDescent="0.2">
      <c r="A439" s="25"/>
      <c r="B439" s="25"/>
      <c r="C439" s="46"/>
      <c r="E439" s="36"/>
      <c r="F439" s="36"/>
      <c r="I439" s="68"/>
      <c r="J439" s="36"/>
      <c r="K439" s="36"/>
      <c r="M439" s="45"/>
      <c r="N439"/>
      <c r="P439"/>
      <c r="Q439" s="96"/>
      <c r="U439" s="88"/>
      <c r="AD439" s="25"/>
    </row>
    <row r="440" spans="1:30" x14ac:dyDescent="0.2">
      <c r="C440" s="65"/>
      <c r="I440" s="33"/>
      <c r="Q440" s="96"/>
      <c r="R440" s="31"/>
      <c r="U440" s="88"/>
      <c r="AD440" s="25"/>
    </row>
    <row r="441" spans="1:30" x14ac:dyDescent="0.2">
      <c r="C441" s="65"/>
      <c r="I441" s="33"/>
      <c r="Q441" s="96"/>
      <c r="R441" s="31"/>
      <c r="U441" s="88"/>
      <c r="AD441" s="25"/>
    </row>
    <row r="442" spans="1:30" x14ac:dyDescent="0.2">
      <c r="C442" s="65"/>
      <c r="I442" s="33"/>
      <c r="Q442" s="96"/>
      <c r="R442" s="31"/>
      <c r="U442" s="88"/>
      <c r="AD442" s="25"/>
    </row>
    <row r="443" spans="1:30" x14ac:dyDescent="0.2">
      <c r="C443" s="37"/>
      <c r="H443" s="17"/>
      <c r="I443" s="33"/>
      <c r="J443" s="28"/>
      <c r="N443" s="28"/>
      <c r="P443" s="28"/>
      <c r="Q443" s="96"/>
      <c r="R443" s="31"/>
      <c r="U443" s="88"/>
      <c r="AD443" s="25"/>
    </row>
    <row r="444" spans="1:30" x14ac:dyDescent="0.2">
      <c r="C444" s="65"/>
      <c r="I444" s="33"/>
      <c r="Q444" s="96"/>
      <c r="R444" s="31"/>
      <c r="U444" s="88"/>
      <c r="AD444" s="25"/>
    </row>
    <row r="445" spans="1:30" x14ac:dyDescent="0.2">
      <c r="C445" s="65"/>
      <c r="I445" s="33"/>
      <c r="Q445" s="96"/>
      <c r="R445" s="31"/>
      <c r="U445" s="88"/>
      <c r="AD445" s="25"/>
    </row>
    <row r="446" spans="1:30" x14ac:dyDescent="0.2">
      <c r="C446" s="65"/>
      <c r="I446" s="33"/>
      <c r="Q446" s="96"/>
      <c r="R446" s="31"/>
      <c r="U446" s="88"/>
      <c r="AD446" s="25"/>
    </row>
    <row r="447" spans="1:30" x14ac:dyDescent="0.2">
      <c r="A447" s="24"/>
      <c r="B447" s="24"/>
      <c r="C447" s="65"/>
      <c r="D447" s="36"/>
      <c r="E447" s="36"/>
      <c r="H447" s="42"/>
      <c r="I447" s="68"/>
      <c r="J447" s="36"/>
      <c r="K447" s="36"/>
      <c r="M447" s="36"/>
      <c r="Q447" s="39"/>
      <c r="R447" s="31"/>
      <c r="U447" s="88"/>
      <c r="AD447" s="25"/>
    </row>
    <row r="448" spans="1:30" x14ac:dyDescent="0.2">
      <c r="C448" s="65"/>
      <c r="I448" s="33"/>
      <c r="Q448" s="96"/>
      <c r="R448" s="31"/>
      <c r="U448" s="88"/>
      <c r="AD448" s="25"/>
    </row>
    <row r="449" spans="1:30" x14ac:dyDescent="0.2">
      <c r="C449" s="65"/>
      <c r="I449" s="33"/>
      <c r="Q449" s="96"/>
      <c r="R449" s="31"/>
      <c r="U449" s="88"/>
      <c r="AD449" s="25"/>
    </row>
    <row r="450" spans="1:30" x14ac:dyDescent="0.2">
      <c r="C450" s="65"/>
      <c r="I450" s="33"/>
      <c r="Q450" s="96"/>
      <c r="R450" s="31"/>
      <c r="U450" s="88"/>
      <c r="AD450" s="25"/>
    </row>
    <row r="451" spans="1:30" x14ac:dyDescent="0.2">
      <c r="C451" s="65"/>
      <c r="I451" s="33"/>
      <c r="Q451" s="96"/>
      <c r="R451" s="31"/>
      <c r="U451" s="88"/>
      <c r="AD451" s="25"/>
    </row>
    <row r="452" spans="1:30" x14ac:dyDescent="0.2">
      <c r="C452" s="65"/>
      <c r="I452" s="33"/>
      <c r="Q452" s="96"/>
      <c r="R452" s="31"/>
      <c r="U452" s="88"/>
      <c r="AD452" s="25"/>
    </row>
    <row r="453" spans="1:30" x14ac:dyDescent="0.2">
      <c r="C453" s="65"/>
      <c r="I453" s="33"/>
      <c r="Q453" s="96"/>
      <c r="R453" s="31"/>
      <c r="U453" s="88"/>
      <c r="AD453" s="25"/>
    </row>
    <row r="454" spans="1:30" x14ac:dyDescent="0.2">
      <c r="C454" s="65"/>
      <c r="I454" s="33"/>
      <c r="Q454" s="96"/>
      <c r="R454" s="31"/>
      <c r="U454" s="88"/>
      <c r="AD454" s="25"/>
    </row>
    <row r="455" spans="1:30" x14ac:dyDescent="0.2">
      <c r="C455" s="65"/>
      <c r="I455" s="33"/>
      <c r="Q455" s="96"/>
      <c r="R455" s="31"/>
      <c r="U455" s="88"/>
      <c r="AD455" s="25"/>
    </row>
    <row r="456" spans="1:30" x14ac:dyDescent="0.2">
      <c r="C456" s="65"/>
      <c r="I456" s="33"/>
      <c r="Q456" s="96"/>
      <c r="R456" s="31"/>
      <c r="U456" s="88"/>
      <c r="AD456" s="25"/>
    </row>
    <row r="457" spans="1:30" x14ac:dyDescent="0.2">
      <c r="C457" s="65"/>
      <c r="I457" s="33"/>
      <c r="Q457" s="96"/>
      <c r="R457" s="31"/>
      <c r="U457" s="88"/>
      <c r="AD457" s="25"/>
    </row>
    <row r="458" spans="1:30" x14ac:dyDescent="0.2">
      <c r="C458" s="65"/>
      <c r="I458" s="33"/>
      <c r="Q458" s="96"/>
      <c r="R458" s="31"/>
      <c r="U458" s="88"/>
      <c r="AD458" s="25"/>
    </row>
    <row r="459" spans="1:30" x14ac:dyDescent="0.2">
      <c r="C459" s="65"/>
      <c r="I459" s="33"/>
      <c r="Q459" s="96"/>
      <c r="R459" s="31"/>
      <c r="U459" s="88"/>
      <c r="AD459" s="25"/>
    </row>
    <row r="460" spans="1:30" x14ac:dyDescent="0.2">
      <c r="C460" s="65"/>
      <c r="I460" s="33"/>
      <c r="Q460" s="96"/>
      <c r="R460" s="31"/>
      <c r="U460" s="88"/>
      <c r="AD460" s="25"/>
    </row>
    <row r="461" spans="1:30" x14ac:dyDescent="0.2">
      <c r="A461" s="25"/>
      <c r="B461" s="25"/>
      <c r="C461" s="46"/>
      <c r="E461" s="36"/>
      <c r="F461" s="36"/>
      <c r="I461" s="68"/>
      <c r="J461" s="36"/>
      <c r="K461" s="36"/>
      <c r="M461" s="45"/>
      <c r="N461"/>
      <c r="P461"/>
      <c r="Q461" s="96"/>
      <c r="R461" s="31"/>
      <c r="U461" s="88"/>
      <c r="AD461" s="25"/>
    </row>
    <row r="462" spans="1:30" x14ac:dyDescent="0.2">
      <c r="C462" s="65"/>
      <c r="I462" s="33"/>
      <c r="Q462" s="96"/>
      <c r="R462" s="31"/>
      <c r="U462" s="88"/>
      <c r="AD462" s="25"/>
    </row>
    <row r="463" spans="1:30" x14ac:dyDescent="0.2">
      <c r="C463" s="65"/>
      <c r="I463" s="33"/>
      <c r="Q463" s="96"/>
      <c r="R463" s="31"/>
      <c r="U463" s="88"/>
      <c r="AD463" s="25"/>
    </row>
    <row r="464" spans="1:30" x14ac:dyDescent="0.2">
      <c r="C464" s="65"/>
      <c r="I464" s="33"/>
      <c r="Q464" s="96"/>
      <c r="R464" s="31"/>
      <c r="U464" s="88"/>
      <c r="AD464" s="25"/>
    </row>
    <row r="465" spans="3:30" x14ac:dyDescent="0.2">
      <c r="H465" s="17"/>
      <c r="I465" s="33"/>
      <c r="J465" s="28"/>
      <c r="Q465" s="96"/>
      <c r="R465" s="31"/>
      <c r="U465" s="88"/>
      <c r="AD465" s="25"/>
    </row>
    <row r="466" spans="3:30" x14ac:dyDescent="0.2">
      <c r="C466" s="65"/>
      <c r="I466" s="33"/>
      <c r="Q466" s="96"/>
      <c r="R466" s="31"/>
      <c r="U466" s="88"/>
      <c r="AD466" s="25"/>
    </row>
    <row r="467" spans="3:30" x14ac:dyDescent="0.2">
      <c r="C467" s="65"/>
      <c r="I467" s="33"/>
      <c r="Q467" s="96"/>
      <c r="R467" s="31"/>
      <c r="U467" s="88"/>
      <c r="AD467" s="25"/>
    </row>
    <row r="468" spans="3:30" x14ac:dyDescent="0.2">
      <c r="C468" s="65"/>
      <c r="I468" s="33"/>
      <c r="Q468" s="96"/>
      <c r="R468" s="31"/>
      <c r="U468" s="88"/>
      <c r="AD468" s="25"/>
    </row>
    <row r="469" spans="3:30" x14ac:dyDescent="0.2">
      <c r="C469" s="65"/>
      <c r="I469" s="33"/>
      <c r="Q469" s="96"/>
      <c r="R469" s="31"/>
      <c r="U469" s="88"/>
      <c r="AD469" s="25"/>
    </row>
    <row r="470" spans="3:30" x14ac:dyDescent="0.2">
      <c r="C470" s="37"/>
      <c r="I470" s="33"/>
      <c r="Q470" s="96"/>
      <c r="R470" s="31"/>
      <c r="U470" s="88"/>
      <c r="AD470" s="25"/>
    </row>
    <row r="471" spans="3:30" x14ac:dyDescent="0.2">
      <c r="C471" s="65"/>
      <c r="I471" s="33"/>
      <c r="Q471" s="96"/>
      <c r="R471" s="31"/>
      <c r="U471" s="88"/>
      <c r="AD471" s="25"/>
    </row>
    <row r="472" spans="3:30" x14ac:dyDescent="0.2">
      <c r="C472" s="65"/>
      <c r="I472" s="33"/>
      <c r="Q472" s="96"/>
      <c r="R472" s="31"/>
      <c r="U472" s="88"/>
      <c r="AD472" s="25"/>
    </row>
    <row r="473" spans="3:30" x14ac:dyDescent="0.2">
      <c r="C473" s="65"/>
      <c r="I473" s="33"/>
      <c r="Q473" s="96"/>
      <c r="R473" s="31"/>
      <c r="U473" s="88"/>
      <c r="AD473" s="25"/>
    </row>
    <row r="474" spans="3:30" x14ac:dyDescent="0.2">
      <c r="C474" s="65"/>
      <c r="I474" s="33"/>
      <c r="Q474" s="96"/>
      <c r="R474" s="31"/>
      <c r="U474" s="88"/>
      <c r="AD474" s="25"/>
    </row>
    <row r="475" spans="3:30" x14ac:dyDescent="0.2">
      <c r="C475" s="65"/>
      <c r="I475" s="33"/>
      <c r="Q475" s="96"/>
      <c r="R475" s="31"/>
      <c r="U475" s="88"/>
      <c r="AD475" s="25"/>
    </row>
    <row r="476" spans="3:30" x14ac:dyDescent="0.2">
      <c r="C476" s="65"/>
      <c r="I476" s="33"/>
      <c r="Q476" s="96"/>
      <c r="R476" s="31"/>
      <c r="U476" s="88"/>
      <c r="AD476" s="25"/>
    </row>
    <row r="477" spans="3:30" x14ac:dyDescent="0.2">
      <c r="C477" s="65"/>
      <c r="I477" s="33"/>
      <c r="Q477" s="96"/>
      <c r="R477" s="31"/>
      <c r="U477" s="88"/>
      <c r="AD477" s="25"/>
    </row>
    <row r="478" spans="3:30" x14ac:dyDescent="0.2">
      <c r="C478" s="65"/>
      <c r="I478" s="33"/>
      <c r="Q478" s="96"/>
      <c r="R478" s="31"/>
      <c r="U478" s="88"/>
      <c r="AC478" s="26"/>
      <c r="AD478" s="25"/>
    </row>
    <row r="479" spans="3:30" x14ac:dyDescent="0.2">
      <c r="C479" s="65"/>
      <c r="I479" s="33"/>
      <c r="Q479" s="96"/>
      <c r="R479" s="31"/>
      <c r="U479" s="88"/>
      <c r="AD479" s="25"/>
    </row>
    <row r="480" spans="3:30" x14ac:dyDescent="0.2">
      <c r="C480" s="65"/>
      <c r="I480" s="33"/>
      <c r="Q480" s="96"/>
      <c r="R480" s="31"/>
      <c r="U480" s="88"/>
      <c r="AD480" s="25"/>
    </row>
    <row r="481" spans="1:30" x14ac:dyDescent="0.2">
      <c r="C481" s="65"/>
      <c r="I481" s="33"/>
      <c r="Q481" s="96"/>
      <c r="R481" s="31"/>
      <c r="U481" s="88"/>
      <c r="AD481" s="25"/>
    </row>
    <row r="482" spans="1:30" x14ac:dyDescent="0.2">
      <c r="C482" s="65"/>
      <c r="I482" s="33"/>
      <c r="Q482" s="96"/>
      <c r="R482" s="31"/>
      <c r="U482" s="88"/>
      <c r="AD482" s="25"/>
    </row>
    <row r="483" spans="1:30" x14ac:dyDescent="0.2">
      <c r="C483" s="65"/>
      <c r="I483" s="33"/>
      <c r="Q483" s="96"/>
      <c r="R483" s="31"/>
      <c r="U483" s="88"/>
      <c r="AD483" s="25"/>
    </row>
    <row r="484" spans="1:30" x14ac:dyDescent="0.2">
      <c r="C484" s="65"/>
      <c r="I484" s="33"/>
      <c r="Q484" s="96"/>
      <c r="R484" s="31"/>
      <c r="U484" s="88"/>
      <c r="AD484" s="25"/>
    </row>
    <row r="485" spans="1:30" x14ac:dyDescent="0.2">
      <c r="C485" s="65"/>
      <c r="I485" s="33"/>
      <c r="Q485" s="96"/>
      <c r="R485" s="31"/>
      <c r="U485" s="88"/>
      <c r="AD485" s="25"/>
    </row>
    <row r="486" spans="1:30" x14ac:dyDescent="0.2">
      <c r="C486" s="65"/>
      <c r="I486" s="33"/>
      <c r="Q486" s="96"/>
      <c r="R486" s="31"/>
      <c r="U486" s="88"/>
      <c r="AD486" s="25"/>
    </row>
    <row r="487" spans="1:30" x14ac:dyDescent="0.2">
      <c r="C487" s="65"/>
      <c r="I487" s="33"/>
      <c r="Q487" s="96"/>
      <c r="R487" s="31"/>
      <c r="U487" s="88"/>
      <c r="AD487" s="25"/>
    </row>
    <row r="488" spans="1:30" x14ac:dyDescent="0.2">
      <c r="C488" s="65"/>
      <c r="I488" s="33"/>
      <c r="Q488" s="96"/>
      <c r="R488" s="31"/>
      <c r="U488" s="88"/>
      <c r="AD488" s="25"/>
    </row>
    <row r="489" spans="1:30" x14ac:dyDescent="0.2">
      <c r="C489" s="65"/>
      <c r="I489" s="33"/>
      <c r="Q489" s="96"/>
      <c r="R489" s="31"/>
      <c r="U489" s="88"/>
      <c r="AD489" s="25"/>
    </row>
    <row r="490" spans="1:30" x14ac:dyDescent="0.2">
      <c r="C490" s="65"/>
      <c r="I490" s="33"/>
      <c r="Q490" s="96"/>
      <c r="R490" s="31"/>
      <c r="U490" s="88"/>
      <c r="AD490" s="25"/>
    </row>
    <row r="491" spans="1:30" x14ac:dyDescent="0.2">
      <c r="C491" s="65"/>
      <c r="I491" s="33"/>
      <c r="Q491" s="96"/>
      <c r="R491" s="31"/>
      <c r="U491" s="88"/>
      <c r="AD491" s="25"/>
    </row>
    <row r="492" spans="1:30" x14ac:dyDescent="0.2">
      <c r="C492" s="65"/>
      <c r="I492" s="33"/>
      <c r="Q492" s="96"/>
      <c r="R492" s="31"/>
      <c r="U492" s="88"/>
      <c r="AD492" s="25"/>
    </row>
    <row r="493" spans="1:30" x14ac:dyDescent="0.2">
      <c r="C493" s="65"/>
      <c r="I493" s="33"/>
      <c r="Q493" s="96"/>
      <c r="R493" s="31"/>
      <c r="U493" s="88"/>
      <c r="AD493" s="25"/>
    </row>
    <row r="494" spans="1:30" x14ac:dyDescent="0.2">
      <c r="C494" s="65"/>
      <c r="I494" s="33"/>
      <c r="Q494" s="96"/>
      <c r="R494" s="31"/>
      <c r="U494" s="88"/>
      <c r="AD494" s="25"/>
    </row>
    <row r="495" spans="1:30" x14ac:dyDescent="0.2">
      <c r="H495" s="17"/>
      <c r="I495" s="33"/>
      <c r="J495" s="28"/>
      <c r="Q495" s="96"/>
      <c r="R495" s="31"/>
      <c r="U495" s="88"/>
      <c r="AD495" s="25"/>
    </row>
    <row r="496" spans="1:30" x14ac:dyDescent="0.2">
      <c r="A496" s="25"/>
      <c r="B496" s="25"/>
      <c r="C496" s="46"/>
      <c r="E496" s="36"/>
      <c r="F496" s="36"/>
      <c r="I496" s="68"/>
      <c r="J496" s="36"/>
      <c r="K496" s="36"/>
      <c r="M496" s="45"/>
      <c r="N496"/>
      <c r="P496"/>
      <c r="Q496" s="96"/>
      <c r="U496" s="88"/>
      <c r="AD496" s="25"/>
    </row>
    <row r="497" spans="1:31" x14ac:dyDescent="0.2">
      <c r="C497" s="65"/>
      <c r="I497" s="33"/>
      <c r="Q497" s="96"/>
      <c r="R497" s="31"/>
      <c r="U497" s="88"/>
      <c r="AD497" s="25"/>
    </row>
    <row r="498" spans="1:31" x14ac:dyDescent="0.2">
      <c r="C498" s="65"/>
      <c r="I498" s="33"/>
      <c r="Q498" s="96"/>
      <c r="R498" s="31"/>
      <c r="U498" s="88"/>
      <c r="AD498" s="25"/>
    </row>
    <row r="499" spans="1:31" x14ac:dyDescent="0.2">
      <c r="C499" s="65"/>
      <c r="I499" s="33"/>
      <c r="Q499" s="96"/>
      <c r="R499" s="31"/>
      <c r="U499" s="88"/>
      <c r="AD499" s="25"/>
    </row>
    <row r="500" spans="1:31" x14ac:dyDescent="0.2">
      <c r="C500" s="65"/>
      <c r="I500" s="33"/>
      <c r="Q500" s="96"/>
      <c r="R500" s="31"/>
      <c r="U500" s="88"/>
      <c r="AD500" s="25"/>
    </row>
    <row r="501" spans="1:31" x14ac:dyDescent="0.2">
      <c r="C501" s="65"/>
      <c r="I501" s="33"/>
      <c r="Q501" s="96"/>
      <c r="R501" s="31"/>
      <c r="U501" s="88"/>
      <c r="AD501" s="25"/>
    </row>
    <row r="502" spans="1:31" x14ac:dyDescent="0.2">
      <c r="C502" s="65"/>
      <c r="I502" s="33"/>
      <c r="Q502" s="96"/>
      <c r="R502" s="31"/>
      <c r="U502" s="88"/>
      <c r="AD502" s="25"/>
    </row>
    <row r="503" spans="1:31" x14ac:dyDescent="0.2">
      <c r="C503" s="65"/>
      <c r="I503" s="33"/>
      <c r="Q503" s="96"/>
      <c r="R503" s="31"/>
      <c r="U503" s="88"/>
      <c r="AD503" s="25"/>
    </row>
    <row r="504" spans="1:31" x14ac:dyDescent="0.2">
      <c r="A504" s="25"/>
      <c r="B504" s="25"/>
      <c r="C504" s="44"/>
      <c r="E504" s="36"/>
      <c r="F504" s="36"/>
      <c r="I504" s="68"/>
      <c r="J504" s="36"/>
      <c r="K504" s="36"/>
      <c r="M504" s="45"/>
      <c r="N504"/>
      <c r="P504"/>
      <c r="Q504" s="96"/>
      <c r="R504" s="31"/>
      <c r="U504" s="88"/>
      <c r="AD504" s="25"/>
    </row>
    <row r="505" spans="1:31" x14ac:dyDescent="0.2">
      <c r="A505" s="25"/>
      <c r="B505" s="25"/>
      <c r="C505" s="99"/>
      <c r="E505" s="36"/>
      <c r="F505" s="36"/>
      <c r="G505" s="36"/>
      <c r="H505" s="42"/>
      <c r="I505" s="68"/>
      <c r="J505" s="36"/>
      <c r="K505" s="36"/>
      <c r="M505" s="36"/>
      <c r="N505" s="36"/>
      <c r="P505" s="36"/>
      <c r="Q505" s="96"/>
      <c r="R505" s="31"/>
      <c r="U505" s="88"/>
      <c r="AD505" s="25"/>
    </row>
    <row r="506" spans="1:31" x14ac:dyDescent="0.2">
      <c r="C506" s="65"/>
      <c r="I506" s="33"/>
      <c r="Q506" s="96"/>
      <c r="R506" s="31"/>
      <c r="U506" s="88"/>
      <c r="AD506" s="25"/>
    </row>
    <row r="507" spans="1:31" x14ac:dyDescent="0.2">
      <c r="C507" s="65"/>
      <c r="I507" s="33"/>
      <c r="Q507" s="96"/>
      <c r="R507" s="31"/>
      <c r="U507" s="88"/>
      <c r="AD507" s="25"/>
      <c r="AE507" s="26"/>
    </row>
    <row r="508" spans="1:31" x14ac:dyDescent="0.2">
      <c r="C508" s="65"/>
      <c r="I508" s="33"/>
      <c r="Q508" s="96"/>
      <c r="R508" s="31"/>
      <c r="U508" s="88"/>
      <c r="AD508" s="25"/>
    </row>
    <row r="509" spans="1:31" x14ac:dyDescent="0.2">
      <c r="C509" s="65"/>
      <c r="I509" s="33"/>
      <c r="Q509" s="96"/>
      <c r="R509" s="31"/>
      <c r="U509" s="88"/>
      <c r="AD509" s="25"/>
    </row>
    <row r="510" spans="1:31" x14ac:dyDescent="0.2">
      <c r="C510" s="65"/>
      <c r="I510" s="33"/>
      <c r="Q510" s="96"/>
      <c r="R510" s="31"/>
      <c r="U510" s="88"/>
      <c r="AD510" s="25"/>
    </row>
    <row r="511" spans="1:31" x14ac:dyDescent="0.2">
      <c r="C511" s="65"/>
      <c r="I511" s="33"/>
      <c r="Q511" s="96"/>
      <c r="R511" s="31"/>
      <c r="U511" s="88"/>
      <c r="AD511" s="25"/>
    </row>
    <row r="512" spans="1:31" x14ac:dyDescent="0.2">
      <c r="C512" s="65"/>
      <c r="I512" s="33"/>
      <c r="Q512" s="96"/>
      <c r="R512" s="31"/>
      <c r="U512" s="88"/>
      <c r="AD512" s="25"/>
    </row>
    <row r="513" spans="1:30" x14ac:dyDescent="0.2">
      <c r="C513" s="65"/>
      <c r="I513" s="33"/>
      <c r="Q513" s="96"/>
      <c r="R513" s="31"/>
      <c r="U513" s="88"/>
      <c r="AD513" s="25"/>
    </row>
    <row r="514" spans="1:30" x14ac:dyDescent="0.2">
      <c r="C514" s="65"/>
      <c r="I514" s="33"/>
      <c r="Q514" s="96"/>
      <c r="R514" s="31"/>
      <c r="U514" s="88"/>
      <c r="AD514" s="25"/>
    </row>
    <row r="515" spans="1:30" x14ac:dyDescent="0.2">
      <c r="C515" s="65"/>
      <c r="I515" s="33"/>
      <c r="Q515" s="96"/>
      <c r="R515" s="31"/>
      <c r="U515" s="88"/>
      <c r="AD515" s="25"/>
    </row>
    <row r="516" spans="1:30" x14ac:dyDescent="0.2">
      <c r="C516" s="65"/>
      <c r="I516" s="33"/>
      <c r="Q516" s="96"/>
      <c r="R516" s="31"/>
      <c r="U516" s="88"/>
      <c r="AD516" s="25"/>
    </row>
    <row r="517" spans="1:30" x14ac:dyDescent="0.2">
      <c r="C517" s="65"/>
      <c r="I517" s="33"/>
      <c r="Q517" s="96"/>
      <c r="R517" s="31"/>
      <c r="U517" s="88"/>
      <c r="AD517" s="25"/>
    </row>
    <row r="518" spans="1:30" x14ac:dyDescent="0.2">
      <c r="A518" s="25"/>
      <c r="B518" s="25"/>
      <c r="C518" s="46"/>
      <c r="E518" s="36"/>
      <c r="F518" s="36"/>
      <c r="I518" s="68"/>
      <c r="J518" s="36"/>
      <c r="K518" s="36"/>
      <c r="M518" s="45"/>
      <c r="N518"/>
      <c r="P518"/>
      <c r="Q518" s="96"/>
      <c r="R518" s="31"/>
      <c r="U518" s="88"/>
      <c r="AD518" s="25"/>
    </row>
    <row r="519" spans="1:30" x14ac:dyDescent="0.2">
      <c r="C519" s="65"/>
      <c r="I519" s="33"/>
      <c r="Q519" s="96"/>
      <c r="R519" s="31"/>
      <c r="U519" s="88"/>
      <c r="AD519" s="25"/>
    </row>
    <row r="520" spans="1:30" x14ac:dyDescent="0.2">
      <c r="C520" s="65"/>
      <c r="I520" s="33"/>
      <c r="Q520" s="96"/>
      <c r="R520" s="31"/>
      <c r="U520" s="88"/>
      <c r="AD520" s="25"/>
    </row>
    <row r="521" spans="1:30" x14ac:dyDescent="0.2">
      <c r="C521" s="65"/>
      <c r="I521" s="33"/>
      <c r="Q521" s="96"/>
      <c r="R521" s="31"/>
      <c r="U521" s="88"/>
      <c r="AD521" s="25"/>
    </row>
    <row r="522" spans="1:30" x14ac:dyDescent="0.2">
      <c r="C522" s="65"/>
      <c r="I522" s="33"/>
      <c r="Q522" s="96"/>
      <c r="R522" s="31"/>
      <c r="U522" s="88"/>
      <c r="AD522" s="25"/>
    </row>
    <row r="523" spans="1:30" x14ac:dyDescent="0.2">
      <c r="C523" s="65"/>
      <c r="I523" s="33"/>
      <c r="Q523" s="96"/>
      <c r="R523" s="31"/>
      <c r="U523" s="88"/>
      <c r="AD523" s="25"/>
    </row>
    <row r="524" spans="1:30" x14ac:dyDescent="0.2">
      <c r="C524" s="65"/>
      <c r="I524" s="33"/>
      <c r="Q524" s="96"/>
      <c r="R524" s="31"/>
      <c r="U524" s="88"/>
      <c r="AD524" s="25"/>
    </row>
    <row r="525" spans="1:30" x14ac:dyDescent="0.2">
      <c r="C525" s="65"/>
      <c r="I525" s="33"/>
      <c r="Q525" s="96"/>
      <c r="R525" s="31"/>
      <c r="U525" s="88"/>
      <c r="AD525" s="25"/>
    </row>
    <row r="526" spans="1:30" x14ac:dyDescent="0.2">
      <c r="H526" s="17"/>
      <c r="I526" s="33"/>
      <c r="J526" s="28"/>
      <c r="Q526" s="96"/>
      <c r="R526" s="31"/>
      <c r="U526" s="88"/>
      <c r="AD526" s="97"/>
    </row>
    <row r="527" spans="1:30" x14ac:dyDescent="0.2">
      <c r="C527" s="65"/>
      <c r="I527" s="33"/>
      <c r="Q527" s="96"/>
      <c r="R527" s="31"/>
      <c r="U527" s="88"/>
      <c r="AD527" s="25"/>
    </row>
    <row r="528" spans="1:30" x14ac:dyDescent="0.2">
      <c r="C528" s="65"/>
      <c r="I528" s="33"/>
      <c r="Q528" s="96"/>
      <c r="R528" s="31"/>
      <c r="U528" s="88"/>
      <c r="AD528" s="25"/>
    </row>
    <row r="529" spans="3:30" x14ac:dyDescent="0.2">
      <c r="C529" s="65"/>
      <c r="I529" s="33"/>
      <c r="Q529" s="96"/>
      <c r="R529" s="31"/>
      <c r="U529" s="88"/>
      <c r="AD529" s="25"/>
    </row>
    <row r="530" spans="3:30" x14ac:dyDescent="0.2">
      <c r="C530" s="65"/>
      <c r="I530" s="33"/>
      <c r="Q530" s="96"/>
      <c r="R530" s="31"/>
      <c r="U530" s="88"/>
      <c r="AD530" s="25"/>
    </row>
    <row r="531" spans="3:30" x14ac:dyDescent="0.2">
      <c r="C531" s="65"/>
      <c r="I531" s="33"/>
      <c r="Q531" s="96"/>
      <c r="R531" s="31"/>
      <c r="U531" s="88"/>
      <c r="AD531" s="25"/>
    </row>
    <row r="532" spans="3:30" x14ac:dyDescent="0.2">
      <c r="C532" s="65"/>
      <c r="I532" s="33"/>
      <c r="Q532" s="96"/>
      <c r="R532" s="31"/>
      <c r="U532" s="88"/>
      <c r="AD532" s="25"/>
    </row>
    <row r="533" spans="3:30" x14ac:dyDescent="0.2">
      <c r="C533" s="65"/>
      <c r="I533" s="33"/>
      <c r="Q533" s="96"/>
      <c r="R533" s="31"/>
      <c r="U533" s="88"/>
      <c r="AD533" s="25"/>
    </row>
    <row r="534" spans="3:30" x14ac:dyDescent="0.2">
      <c r="C534" s="65"/>
      <c r="I534" s="33"/>
      <c r="Q534" s="96"/>
      <c r="R534" s="31"/>
      <c r="U534" s="88"/>
      <c r="AD534" s="25"/>
    </row>
    <row r="535" spans="3:30" x14ac:dyDescent="0.2">
      <c r="C535" s="65"/>
      <c r="I535" s="33"/>
      <c r="Q535" s="96"/>
      <c r="R535" s="31"/>
      <c r="U535" s="88"/>
      <c r="AD535" s="25"/>
    </row>
    <row r="536" spans="3:30" x14ac:dyDescent="0.2">
      <c r="C536" s="65"/>
      <c r="I536" s="33"/>
      <c r="Q536" s="96"/>
      <c r="R536" s="31"/>
      <c r="U536" s="88"/>
      <c r="AD536" s="25"/>
    </row>
    <row r="537" spans="3:30" x14ac:dyDescent="0.2">
      <c r="C537" s="65"/>
      <c r="I537" s="33"/>
      <c r="Q537" s="96"/>
      <c r="R537" s="31"/>
      <c r="U537" s="88"/>
      <c r="AD537" s="25"/>
    </row>
    <row r="538" spans="3:30" x14ac:dyDescent="0.2">
      <c r="C538" s="65"/>
      <c r="I538" s="33"/>
      <c r="Q538" s="96"/>
      <c r="R538" s="31"/>
      <c r="U538" s="88"/>
      <c r="AD538" s="25"/>
    </row>
    <row r="539" spans="3:30" x14ac:dyDescent="0.2">
      <c r="C539" s="65"/>
      <c r="I539" s="33"/>
      <c r="Q539" s="96"/>
      <c r="R539" s="31"/>
      <c r="U539" s="88"/>
      <c r="AD539" s="25"/>
    </row>
    <row r="540" spans="3:30" x14ac:dyDescent="0.2">
      <c r="C540" s="65"/>
      <c r="I540" s="33"/>
      <c r="Q540" s="96"/>
      <c r="R540" s="31"/>
      <c r="U540" s="88"/>
      <c r="AD540" s="25"/>
    </row>
    <row r="541" spans="3:30" x14ac:dyDescent="0.2">
      <c r="C541" s="65"/>
      <c r="I541" s="33"/>
      <c r="Q541" s="96"/>
      <c r="R541" s="31"/>
      <c r="U541" s="88"/>
      <c r="AD541" s="25"/>
    </row>
    <row r="542" spans="3:30" x14ac:dyDescent="0.2">
      <c r="C542" s="65"/>
      <c r="I542" s="33"/>
      <c r="Q542" s="96"/>
      <c r="R542" s="31"/>
      <c r="U542" s="88"/>
      <c r="AD542" s="25"/>
    </row>
    <row r="543" spans="3:30" x14ac:dyDescent="0.2">
      <c r="C543" s="65"/>
      <c r="I543" s="33"/>
      <c r="Q543" s="96"/>
      <c r="R543" s="31"/>
      <c r="U543" s="88"/>
      <c r="AD543" s="25"/>
    </row>
    <row r="544" spans="3:30" x14ac:dyDescent="0.2">
      <c r="C544" s="65"/>
      <c r="I544" s="33"/>
      <c r="Q544" s="96"/>
      <c r="R544" s="31"/>
      <c r="U544" s="88"/>
      <c r="AD544" s="25"/>
    </row>
    <row r="545" spans="2:30" x14ac:dyDescent="0.2">
      <c r="C545" s="65"/>
      <c r="I545" s="33"/>
      <c r="Q545" s="96"/>
      <c r="R545" s="31"/>
      <c r="U545" s="88"/>
      <c r="AD545" s="25"/>
    </row>
    <row r="546" spans="2:30" x14ac:dyDescent="0.2">
      <c r="C546" s="65"/>
      <c r="I546" s="33"/>
      <c r="Q546" s="96"/>
      <c r="R546" s="31"/>
      <c r="U546" s="88"/>
      <c r="AD546" s="25"/>
    </row>
    <row r="547" spans="2:30" x14ac:dyDescent="0.2">
      <c r="B547" s="25"/>
      <c r="C547" s="46"/>
      <c r="E547" s="36"/>
      <c r="F547" s="36"/>
      <c r="I547" s="68"/>
      <c r="J547" s="36"/>
      <c r="K547" s="36"/>
      <c r="M547" s="45"/>
      <c r="N547"/>
      <c r="P547"/>
      <c r="Q547" s="96"/>
      <c r="U547" s="88"/>
      <c r="AD547" s="25"/>
    </row>
    <row r="548" spans="2:30" x14ac:dyDescent="0.2">
      <c r="C548" s="65"/>
      <c r="I548" s="33"/>
      <c r="Q548" s="96"/>
      <c r="R548" s="31"/>
      <c r="U548" s="88"/>
      <c r="AD548" s="25"/>
    </row>
    <row r="549" spans="2:30" x14ac:dyDescent="0.2">
      <c r="C549" s="65"/>
      <c r="I549" s="33"/>
      <c r="Q549" s="96"/>
      <c r="R549" s="31"/>
      <c r="U549" s="88"/>
      <c r="AD549" s="25"/>
    </row>
    <row r="550" spans="2:30" x14ac:dyDescent="0.2">
      <c r="C550" s="65"/>
      <c r="I550" s="33"/>
      <c r="Q550" s="96"/>
      <c r="R550" s="31"/>
      <c r="U550" s="88"/>
      <c r="AD550" s="25"/>
    </row>
    <row r="551" spans="2:30" x14ac:dyDescent="0.2">
      <c r="C551" s="65"/>
      <c r="I551" s="33"/>
      <c r="Q551" s="96"/>
      <c r="R551" s="31"/>
      <c r="U551" s="88"/>
      <c r="AD551" s="25"/>
    </row>
    <row r="552" spans="2:30" x14ac:dyDescent="0.2">
      <c r="C552" s="65"/>
      <c r="I552" s="33"/>
      <c r="Q552" s="96"/>
      <c r="R552" s="31"/>
      <c r="U552" s="88"/>
      <c r="AD552" s="25"/>
    </row>
    <row r="553" spans="2:30" x14ac:dyDescent="0.2">
      <c r="H553" s="17"/>
      <c r="I553" s="33"/>
      <c r="J553" s="28"/>
      <c r="Q553" s="96"/>
      <c r="R553" s="31"/>
      <c r="U553" s="88"/>
      <c r="AD553" s="25"/>
    </row>
    <row r="554" spans="2:30" x14ac:dyDescent="0.2">
      <c r="C554" s="65"/>
      <c r="I554" s="33"/>
      <c r="Q554" s="96"/>
      <c r="R554" s="31"/>
      <c r="U554" s="88"/>
      <c r="AD554" s="25"/>
    </row>
    <row r="555" spans="2:30" x14ac:dyDescent="0.2">
      <c r="C555" s="65"/>
      <c r="I555" s="33"/>
      <c r="Q555" s="96"/>
      <c r="R555" s="31"/>
      <c r="U555" s="88"/>
      <c r="AD555" s="25"/>
    </row>
    <row r="556" spans="2:30" x14ac:dyDescent="0.2">
      <c r="C556" s="65"/>
      <c r="I556" s="33"/>
      <c r="Q556" s="96"/>
      <c r="R556" s="31"/>
      <c r="U556" s="88"/>
      <c r="AD556" s="25"/>
    </row>
    <row r="557" spans="2:30" x14ac:dyDescent="0.2">
      <c r="C557" s="65"/>
      <c r="I557" s="33"/>
      <c r="Q557" s="96"/>
      <c r="R557" s="31"/>
      <c r="U557" s="88"/>
      <c r="AD557" s="25"/>
    </row>
    <row r="558" spans="2:30" x14ac:dyDescent="0.2">
      <c r="C558" s="65"/>
      <c r="I558" s="33"/>
      <c r="Q558" s="96"/>
      <c r="R558" s="31"/>
      <c r="U558" s="88"/>
      <c r="AD558" s="25"/>
    </row>
    <row r="559" spans="2:30" x14ac:dyDescent="0.2">
      <c r="C559" s="65"/>
      <c r="I559" s="33"/>
      <c r="Q559" s="96"/>
      <c r="R559" s="31"/>
      <c r="U559" s="88"/>
      <c r="AD559" s="25"/>
    </row>
    <row r="560" spans="2:30" x14ac:dyDescent="0.2">
      <c r="C560" s="65"/>
      <c r="I560" s="33"/>
      <c r="Q560" s="96"/>
      <c r="R560" s="31"/>
      <c r="U560" s="88"/>
      <c r="AD560" s="25"/>
    </row>
    <row r="561" spans="3:30" x14ac:dyDescent="0.2">
      <c r="C561" s="65"/>
      <c r="I561" s="33"/>
      <c r="Q561" s="96"/>
      <c r="R561" s="31"/>
      <c r="U561" s="88"/>
      <c r="AD561" s="25"/>
    </row>
    <row r="562" spans="3:30" x14ac:dyDescent="0.2">
      <c r="C562" s="65"/>
      <c r="I562" s="33"/>
      <c r="Q562" s="96"/>
      <c r="R562" s="31"/>
      <c r="U562" s="88"/>
      <c r="AD562" s="25"/>
    </row>
    <row r="563" spans="3:30" x14ac:dyDescent="0.2">
      <c r="C563" s="65"/>
      <c r="I563" s="33"/>
      <c r="Q563" s="96"/>
      <c r="R563" s="31"/>
      <c r="U563" s="88"/>
      <c r="AD563" s="25"/>
    </row>
    <row r="564" spans="3:30" x14ac:dyDescent="0.2">
      <c r="C564" s="65"/>
      <c r="I564" s="33"/>
      <c r="Q564" s="96"/>
      <c r="R564" s="31"/>
      <c r="U564" s="88"/>
      <c r="AD564" s="25"/>
    </row>
    <row r="565" spans="3:30" x14ac:dyDescent="0.2">
      <c r="H565" s="17"/>
      <c r="I565" s="33"/>
      <c r="J565" s="28"/>
      <c r="Q565" s="96"/>
      <c r="R565" s="31"/>
      <c r="U565" s="88"/>
      <c r="AD565" s="25"/>
    </row>
    <row r="566" spans="3:30" x14ac:dyDescent="0.2">
      <c r="C566" s="65"/>
      <c r="I566" s="33"/>
      <c r="Q566" s="96"/>
      <c r="R566" s="31"/>
      <c r="U566" s="88"/>
      <c r="AD566" s="25"/>
    </row>
    <row r="567" spans="3:30" x14ac:dyDescent="0.2">
      <c r="C567" s="37"/>
      <c r="H567" s="17"/>
      <c r="I567" s="33"/>
      <c r="J567" s="28"/>
      <c r="N567" s="28"/>
      <c r="P567" s="28"/>
      <c r="Q567" s="96"/>
      <c r="R567" s="31"/>
      <c r="U567" s="88"/>
      <c r="AD567" s="25"/>
    </row>
    <row r="568" spans="3:30" x14ac:dyDescent="0.2">
      <c r="C568" s="65"/>
      <c r="I568" s="33"/>
      <c r="Q568" s="96"/>
      <c r="R568" s="31"/>
      <c r="U568" s="88"/>
      <c r="AD568" s="25"/>
    </row>
    <row r="569" spans="3:30" x14ac:dyDescent="0.2">
      <c r="C569" s="65"/>
      <c r="I569" s="33"/>
      <c r="Q569" s="96"/>
      <c r="R569" s="31"/>
      <c r="U569" s="88"/>
      <c r="AD569" s="25"/>
    </row>
    <row r="570" spans="3:30" x14ac:dyDescent="0.2">
      <c r="C570" s="65"/>
      <c r="I570" s="33"/>
      <c r="Q570" s="96"/>
      <c r="R570" s="31"/>
      <c r="U570" s="88"/>
      <c r="AD570" s="25"/>
    </row>
    <row r="571" spans="3:30" x14ac:dyDescent="0.2">
      <c r="C571" s="65"/>
      <c r="I571" s="33"/>
      <c r="Q571" s="96"/>
      <c r="R571" s="31"/>
      <c r="U571" s="88"/>
      <c r="AD571" s="25"/>
    </row>
    <row r="572" spans="3:30" x14ac:dyDescent="0.2">
      <c r="C572" s="65"/>
      <c r="I572" s="33"/>
      <c r="Q572" s="96"/>
      <c r="R572" s="31"/>
      <c r="U572" s="88"/>
      <c r="AD572" s="25"/>
    </row>
    <row r="573" spans="3:30" x14ac:dyDescent="0.2">
      <c r="C573" s="65"/>
      <c r="I573" s="33"/>
      <c r="Q573" s="96"/>
      <c r="R573" s="31"/>
      <c r="U573" s="88"/>
      <c r="AD573" s="25"/>
    </row>
    <row r="574" spans="3:30" x14ac:dyDescent="0.2">
      <c r="C574" s="65"/>
      <c r="I574" s="33"/>
      <c r="Q574" s="96"/>
      <c r="R574" s="31"/>
      <c r="U574" s="88"/>
      <c r="AD574" s="25"/>
    </row>
    <row r="575" spans="3:30" x14ac:dyDescent="0.2">
      <c r="C575" s="65"/>
      <c r="I575" s="33"/>
      <c r="Q575" s="96"/>
      <c r="R575" s="31"/>
      <c r="U575" s="88"/>
      <c r="AD575" s="25"/>
    </row>
    <row r="576" spans="3:30" x14ac:dyDescent="0.2">
      <c r="C576" s="65"/>
      <c r="I576" s="33"/>
      <c r="Q576" s="96"/>
      <c r="R576" s="31"/>
      <c r="U576" s="88"/>
      <c r="AD576" s="25"/>
    </row>
    <row r="577" spans="2:30" x14ac:dyDescent="0.2">
      <c r="C577" s="65"/>
      <c r="I577" s="33"/>
      <c r="Q577" s="96"/>
      <c r="R577" s="31"/>
      <c r="U577" s="88"/>
      <c r="AD577" s="25"/>
    </row>
    <row r="578" spans="2:30" x14ac:dyDescent="0.2">
      <c r="C578" s="65"/>
      <c r="I578" s="33"/>
      <c r="Q578" s="96"/>
      <c r="R578" s="31"/>
      <c r="U578" s="88"/>
      <c r="AD578" s="25"/>
    </row>
    <row r="579" spans="2:30" x14ac:dyDescent="0.2">
      <c r="C579" s="65"/>
      <c r="I579" s="33"/>
      <c r="Q579" s="96"/>
      <c r="R579" s="31"/>
      <c r="U579" s="88"/>
      <c r="AD579" s="25"/>
    </row>
    <row r="580" spans="2:30" x14ac:dyDescent="0.2">
      <c r="C580" s="65"/>
      <c r="I580" s="33"/>
      <c r="Q580" s="96"/>
      <c r="R580" s="31"/>
      <c r="U580" s="88"/>
      <c r="AD580" s="25"/>
    </row>
    <row r="581" spans="2:30" x14ac:dyDescent="0.2">
      <c r="C581" s="65"/>
      <c r="I581" s="33"/>
      <c r="Q581" s="96"/>
      <c r="R581" s="31"/>
      <c r="U581" s="88"/>
      <c r="AD581" s="25"/>
    </row>
    <row r="582" spans="2:30" x14ac:dyDescent="0.2">
      <c r="C582" s="65"/>
      <c r="I582" s="33"/>
      <c r="Q582" s="96"/>
      <c r="R582" s="31"/>
      <c r="U582" s="88"/>
      <c r="AD582" s="25"/>
    </row>
    <row r="583" spans="2:30" x14ac:dyDescent="0.2">
      <c r="B583" s="25"/>
      <c r="C583" s="46"/>
      <c r="E583" s="36"/>
      <c r="F583" s="36"/>
      <c r="I583" s="68"/>
      <c r="J583" s="36"/>
      <c r="K583" s="36"/>
      <c r="M583" s="45"/>
      <c r="N583"/>
      <c r="P583"/>
      <c r="Q583" s="96"/>
      <c r="R583" s="31"/>
      <c r="U583" s="88"/>
      <c r="AD583" s="25"/>
    </row>
    <row r="584" spans="2:30" x14ac:dyDescent="0.2">
      <c r="C584" s="65"/>
      <c r="I584" s="33"/>
      <c r="Q584" s="96"/>
      <c r="R584" s="31"/>
      <c r="U584" s="88"/>
      <c r="AD584" s="25"/>
    </row>
    <row r="585" spans="2:30" x14ac:dyDescent="0.2">
      <c r="C585" s="65"/>
      <c r="I585" s="33"/>
      <c r="Q585" s="96"/>
      <c r="R585" s="31"/>
      <c r="U585" s="88"/>
      <c r="AD585" s="25"/>
    </row>
    <row r="586" spans="2:30" x14ac:dyDescent="0.2">
      <c r="C586" s="65"/>
      <c r="I586" s="33"/>
      <c r="Q586" s="96"/>
      <c r="R586" s="31"/>
      <c r="U586" s="88"/>
      <c r="AD586" s="25"/>
    </row>
    <row r="587" spans="2:30" x14ac:dyDescent="0.2">
      <c r="C587" s="65"/>
      <c r="I587" s="33"/>
      <c r="Q587" s="96"/>
      <c r="R587" s="31"/>
      <c r="U587" s="88"/>
      <c r="AD587" s="25"/>
    </row>
    <row r="588" spans="2:30" x14ac:dyDescent="0.2">
      <c r="C588" s="65"/>
      <c r="I588" s="33"/>
      <c r="Q588" s="96"/>
      <c r="R588" s="31"/>
      <c r="U588" s="88"/>
      <c r="AD588" s="25"/>
    </row>
    <row r="589" spans="2:30" x14ac:dyDescent="0.2">
      <c r="C589" s="65"/>
      <c r="I589" s="33"/>
      <c r="Q589" s="96"/>
      <c r="R589" s="31"/>
      <c r="U589" s="88"/>
      <c r="AD589" s="25"/>
    </row>
    <row r="590" spans="2:30" x14ac:dyDescent="0.2">
      <c r="C590" s="65"/>
      <c r="I590" s="33"/>
      <c r="Q590" s="96"/>
      <c r="R590" s="31"/>
      <c r="U590" s="88"/>
      <c r="AD590" s="25"/>
    </row>
    <row r="591" spans="2:30" x14ac:dyDescent="0.2">
      <c r="C591" s="65"/>
      <c r="I591" s="33"/>
      <c r="Q591" s="96"/>
      <c r="R591" s="31"/>
      <c r="U591" s="88"/>
      <c r="AD591" s="25"/>
    </row>
    <row r="592" spans="2:30" x14ac:dyDescent="0.2">
      <c r="C592" s="65"/>
      <c r="I592" s="33"/>
      <c r="Q592" s="96"/>
      <c r="R592" s="31"/>
      <c r="U592" s="88"/>
      <c r="AD592" s="25"/>
    </row>
    <row r="593" spans="3:30" x14ac:dyDescent="0.2">
      <c r="C593" s="65"/>
      <c r="I593" s="33"/>
      <c r="Q593" s="96"/>
      <c r="R593" s="31"/>
      <c r="U593" s="88"/>
      <c r="AD593" s="25"/>
    </row>
    <row r="594" spans="3:30" x14ac:dyDescent="0.2">
      <c r="C594" s="65"/>
      <c r="I594" s="33"/>
      <c r="Q594" s="96"/>
      <c r="R594" s="31"/>
      <c r="U594" s="88"/>
      <c r="AD594" s="25"/>
    </row>
    <row r="595" spans="3:30" x14ac:dyDescent="0.2">
      <c r="C595" s="65"/>
      <c r="I595" s="33"/>
      <c r="Q595" s="96"/>
      <c r="R595" s="31"/>
      <c r="U595" s="88"/>
      <c r="AD595" s="25"/>
    </row>
    <row r="596" spans="3:30" x14ac:dyDescent="0.2">
      <c r="C596" s="65"/>
      <c r="I596" s="33"/>
      <c r="Q596" s="96"/>
      <c r="R596" s="31"/>
      <c r="U596" s="88"/>
      <c r="AD596" s="25"/>
    </row>
    <row r="597" spans="3:30" x14ac:dyDescent="0.2">
      <c r="C597" s="65"/>
      <c r="I597" s="33"/>
      <c r="Q597" s="96"/>
      <c r="R597" s="31"/>
      <c r="U597" s="88"/>
      <c r="AD597" s="25"/>
    </row>
    <row r="598" spans="3:30" x14ac:dyDescent="0.2">
      <c r="C598" s="65"/>
      <c r="I598" s="33"/>
      <c r="Q598" s="96"/>
      <c r="R598" s="31"/>
      <c r="U598" s="88"/>
      <c r="AD598" s="25"/>
    </row>
    <row r="599" spans="3:30" x14ac:dyDescent="0.2">
      <c r="C599" s="46"/>
      <c r="I599" s="33"/>
      <c r="Q599" s="96"/>
      <c r="R599" s="31"/>
      <c r="U599" s="88"/>
      <c r="AD599" s="25"/>
    </row>
    <row r="600" spans="3:30" x14ac:dyDescent="0.2">
      <c r="C600" s="65"/>
      <c r="I600" s="33"/>
      <c r="Q600" s="96"/>
      <c r="R600" s="31"/>
      <c r="U600" s="88"/>
      <c r="AD600" s="25"/>
    </row>
    <row r="601" spans="3:30" x14ac:dyDescent="0.2">
      <c r="C601" s="65"/>
      <c r="I601" s="33"/>
      <c r="Q601" s="96"/>
      <c r="R601" s="31"/>
      <c r="U601" s="88"/>
      <c r="AD601" s="25"/>
    </row>
    <row r="602" spans="3:30" x14ac:dyDescent="0.2">
      <c r="C602" s="65"/>
      <c r="I602" s="33"/>
      <c r="Q602" s="96"/>
      <c r="R602" s="31"/>
      <c r="U602" s="88"/>
      <c r="AD602" s="25"/>
    </row>
    <row r="603" spans="3:30" x14ac:dyDescent="0.2">
      <c r="C603" s="65"/>
      <c r="I603" s="33"/>
      <c r="Q603" s="96"/>
      <c r="R603" s="31"/>
      <c r="U603" s="88"/>
      <c r="AD603" s="25"/>
    </row>
    <row r="604" spans="3:30" x14ac:dyDescent="0.2">
      <c r="C604" s="65"/>
      <c r="I604" s="33"/>
      <c r="Q604" s="96"/>
      <c r="R604" s="31"/>
      <c r="U604" s="88"/>
      <c r="AD604" s="25"/>
    </row>
    <row r="605" spans="3:30" x14ac:dyDescent="0.2">
      <c r="C605" s="65"/>
      <c r="I605" s="33"/>
      <c r="Q605" s="96"/>
      <c r="R605" s="31"/>
      <c r="U605" s="88"/>
      <c r="AD605" s="25"/>
    </row>
    <row r="606" spans="3:30" x14ac:dyDescent="0.2">
      <c r="C606" s="65"/>
      <c r="I606" s="33"/>
      <c r="Q606" s="96"/>
      <c r="R606" s="31"/>
      <c r="U606" s="88"/>
      <c r="AD606" s="25"/>
    </row>
    <row r="607" spans="3:30" x14ac:dyDescent="0.2">
      <c r="H607" s="17"/>
      <c r="I607" s="33"/>
      <c r="J607" s="28"/>
      <c r="Q607" s="96"/>
      <c r="R607" s="31"/>
      <c r="U607" s="88"/>
      <c r="AD607" s="97"/>
    </row>
    <row r="608" spans="3:30" x14ac:dyDescent="0.2">
      <c r="C608" s="65"/>
      <c r="I608" s="33"/>
      <c r="Q608" s="96"/>
      <c r="R608" s="31"/>
      <c r="U608" s="88"/>
      <c r="AD608" s="25"/>
    </row>
    <row r="609" spans="1:30" x14ac:dyDescent="0.2">
      <c r="C609" s="65"/>
      <c r="I609" s="33"/>
      <c r="Q609" s="96"/>
      <c r="R609" s="31"/>
      <c r="U609" s="88"/>
      <c r="AD609" s="25"/>
    </row>
    <row r="610" spans="1:30" x14ac:dyDescent="0.2">
      <c r="A610" s="24"/>
      <c r="B610" s="24"/>
      <c r="C610" s="46"/>
      <c r="E610" s="36"/>
      <c r="F610" s="36"/>
      <c r="I610" s="68"/>
      <c r="J610" s="36"/>
      <c r="K610" s="36"/>
      <c r="M610" s="45"/>
      <c r="N610"/>
      <c r="P610"/>
      <c r="Q610" s="96"/>
      <c r="R610" s="31"/>
      <c r="U610" s="88"/>
      <c r="AD610" s="25"/>
    </row>
    <row r="611" spans="1:30" x14ac:dyDescent="0.2">
      <c r="C611" s="37"/>
      <c r="H611" s="17"/>
      <c r="I611" s="33"/>
      <c r="J611" s="28"/>
      <c r="N611" s="28"/>
      <c r="P611" s="28"/>
      <c r="Q611" s="96"/>
      <c r="R611" s="31"/>
      <c r="U611" s="88"/>
      <c r="AD611" s="25"/>
    </row>
    <row r="612" spans="1:30" x14ac:dyDescent="0.2">
      <c r="C612" s="65"/>
      <c r="I612" s="33"/>
      <c r="Q612" s="96"/>
      <c r="R612" s="31"/>
      <c r="U612" s="88"/>
      <c r="AD612" s="25"/>
    </row>
    <row r="613" spans="1:30" x14ac:dyDescent="0.2">
      <c r="C613" s="65"/>
      <c r="I613" s="33"/>
      <c r="Q613" s="96"/>
      <c r="R613" s="31"/>
      <c r="U613" s="88"/>
      <c r="AD613" s="25"/>
    </row>
    <row r="614" spans="1:30" x14ac:dyDescent="0.2">
      <c r="C614" s="65"/>
      <c r="I614" s="33"/>
      <c r="Q614" s="96"/>
      <c r="R614" s="31"/>
      <c r="U614" s="88"/>
      <c r="AD614" s="25"/>
    </row>
    <row r="615" spans="1:30" x14ac:dyDescent="0.2">
      <c r="A615" s="25"/>
      <c r="B615" s="25"/>
      <c r="C615" s="43"/>
      <c r="E615" s="36"/>
      <c r="F615" s="36"/>
      <c r="I615" s="68"/>
      <c r="J615" s="36"/>
      <c r="K615" s="36"/>
      <c r="M615" s="45"/>
      <c r="N615"/>
      <c r="P615"/>
      <c r="Q615" s="96"/>
      <c r="R615" s="31"/>
      <c r="U615" s="88"/>
      <c r="AD615" s="25"/>
    </row>
    <row r="616" spans="1:30" x14ac:dyDescent="0.2">
      <c r="C616" s="65"/>
      <c r="I616" s="33"/>
      <c r="Q616" s="96"/>
      <c r="R616" s="31"/>
      <c r="U616" s="88"/>
      <c r="AD616" s="25"/>
    </row>
    <row r="617" spans="1:30" x14ac:dyDescent="0.2">
      <c r="C617" s="65"/>
      <c r="I617" s="33"/>
      <c r="Q617" s="96"/>
      <c r="R617" s="31"/>
      <c r="U617" s="88"/>
      <c r="AD617" s="25"/>
    </row>
    <row r="618" spans="1:30" x14ac:dyDescent="0.2">
      <c r="C618" s="65"/>
      <c r="I618" s="33"/>
      <c r="Q618" s="96"/>
      <c r="R618" s="31"/>
      <c r="U618" s="88"/>
      <c r="AD618" s="25"/>
    </row>
    <row r="619" spans="1:30" x14ac:dyDescent="0.2">
      <c r="C619" s="65"/>
      <c r="I619" s="33"/>
      <c r="Q619" s="96"/>
      <c r="R619" s="31"/>
      <c r="U619" s="88"/>
      <c r="AD619" s="25"/>
    </row>
    <row r="620" spans="1:30" x14ac:dyDescent="0.2">
      <c r="C620" s="65"/>
      <c r="I620" s="33"/>
      <c r="Q620" s="96"/>
      <c r="R620" s="31"/>
      <c r="U620" s="88"/>
      <c r="AD620" s="25"/>
    </row>
    <row r="621" spans="1:30" x14ac:dyDescent="0.2">
      <c r="C621" s="65"/>
      <c r="I621" s="33"/>
      <c r="Q621" s="96"/>
      <c r="R621" s="31"/>
      <c r="U621" s="88"/>
      <c r="AD621" s="25"/>
    </row>
    <row r="622" spans="1:30" x14ac:dyDescent="0.2">
      <c r="C622" s="65"/>
      <c r="I622" s="33"/>
      <c r="Q622" s="96"/>
      <c r="R622" s="31"/>
      <c r="U622" s="88"/>
      <c r="AD622" s="25"/>
    </row>
    <row r="623" spans="1:30" x14ac:dyDescent="0.2">
      <c r="C623" s="65"/>
      <c r="I623" s="33"/>
      <c r="Q623" s="96"/>
      <c r="R623" s="31"/>
      <c r="U623" s="88"/>
      <c r="AD623" s="25"/>
    </row>
    <row r="624" spans="1:30" x14ac:dyDescent="0.2">
      <c r="C624" s="65"/>
      <c r="I624" s="33"/>
      <c r="Q624" s="96"/>
      <c r="R624" s="31"/>
      <c r="U624" s="88"/>
      <c r="AD624" s="25"/>
    </row>
    <row r="625" spans="1:30" x14ac:dyDescent="0.2">
      <c r="C625" s="65"/>
      <c r="I625" s="33"/>
      <c r="Q625" s="96"/>
      <c r="R625" s="31"/>
      <c r="U625" s="88"/>
      <c r="AD625" s="25"/>
    </row>
    <row r="626" spans="1:30" x14ac:dyDescent="0.2">
      <c r="C626" s="37"/>
      <c r="H626" s="17"/>
      <c r="I626" s="33"/>
      <c r="J626" s="28"/>
      <c r="N626" s="28"/>
      <c r="P626" s="28"/>
      <c r="Q626" s="96"/>
      <c r="R626" s="31"/>
      <c r="U626" s="88"/>
      <c r="AD626" s="25"/>
    </row>
    <row r="627" spans="1:30" x14ac:dyDescent="0.2">
      <c r="A627" s="25"/>
      <c r="B627" s="25"/>
      <c r="C627" s="46"/>
      <c r="E627" s="36"/>
      <c r="F627" s="36"/>
      <c r="I627" s="68"/>
      <c r="J627" s="36"/>
      <c r="K627" s="36"/>
      <c r="M627" s="45"/>
      <c r="N627"/>
      <c r="P627"/>
      <c r="Q627" s="96"/>
      <c r="R627" s="31"/>
      <c r="U627" s="88"/>
      <c r="AD627" s="25"/>
    </row>
    <row r="628" spans="1:30" x14ac:dyDescent="0.2">
      <c r="C628" s="65"/>
      <c r="I628" s="33"/>
      <c r="Q628" s="96"/>
      <c r="R628" s="31"/>
      <c r="U628" s="88"/>
      <c r="AD628" s="25"/>
    </row>
    <row r="629" spans="1:30" x14ac:dyDescent="0.2">
      <c r="C629" s="65"/>
      <c r="I629" s="33"/>
      <c r="Q629" s="96"/>
      <c r="R629" s="31"/>
      <c r="U629" s="88"/>
      <c r="AD629" s="25"/>
    </row>
    <row r="630" spans="1:30" x14ac:dyDescent="0.2">
      <c r="C630" s="65"/>
      <c r="I630" s="33"/>
      <c r="Q630" s="96"/>
      <c r="R630" s="31"/>
      <c r="U630" s="88"/>
      <c r="AD630" s="25"/>
    </row>
    <row r="631" spans="1:30" x14ac:dyDescent="0.2">
      <c r="C631" s="65"/>
      <c r="I631" s="33"/>
      <c r="Q631" s="96"/>
      <c r="R631" s="31"/>
      <c r="U631" s="88"/>
      <c r="AD631" s="25"/>
    </row>
    <row r="632" spans="1:30" x14ac:dyDescent="0.2">
      <c r="C632" s="65"/>
      <c r="I632" s="33"/>
      <c r="Q632" s="96"/>
      <c r="R632" s="31"/>
      <c r="U632" s="88"/>
      <c r="AD632" s="25"/>
    </row>
    <row r="633" spans="1:30" x14ac:dyDescent="0.2">
      <c r="C633" s="65"/>
      <c r="I633" s="33"/>
      <c r="Q633" s="96"/>
      <c r="R633" s="31"/>
      <c r="U633" s="88"/>
      <c r="AD633" s="25"/>
    </row>
    <row r="634" spans="1:30" x14ac:dyDescent="0.2">
      <c r="C634" s="65"/>
      <c r="I634" s="33"/>
      <c r="Q634" s="96"/>
      <c r="R634" s="31"/>
      <c r="U634" s="88"/>
      <c r="AD634" s="25"/>
    </row>
    <row r="635" spans="1:30" x14ac:dyDescent="0.2">
      <c r="H635" s="17"/>
      <c r="I635" s="33"/>
      <c r="J635" s="28"/>
      <c r="Q635" s="96"/>
      <c r="R635" s="31"/>
      <c r="U635" s="88"/>
      <c r="AD635" s="25"/>
    </row>
    <row r="636" spans="1:30" x14ac:dyDescent="0.2">
      <c r="C636" s="65"/>
      <c r="I636" s="33"/>
      <c r="Q636" s="96"/>
      <c r="R636" s="31"/>
      <c r="U636" s="88"/>
      <c r="AD636" s="25"/>
    </row>
    <row r="637" spans="1:30" x14ac:dyDescent="0.2">
      <c r="C637" s="65"/>
      <c r="I637" s="33"/>
      <c r="Q637" s="96"/>
      <c r="R637" s="31"/>
      <c r="U637" s="88"/>
      <c r="AD637" s="25"/>
    </row>
    <row r="638" spans="1:30" x14ac:dyDescent="0.2">
      <c r="C638" s="65"/>
      <c r="I638" s="33"/>
      <c r="Q638" s="96"/>
      <c r="R638" s="31"/>
      <c r="U638" s="88"/>
      <c r="AD638" s="25"/>
    </row>
    <row r="639" spans="1:30" x14ac:dyDescent="0.2">
      <c r="C639" s="65"/>
      <c r="I639" s="33"/>
      <c r="Q639" s="96"/>
      <c r="R639" s="31"/>
      <c r="U639" s="88"/>
      <c r="AD639" s="25"/>
    </row>
    <row r="640" spans="1:30" x14ac:dyDescent="0.2">
      <c r="C640" s="65"/>
      <c r="I640" s="33"/>
      <c r="Q640" s="96"/>
      <c r="R640" s="31"/>
      <c r="U640" s="88"/>
      <c r="AD640" s="25"/>
    </row>
    <row r="641" spans="3:30" x14ac:dyDescent="0.2">
      <c r="C641" s="65"/>
      <c r="I641" s="33"/>
      <c r="Q641" s="96"/>
      <c r="R641" s="31"/>
      <c r="U641" s="88"/>
      <c r="AD641" s="25"/>
    </row>
    <row r="642" spans="3:30" x14ac:dyDescent="0.2">
      <c r="C642" s="65"/>
      <c r="I642" s="33"/>
      <c r="Q642" s="96"/>
      <c r="R642" s="31"/>
      <c r="U642" s="88"/>
      <c r="AD642" s="25"/>
    </row>
    <row r="643" spans="3:30" x14ac:dyDescent="0.2">
      <c r="C643" s="65"/>
      <c r="I643" s="33"/>
      <c r="Q643" s="96"/>
      <c r="R643" s="31"/>
      <c r="U643" s="88"/>
      <c r="AD643" s="25"/>
    </row>
    <row r="644" spans="3:30" x14ac:dyDescent="0.2">
      <c r="C644" s="65"/>
      <c r="I644" s="33"/>
      <c r="Q644" s="96"/>
      <c r="R644" s="31"/>
      <c r="U644" s="88"/>
      <c r="AD644" s="25"/>
    </row>
    <row r="645" spans="3:30" x14ac:dyDescent="0.2">
      <c r="C645" s="65"/>
      <c r="I645" s="33"/>
      <c r="Q645" s="96"/>
      <c r="R645" s="31"/>
      <c r="U645" s="88"/>
      <c r="AD645" s="25"/>
    </row>
    <row r="646" spans="3:30" x14ac:dyDescent="0.2">
      <c r="C646" s="65"/>
      <c r="I646" s="33"/>
      <c r="Q646" s="96"/>
      <c r="R646" s="31"/>
      <c r="U646" s="88"/>
      <c r="AD646" s="25"/>
    </row>
    <row r="647" spans="3:30" x14ac:dyDescent="0.2">
      <c r="C647" s="65"/>
      <c r="I647" s="33"/>
      <c r="Q647" s="96"/>
      <c r="R647" s="31"/>
      <c r="U647" s="88"/>
      <c r="AD647" s="25"/>
    </row>
    <row r="648" spans="3:30" x14ac:dyDescent="0.2">
      <c r="C648" s="65"/>
      <c r="I648" s="33"/>
      <c r="Q648" s="96"/>
      <c r="R648" s="31"/>
      <c r="U648" s="88"/>
      <c r="AD648" s="25"/>
    </row>
    <row r="649" spans="3:30" x14ac:dyDescent="0.2">
      <c r="C649" s="65"/>
      <c r="I649" s="33"/>
      <c r="Q649" s="96"/>
      <c r="R649" s="31"/>
      <c r="U649" s="88"/>
      <c r="AD649" s="25"/>
    </row>
    <row r="650" spans="3:30" x14ac:dyDescent="0.2">
      <c r="C650" s="65"/>
      <c r="I650" s="33"/>
      <c r="Q650" s="96"/>
      <c r="R650" s="31"/>
      <c r="U650" s="88"/>
      <c r="AD650" s="25"/>
    </row>
    <row r="651" spans="3:30" x14ac:dyDescent="0.2">
      <c r="C651" s="65"/>
      <c r="I651" s="33"/>
      <c r="Q651" s="96"/>
      <c r="R651" s="31"/>
      <c r="U651" s="88"/>
      <c r="AD651" s="25"/>
    </row>
    <row r="652" spans="3:30" x14ac:dyDescent="0.2">
      <c r="C652" s="65"/>
      <c r="I652" s="33"/>
      <c r="Q652" s="96"/>
      <c r="R652" s="31"/>
      <c r="U652" s="88"/>
      <c r="AD652" s="25"/>
    </row>
    <row r="653" spans="3:30" x14ac:dyDescent="0.2">
      <c r="C653" s="65"/>
      <c r="I653" s="33"/>
      <c r="Q653" s="96"/>
      <c r="R653" s="31"/>
      <c r="U653" s="88"/>
      <c r="AD653" s="25"/>
    </row>
    <row r="654" spans="3:30" x14ac:dyDescent="0.2">
      <c r="C654" s="65"/>
      <c r="I654" s="33"/>
      <c r="Q654" s="96"/>
      <c r="R654" s="31"/>
      <c r="U654" s="88"/>
      <c r="AD654" s="25"/>
    </row>
    <row r="655" spans="3:30" x14ac:dyDescent="0.2">
      <c r="C655" s="65"/>
      <c r="I655" s="33"/>
      <c r="Q655" s="96"/>
      <c r="R655" s="31"/>
      <c r="U655" s="88"/>
      <c r="AD655" s="25"/>
    </row>
    <row r="656" spans="3:30" x14ac:dyDescent="0.2">
      <c r="C656" s="65"/>
      <c r="I656" s="33"/>
      <c r="Q656" s="96"/>
      <c r="R656" s="31"/>
      <c r="U656" s="88"/>
      <c r="AD656" s="25"/>
    </row>
    <row r="657" spans="3:30" x14ac:dyDescent="0.2">
      <c r="C657" s="65"/>
      <c r="I657" s="33"/>
      <c r="Q657" s="96"/>
      <c r="R657" s="31"/>
      <c r="U657" s="88"/>
      <c r="AD657" s="25"/>
    </row>
    <row r="658" spans="3:30" x14ac:dyDescent="0.2">
      <c r="C658" s="65"/>
      <c r="I658" s="33"/>
      <c r="Q658" s="96"/>
      <c r="R658" s="31"/>
      <c r="U658" s="88"/>
      <c r="AD658" s="25"/>
    </row>
    <row r="659" spans="3:30" x14ac:dyDescent="0.2">
      <c r="C659" s="65"/>
      <c r="I659" s="33"/>
      <c r="Q659" s="96"/>
      <c r="R659" s="31"/>
      <c r="U659" s="88"/>
      <c r="AD659" s="25"/>
    </row>
    <row r="660" spans="3:30" x14ac:dyDescent="0.2">
      <c r="C660" s="65"/>
      <c r="I660" s="33"/>
      <c r="Q660" s="96"/>
      <c r="R660" s="31"/>
      <c r="U660" s="88"/>
      <c r="AD660" s="25"/>
    </row>
    <row r="661" spans="3:30" x14ac:dyDescent="0.2">
      <c r="C661" s="65"/>
      <c r="I661" s="33"/>
      <c r="Q661" s="96"/>
      <c r="R661" s="31"/>
      <c r="U661" s="88"/>
      <c r="AD661" s="25"/>
    </row>
    <row r="662" spans="3:30" x14ac:dyDescent="0.2">
      <c r="C662" s="65"/>
      <c r="I662" s="33"/>
      <c r="Q662" s="96"/>
      <c r="R662" s="31"/>
      <c r="U662" s="88"/>
      <c r="AD662" s="25"/>
    </row>
    <row r="663" spans="3:30" x14ac:dyDescent="0.2">
      <c r="C663" s="65"/>
      <c r="I663" s="33"/>
      <c r="Q663" s="96"/>
      <c r="R663" s="31"/>
      <c r="U663" s="88"/>
      <c r="AD663" s="25"/>
    </row>
    <row r="664" spans="3:30" x14ac:dyDescent="0.2">
      <c r="C664" s="65"/>
      <c r="I664" s="33"/>
      <c r="Q664" s="96"/>
      <c r="R664" s="31"/>
      <c r="U664" s="88"/>
      <c r="AD664" s="25"/>
    </row>
    <row r="665" spans="3:30" x14ac:dyDescent="0.2">
      <c r="C665" s="65"/>
      <c r="I665" s="33"/>
      <c r="Q665" s="96"/>
      <c r="R665" s="31"/>
      <c r="U665" s="88"/>
      <c r="AD665" s="25"/>
    </row>
    <row r="666" spans="3:30" x14ac:dyDescent="0.2">
      <c r="C666" s="65"/>
      <c r="I666" s="33"/>
      <c r="Q666" s="96"/>
      <c r="R666" s="31"/>
      <c r="U666" s="88"/>
      <c r="AD666" s="25"/>
    </row>
    <row r="667" spans="3:30" x14ac:dyDescent="0.2">
      <c r="C667" s="65"/>
      <c r="I667" s="33"/>
      <c r="Q667" s="96"/>
      <c r="R667" s="31"/>
      <c r="U667" s="88"/>
      <c r="AD667" s="25"/>
    </row>
    <row r="668" spans="3:30" x14ac:dyDescent="0.2">
      <c r="C668" s="65"/>
      <c r="I668" s="33"/>
      <c r="Q668" s="96"/>
      <c r="R668" s="31"/>
      <c r="U668" s="88"/>
      <c r="AD668" s="25"/>
    </row>
    <row r="669" spans="3:30" x14ac:dyDescent="0.2">
      <c r="C669" s="65"/>
      <c r="I669" s="33"/>
      <c r="Q669" s="96"/>
      <c r="R669" s="31"/>
      <c r="U669" s="88"/>
      <c r="AD669" s="25"/>
    </row>
    <row r="670" spans="3:30" x14ac:dyDescent="0.2">
      <c r="C670" s="65"/>
      <c r="I670" s="33"/>
      <c r="Q670" s="96"/>
      <c r="R670" s="31"/>
      <c r="U670" s="88"/>
      <c r="AD670" s="25"/>
    </row>
    <row r="671" spans="3:30" x14ac:dyDescent="0.2">
      <c r="C671" s="65"/>
      <c r="I671" s="33"/>
      <c r="Q671" s="96"/>
      <c r="R671" s="31"/>
      <c r="U671" s="88"/>
      <c r="AD671" s="25"/>
    </row>
    <row r="672" spans="3:30" x14ac:dyDescent="0.2">
      <c r="C672" s="65"/>
      <c r="I672" s="33"/>
      <c r="Q672" s="96"/>
      <c r="R672" s="31"/>
      <c r="U672" s="88"/>
      <c r="AD672" s="25"/>
    </row>
    <row r="673" spans="3:30" x14ac:dyDescent="0.2">
      <c r="C673" s="65"/>
      <c r="I673" s="33"/>
      <c r="Q673" s="96"/>
      <c r="R673" s="31"/>
      <c r="U673" s="88"/>
      <c r="AD673" s="25"/>
    </row>
    <row r="674" spans="3:30" x14ac:dyDescent="0.2">
      <c r="C674" s="65"/>
      <c r="I674" s="33"/>
      <c r="Q674" s="96"/>
      <c r="R674" s="31"/>
      <c r="U674" s="88"/>
      <c r="AD674" s="25"/>
    </row>
    <row r="675" spans="3:30" x14ac:dyDescent="0.2">
      <c r="C675" s="65"/>
      <c r="I675" s="33"/>
      <c r="Q675" s="96"/>
      <c r="R675" s="31"/>
      <c r="U675" s="88"/>
      <c r="AD675" s="25"/>
    </row>
    <row r="676" spans="3:30" x14ac:dyDescent="0.2">
      <c r="C676" s="65"/>
      <c r="I676" s="33"/>
      <c r="Q676" s="96"/>
      <c r="R676" s="31"/>
      <c r="U676" s="88"/>
      <c r="AD676" s="25"/>
    </row>
    <row r="677" spans="3:30" x14ac:dyDescent="0.2">
      <c r="H677" s="17"/>
      <c r="I677" s="33"/>
      <c r="J677" s="28"/>
      <c r="Q677" s="96"/>
      <c r="R677" s="31"/>
      <c r="U677" s="88"/>
      <c r="AD677" s="25"/>
    </row>
    <row r="678" spans="3:30" x14ac:dyDescent="0.2">
      <c r="C678" s="65"/>
      <c r="I678" s="33"/>
      <c r="Q678" s="96"/>
      <c r="R678" s="31"/>
      <c r="U678" s="88"/>
      <c r="AD678" s="25"/>
    </row>
    <row r="679" spans="3:30" x14ac:dyDescent="0.2">
      <c r="C679" s="65"/>
      <c r="I679" s="33"/>
      <c r="Q679" s="96"/>
      <c r="R679" s="31"/>
      <c r="U679" s="88"/>
      <c r="AD679" s="25"/>
    </row>
    <row r="680" spans="3:30" x14ac:dyDescent="0.2">
      <c r="C680" s="65"/>
      <c r="I680" s="33"/>
      <c r="Q680" s="96"/>
      <c r="R680" s="31"/>
      <c r="U680" s="88"/>
      <c r="AD680" s="25"/>
    </row>
    <row r="681" spans="3:30" x14ac:dyDescent="0.2">
      <c r="C681" s="65"/>
      <c r="I681" s="33"/>
      <c r="Q681" s="96"/>
      <c r="R681" s="31"/>
      <c r="U681" s="88"/>
      <c r="AD681" s="25"/>
    </row>
    <row r="682" spans="3:30" x14ac:dyDescent="0.2">
      <c r="C682" s="65"/>
      <c r="I682" s="33"/>
      <c r="Q682" s="96"/>
      <c r="R682" s="31"/>
      <c r="U682" s="88"/>
      <c r="AD682" s="25"/>
    </row>
    <row r="683" spans="3:30" x14ac:dyDescent="0.2">
      <c r="C683" s="65"/>
      <c r="I683" s="33"/>
      <c r="Q683" s="96"/>
      <c r="R683" s="31"/>
      <c r="U683" s="88"/>
      <c r="AD683" s="25"/>
    </row>
    <row r="684" spans="3:30" x14ac:dyDescent="0.2">
      <c r="C684" s="65"/>
      <c r="I684" s="33"/>
      <c r="Q684" s="96"/>
      <c r="R684" s="31"/>
      <c r="U684" s="88"/>
      <c r="AD684" s="25"/>
    </row>
    <row r="685" spans="3:30" x14ac:dyDescent="0.2">
      <c r="C685" s="65"/>
      <c r="I685" s="33"/>
      <c r="Q685" s="96"/>
      <c r="R685" s="31"/>
      <c r="U685" s="88"/>
      <c r="AD685" s="25"/>
    </row>
    <row r="686" spans="3:30" x14ac:dyDescent="0.2">
      <c r="C686" s="65"/>
      <c r="I686" s="33"/>
      <c r="Q686" s="96"/>
      <c r="R686" s="31"/>
      <c r="U686" s="88"/>
      <c r="AD686" s="25"/>
    </row>
    <row r="687" spans="3:30" x14ac:dyDescent="0.2">
      <c r="C687" s="65"/>
      <c r="I687" s="33"/>
      <c r="Q687" s="96"/>
      <c r="R687" s="31"/>
      <c r="U687" s="88"/>
      <c r="AD687" s="25"/>
    </row>
    <row r="688" spans="3:30" x14ac:dyDescent="0.2">
      <c r="C688" s="65"/>
      <c r="I688" s="33"/>
      <c r="Q688" s="96"/>
      <c r="R688" s="31"/>
      <c r="U688" s="88"/>
      <c r="AD688" s="25"/>
    </row>
    <row r="689" spans="3:30" x14ac:dyDescent="0.2">
      <c r="C689" s="65"/>
      <c r="I689" s="33"/>
      <c r="Q689" s="96"/>
      <c r="R689" s="31"/>
      <c r="U689" s="88"/>
      <c r="AD689" s="25"/>
    </row>
    <row r="690" spans="3:30" x14ac:dyDescent="0.2">
      <c r="C690" s="65"/>
      <c r="I690" s="33"/>
      <c r="Q690" s="96"/>
      <c r="R690" s="31"/>
      <c r="U690" s="88"/>
      <c r="AD690" s="25"/>
    </row>
    <row r="691" spans="3:30" x14ac:dyDescent="0.2">
      <c r="C691" s="65"/>
      <c r="I691" s="33"/>
      <c r="Q691" s="96"/>
      <c r="R691" s="31"/>
      <c r="U691" s="88"/>
      <c r="AD691" s="25"/>
    </row>
    <row r="692" spans="3:30" x14ac:dyDescent="0.2">
      <c r="C692" s="65"/>
      <c r="I692" s="33"/>
      <c r="Q692" s="96"/>
      <c r="R692" s="31"/>
      <c r="U692" s="88"/>
      <c r="AD692" s="25"/>
    </row>
    <row r="693" spans="3:30" x14ac:dyDescent="0.2">
      <c r="C693" s="65"/>
      <c r="I693" s="33"/>
      <c r="Q693" s="96"/>
      <c r="R693" s="31"/>
      <c r="U693" s="88"/>
      <c r="AD693" s="25"/>
    </row>
    <row r="694" spans="3:30" x14ac:dyDescent="0.2">
      <c r="C694" s="65"/>
      <c r="I694" s="33"/>
      <c r="Q694" s="96"/>
      <c r="R694" s="31"/>
      <c r="U694" s="88"/>
      <c r="AD694" s="25"/>
    </row>
    <row r="695" spans="3:30" x14ac:dyDescent="0.2">
      <c r="C695" s="65"/>
      <c r="I695" s="33"/>
      <c r="Q695" s="96"/>
      <c r="R695" s="31"/>
      <c r="U695" s="88"/>
      <c r="AD695" s="25"/>
    </row>
    <row r="696" spans="3:30" x14ac:dyDescent="0.2">
      <c r="C696" s="65"/>
      <c r="I696" s="33"/>
      <c r="Q696" s="96"/>
      <c r="R696" s="31"/>
      <c r="U696" s="88"/>
      <c r="AD696" s="25"/>
    </row>
    <row r="697" spans="3:30" x14ac:dyDescent="0.2">
      <c r="C697" s="65"/>
      <c r="I697" s="33"/>
      <c r="Q697" s="96"/>
      <c r="R697" s="31"/>
      <c r="U697" s="88"/>
      <c r="AD697" s="25"/>
    </row>
    <row r="698" spans="3:30" x14ac:dyDescent="0.2">
      <c r="C698" s="65"/>
      <c r="I698" s="33"/>
      <c r="Q698" s="96"/>
      <c r="R698" s="31"/>
      <c r="U698" s="88"/>
      <c r="AD698" s="25"/>
    </row>
    <row r="699" spans="3:30" x14ac:dyDescent="0.2">
      <c r="C699" s="65"/>
      <c r="I699" s="33"/>
      <c r="Q699" s="96"/>
      <c r="R699" s="31"/>
      <c r="U699" s="88"/>
      <c r="AD699" s="25"/>
    </row>
    <row r="700" spans="3:30" x14ac:dyDescent="0.2">
      <c r="C700" s="65"/>
      <c r="I700" s="33"/>
      <c r="Q700" s="96"/>
      <c r="R700" s="31"/>
      <c r="U700" s="88"/>
      <c r="AD700" s="25"/>
    </row>
    <row r="701" spans="3:30" x14ac:dyDescent="0.2">
      <c r="C701" s="65"/>
      <c r="I701" s="33"/>
      <c r="Q701" s="96"/>
      <c r="R701" s="31"/>
      <c r="U701" s="88"/>
      <c r="AD701" s="25"/>
    </row>
    <row r="702" spans="3:30" x14ac:dyDescent="0.2">
      <c r="C702" s="65"/>
      <c r="I702" s="33"/>
      <c r="Q702" s="96"/>
      <c r="R702" s="31"/>
      <c r="U702" s="88"/>
      <c r="AD702" s="25"/>
    </row>
    <row r="703" spans="3:30" x14ac:dyDescent="0.2">
      <c r="C703" s="65"/>
      <c r="I703" s="33"/>
      <c r="Q703" s="96"/>
      <c r="R703" s="31"/>
      <c r="U703" s="88"/>
      <c r="AD703" s="25"/>
    </row>
    <row r="704" spans="3:30" x14ac:dyDescent="0.2">
      <c r="C704" s="65"/>
      <c r="I704" s="33"/>
      <c r="Q704" s="96"/>
      <c r="R704" s="31"/>
      <c r="U704" s="88"/>
      <c r="AD704" s="25"/>
    </row>
    <row r="705" spans="3:30" x14ac:dyDescent="0.2">
      <c r="C705" s="65"/>
      <c r="I705" s="33"/>
      <c r="Q705" s="96"/>
      <c r="R705" s="31"/>
      <c r="U705" s="88"/>
      <c r="AD705" s="25"/>
    </row>
    <row r="706" spans="3:30" x14ac:dyDescent="0.2">
      <c r="C706" s="65"/>
      <c r="I706" s="33"/>
      <c r="Q706" s="96"/>
      <c r="R706" s="31"/>
      <c r="U706" s="88"/>
      <c r="AD706" s="25"/>
    </row>
    <row r="707" spans="3:30" x14ac:dyDescent="0.2">
      <c r="C707" s="65"/>
      <c r="I707" s="33"/>
      <c r="Q707" s="96"/>
      <c r="R707" s="31"/>
      <c r="U707" s="88"/>
      <c r="AD707" s="25"/>
    </row>
    <row r="708" spans="3:30" x14ac:dyDescent="0.2">
      <c r="C708" s="65"/>
      <c r="I708" s="33"/>
      <c r="Q708" s="96"/>
      <c r="R708" s="31"/>
      <c r="U708" s="88"/>
      <c r="AD708" s="25"/>
    </row>
    <row r="709" spans="3:30" x14ac:dyDescent="0.2">
      <c r="C709" s="65"/>
      <c r="I709" s="33"/>
      <c r="Q709" s="96"/>
      <c r="R709" s="31"/>
      <c r="U709" s="88"/>
      <c r="AD709" s="25"/>
    </row>
    <row r="710" spans="3:30" x14ac:dyDescent="0.2">
      <c r="C710" s="65"/>
      <c r="I710" s="33"/>
      <c r="Q710" s="96"/>
      <c r="R710" s="31"/>
      <c r="U710" s="88"/>
      <c r="AD710" s="25"/>
    </row>
    <row r="711" spans="3:30" x14ac:dyDescent="0.2">
      <c r="C711" s="65"/>
      <c r="I711" s="33"/>
      <c r="Q711" s="96"/>
      <c r="R711" s="31"/>
      <c r="U711" s="88"/>
      <c r="AD711" s="25"/>
    </row>
    <row r="712" spans="3:30" x14ac:dyDescent="0.2">
      <c r="C712" s="65"/>
      <c r="I712" s="33"/>
      <c r="Q712" s="96"/>
      <c r="R712" s="31"/>
      <c r="U712" s="88"/>
      <c r="AD712" s="25"/>
    </row>
    <row r="713" spans="3:30" x14ac:dyDescent="0.2">
      <c r="C713" s="65"/>
      <c r="I713" s="33"/>
      <c r="Q713" s="96"/>
      <c r="R713" s="31"/>
      <c r="U713" s="88"/>
      <c r="AD713" s="25"/>
    </row>
    <row r="714" spans="3:30" x14ac:dyDescent="0.2">
      <c r="C714" s="65"/>
      <c r="I714" s="33"/>
      <c r="Q714" s="96"/>
      <c r="R714" s="31"/>
      <c r="U714" s="88"/>
      <c r="AD714" s="25"/>
    </row>
    <row r="715" spans="3:30" x14ac:dyDescent="0.2">
      <c r="C715" s="65"/>
      <c r="I715" s="33"/>
      <c r="Q715" s="96"/>
      <c r="R715" s="31"/>
      <c r="U715" s="88"/>
      <c r="AD715" s="25"/>
    </row>
    <row r="716" spans="3:30" x14ac:dyDescent="0.2">
      <c r="C716" s="65"/>
      <c r="I716" s="33"/>
      <c r="Q716" s="96"/>
      <c r="R716" s="31"/>
      <c r="U716" s="88"/>
      <c r="AD716" s="25"/>
    </row>
    <row r="717" spans="3:30" x14ac:dyDescent="0.2">
      <c r="C717" s="65"/>
      <c r="I717" s="33"/>
      <c r="Q717" s="96"/>
      <c r="R717" s="31"/>
      <c r="U717" s="88"/>
      <c r="AD717" s="25"/>
    </row>
    <row r="718" spans="3:30" x14ac:dyDescent="0.2">
      <c r="C718" s="65"/>
      <c r="I718" s="33"/>
      <c r="Q718" s="96"/>
      <c r="R718" s="31"/>
      <c r="U718" s="88"/>
      <c r="AD718" s="25"/>
    </row>
    <row r="719" spans="3:30" x14ac:dyDescent="0.2">
      <c r="C719" s="65"/>
      <c r="I719" s="33"/>
      <c r="Q719" s="96"/>
      <c r="R719" s="31"/>
      <c r="U719" s="88"/>
      <c r="AD719" s="25"/>
    </row>
    <row r="720" spans="3:30" x14ac:dyDescent="0.2">
      <c r="C720" s="65"/>
      <c r="I720" s="33"/>
      <c r="Q720" s="96"/>
      <c r="R720" s="31"/>
      <c r="U720" s="88"/>
      <c r="AD720" s="25"/>
    </row>
    <row r="721" spans="3:30" x14ac:dyDescent="0.2">
      <c r="C721" s="65"/>
      <c r="I721" s="33"/>
      <c r="Q721" s="96"/>
      <c r="R721" s="31"/>
      <c r="U721" s="88"/>
      <c r="AD721" s="25"/>
    </row>
    <row r="722" spans="3:30" x14ac:dyDescent="0.2">
      <c r="C722" s="65"/>
      <c r="I722" s="33"/>
      <c r="Q722" s="96"/>
      <c r="R722" s="31"/>
      <c r="U722" s="88"/>
      <c r="AD722" s="25"/>
    </row>
    <row r="723" spans="3:30" x14ac:dyDescent="0.2">
      <c r="C723" s="65"/>
      <c r="I723" s="33"/>
      <c r="Q723" s="96"/>
      <c r="R723" s="31"/>
      <c r="U723" s="88"/>
      <c r="AD723" s="25"/>
    </row>
    <row r="724" spans="3:30" x14ac:dyDescent="0.2">
      <c r="C724" s="65"/>
      <c r="I724" s="33"/>
      <c r="Q724" s="96"/>
      <c r="R724" s="31"/>
      <c r="U724" s="88"/>
      <c r="AD724" s="25"/>
    </row>
    <row r="725" spans="3:30" x14ac:dyDescent="0.2">
      <c r="C725" s="65"/>
      <c r="I725" s="33"/>
      <c r="Q725" s="96"/>
      <c r="R725" s="31"/>
      <c r="U725" s="88"/>
      <c r="AD725" s="25"/>
    </row>
    <row r="726" spans="3:30" x14ac:dyDescent="0.2">
      <c r="C726" s="65"/>
      <c r="I726" s="33"/>
      <c r="Q726" s="96"/>
      <c r="R726" s="31"/>
      <c r="U726" s="88"/>
      <c r="AD726" s="25"/>
    </row>
    <row r="727" spans="3:30" x14ac:dyDescent="0.2">
      <c r="C727" s="65"/>
      <c r="I727" s="33"/>
      <c r="Q727" s="96"/>
      <c r="R727" s="31"/>
      <c r="U727" s="88"/>
      <c r="AD727" s="25"/>
    </row>
    <row r="728" spans="3:30" x14ac:dyDescent="0.2">
      <c r="C728" s="65"/>
      <c r="I728" s="33"/>
      <c r="Q728" s="96"/>
      <c r="R728" s="31"/>
      <c r="U728" s="88"/>
      <c r="AD728" s="25"/>
    </row>
    <row r="729" spans="3:30" x14ac:dyDescent="0.2">
      <c r="C729" s="65"/>
      <c r="I729" s="33"/>
      <c r="Q729" s="96"/>
      <c r="R729" s="31"/>
      <c r="U729" s="88"/>
      <c r="AD729" s="25"/>
    </row>
    <row r="730" spans="3:30" x14ac:dyDescent="0.2">
      <c r="C730" s="65"/>
      <c r="I730" s="33"/>
      <c r="Q730" s="96"/>
      <c r="R730" s="31"/>
      <c r="U730" s="88"/>
      <c r="AD730" s="25"/>
    </row>
    <row r="731" spans="3:30" x14ac:dyDescent="0.2">
      <c r="C731" s="65"/>
      <c r="I731" s="33"/>
      <c r="Q731" s="96"/>
      <c r="R731" s="31"/>
      <c r="U731" s="88"/>
      <c r="AD731" s="25"/>
    </row>
    <row r="732" spans="3:30" x14ac:dyDescent="0.2">
      <c r="C732" s="65"/>
      <c r="I732" s="33"/>
      <c r="Q732" s="96"/>
      <c r="R732" s="31"/>
      <c r="U732" s="88"/>
      <c r="AD732" s="25"/>
    </row>
    <row r="733" spans="3:30" x14ac:dyDescent="0.2">
      <c r="C733" s="65"/>
      <c r="I733" s="33"/>
      <c r="Q733" s="96"/>
      <c r="R733" s="31"/>
      <c r="U733" s="88"/>
      <c r="AD733" s="25"/>
    </row>
    <row r="734" spans="3:30" x14ac:dyDescent="0.2">
      <c r="C734" s="65"/>
      <c r="I734" s="33"/>
      <c r="Q734" s="96"/>
      <c r="R734" s="31"/>
      <c r="U734" s="88"/>
      <c r="AD734" s="25"/>
    </row>
    <row r="735" spans="3:30" x14ac:dyDescent="0.2">
      <c r="C735" s="65"/>
      <c r="I735" s="33"/>
      <c r="Q735" s="96"/>
      <c r="R735" s="31"/>
      <c r="U735" s="88"/>
      <c r="AD735" s="25"/>
    </row>
    <row r="736" spans="3:30" x14ac:dyDescent="0.2">
      <c r="C736" s="65"/>
      <c r="I736" s="33"/>
      <c r="Q736" s="96"/>
      <c r="R736" s="31"/>
      <c r="U736" s="88"/>
      <c r="AD736" s="25"/>
    </row>
    <row r="737" spans="3:30" x14ac:dyDescent="0.2">
      <c r="C737" s="65"/>
      <c r="I737" s="33"/>
      <c r="Q737" s="96"/>
      <c r="R737" s="31"/>
      <c r="U737" s="88"/>
      <c r="AD737" s="25"/>
    </row>
    <row r="738" spans="3:30" x14ac:dyDescent="0.2">
      <c r="C738" s="65"/>
      <c r="I738" s="33"/>
      <c r="Q738" s="96"/>
      <c r="R738" s="31"/>
      <c r="U738" s="88"/>
      <c r="AD738" s="25"/>
    </row>
    <row r="739" spans="3:30" x14ac:dyDescent="0.2">
      <c r="C739" s="65"/>
      <c r="I739" s="33"/>
      <c r="Q739" s="96"/>
      <c r="R739" s="31"/>
      <c r="U739" s="88"/>
      <c r="AD739" s="25"/>
    </row>
    <row r="740" spans="3:30" x14ac:dyDescent="0.2">
      <c r="C740" s="65"/>
      <c r="I740" s="33"/>
      <c r="Q740" s="96"/>
      <c r="R740" s="31"/>
      <c r="U740" s="88"/>
      <c r="AD740" s="25"/>
    </row>
    <row r="741" spans="3:30" x14ac:dyDescent="0.2">
      <c r="C741" s="65"/>
      <c r="I741" s="33"/>
      <c r="Q741" s="96"/>
      <c r="R741" s="31"/>
      <c r="U741" s="88"/>
      <c r="AD741" s="25"/>
    </row>
    <row r="742" spans="3:30" x14ac:dyDescent="0.2">
      <c r="C742" s="65"/>
      <c r="I742" s="33"/>
      <c r="Q742" s="96"/>
      <c r="R742" s="31"/>
      <c r="U742" s="88"/>
      <c r="AD742" s="25"/>
    </row>
    <row r="743" spans="3:30" x14ac:dyDescent="0.2">
      <c r="C743" s="65"/>
      <c r="I743" s="33"/>
      <c r="Q743" s="96"/>
      <c r="R743" s="31"/>
      <c r="U743" s="88"/>
      <c r="AD743" s="25"/>
    </row>
    <row r="744" spans="3:30" x14ac:dyDescent="0.2">
      <c r="C744" s="65"/>
      <c r="I744" s="33"/>
      <c r="Q744" s="96"/>
      <c r="R744" s="31"/>
      <c r="U744" s="88"/>
      <c r="AD744" s="25"/>
    </row>
    <row r="745" spans="3:30" x14ac:dyDescent="0.2">
      <c r="C745" s="65"/>
      <c r="I745" s="33"/>
      <c r="Q745" s="96"/>
      <c r="R745" s="31"/>
      <c r="U745" s="88"/>
      <c r="AD745" s="25"/>
    </row>
    <row r="746" spans="3:30" x14ac:dyDescent="0.2">
      <c r="C746" s="65"/>
      <c r="I746" s="33"/>
      <c r="Q746" s="96"/>
      <c r="R746" s="31"/>
      <c r="U746" s="88"/>
      <c r="AD746" s="25"/>
    </row>
    <row r="747" spans="3:30" x14ac:dyDescent="0.2">
      <c r="C747" s="65"/>
      <c r="I747" s="33"/>
      <c r="Q747" s="96"/>
      <c r="R747" s="31"/>
      <c r="U747" s="88"/>
      <c r="AD747" s="25"/>
    </row>
    <row r="748" spans="3:30" x14ac:dyDescent="0.2">
      <c r="C748" s="65"/>
      <c r="I748" s="33"/>
      <c r="Q748" s="96"/>
      <c r="R748" s="31"/>
      <c r="U748" s="88"/>
      <c r="AD748" s="25"/>
    </row>
    <row r="749" spans="3:30" x14ac:dyDescent="0.2">
      <c r="C749" s="65"/>
      <c r="I749" s="33"/>
      <c r="Q749" s="96"/>
      <c r="R749" s="31"/>
      <c r="U749" s="88"/>
      <c r="AD749" s="25"/>
    </row>
    <row r="750" spans="3:30" x14ac:dyDescent="0.2">
      <c r="C750" s="65"/>
      <c r="I750" s="33"/>
      <c r="Q750" s="96"/>
      <c r="R750" s="31"/>
      <c r="U750" s="88"/>
      <c r="AD750" s="25"/>
    </row>
    <row r="751" spans="3:30" x14ac:dyDescent="0.2">
      <c r="C751" s="65"/>
      <c r="I751" s="33"/>
      <c r="Q751" s="96"/>
      <c r="R751" s="31"/>
      <c r="U751" s="88"/>
      <c r="AD751" s="25"/>
    </row>
    <row r="752" spans="3:30" x14ac:dyDescent="0.2">
      <c r="C752" s="65"/>
      <c r="I752" s="33"/>
      <c r="Q752" s="96"/>
      <c r="R752" s="31"/>
      <c r="U752" s="88"/>
      <c r="AD752" s="25"/>
    </row>
    <row r="753" spans="3:30" x14ac:dyDescent="0.2">
      <c r="C753" s="65"/>
      <c r="I753" s="33"/>
      <c r="Q753" s="96"/>
      <c r="R753" s="31"/>
      <c r="U753" s="88"/>
      <c r="AD753" s="25"/>
    </row>
    <row r="754" spans="3:30" x14ac:dyDescent="0.2">
      <c r="C754" s="65"/>
      <c r="I754" s="33"/>
      <c r="Q754" s="96"/>
      <c r="R754" s="31"/>
      <c r="U754" s="88"/>
      <c r="AD754" s="25"/>
    </row>
    <row r="755" spans="3:30" x14ac:dyDescent="0.2">
      <c r="C755" s="65"/>
      <c r="I755" s="33"/>
      <c r="Q755" s="96"/>
      <c r="R755" s="31"/>
      <c r="U755" s="88"/>
      <c r="AD755" s="25"/>
    </row>
    <row r="756" spans="3:30" x14ac:dyDescent="0.2">
      <c r="C756" s="65"/>
      <c r="I756" s="33"/>
      <c r="Q756" s="96"/>
      <c r="R756" s="31"/>
      <c r="U756" s="88"/>
      <c r="AD756" s="25"/>
    </row>
    <row r="757" spans="3:30" x14ac:dyDescent="0.2">
      <c r="C757" s="65"/>
      <c r="I757" s="33"/>
      <c r="Q757" s="96"/>
      <c r="R757" s="31"/>
      <c r="U757" s="88"/>
      <c r="AD757" s="25"/>
    </row>
    <row r="758" spans="3:30" x14ac:dyDescent="0.2">
      <c r="C758" s="65"/>
      <c r="I758" s="33"/>
      <c r="Q758" s="96"/>
      <c r="R758" s="31"/>
      <c r="U758" s="88"/>
      <c r="AD758" s="25"/>
    </row>
    <row r="759" spans="3:30" x14ac:dyDescent="0.2">
      <c r="C759" s="65"/>
      <c r="I759" s="33"/>
      <c r="Q759" s="96"/>
      <c r="R759" s="31"/>
      <c r="U759" s="88"/>
      <c r="AD759" s="25"/>
    </row>
    <row r="760" spans="3:30" x14ac:dyDescent="0.2">
      <c r="C760" s="65"/>
      <c r="I760" s="33"/>
      <c r="Q760" s="96"/>
      <c r="R760" s="31"/>
      <c r="U760" s="88"/>
      <c r="AD760" s="25"/>
    </row>
    <row r="761" spans="3:30" x14ac:dyDescent="0.2">
      <c r="C761" s="65"/>
      <c r="I761" s="33"/>
      <c r="Q761" s="96"/>
      <c r="R761" s="31"/>
      <c r="U761" s="88"/>
      <c r="AD761" s="25"/>
    </row>
    <row r="762" spans="3:30" x14ac:dyDescent="0.2">
      <c r="C762" s="65"/>
      <c r="I762" s="33"/>
      <c r="Q762" s="96"/>
      <c r="R762" s="31"/>
      <c r="U762" s="88"/>
      <c r="AD762" s="25"/>
    </row>
    <row r="763" spans="3:30" x14ac:dyDescent="0.2">
      <c r="C763" s="65"/>
      <c r="I763" s="33"/>
      <c r="Q763" s="96"/>
      <c r="R763" s="31"/>
      <c r="U763" s="88"/>
      <c r="AD763" s="25"/>
    </row>
    <row r="764" spans="3:30" x14ac:dyDescent="0.2">
      <c r="C764" s="65"/>
      <c r="I764" s="33"/>
      <c r="Q764" s="96"/>
      <c r="R764" s="31"/>
      <c r="U764" s="88"/>
      <c r="AD764" s="25"/>
    </row>
    <row r="765" spans="3:30" x14ac:dyDescent="0.2">
      <c r="C765" s="65"/>
      <c r="I765" s="33"/>
      <c r="Q765" s="96"/>
      <c r="R765" s="31"/>
      <c r="U765" s="88"/>
      <c r="AD765" s="25"/>
    </row>
    <row r="766" spans="3:30" x14ac:dyDescent="0.2">
      <c r="C766" s="65"/>
      <c r="I766" s="33"/>
      <c r="Q766" s="96"/>
      <c r="R766" s="31"/>
      <c r="U766" s="88"/>
      <c r="AD766" s="25"/>
    </row>
    <row r="767" spans="3:30" x14ac:dyDescent="0.2">
      <c r="H767" s="17"/>
      <c r="I767" s="33"/>
      <c r="J767" s="28"/>
      <c r="Q767" s="96"/>
      <c r="R767" s="31"/>
      <c r="U767" s="88"/>
      <c r="AD767" s="25"/>
    </row>
    <row r="768" spans="3:30" x14ac:dyDescent="0.2">
      <c r="C768" s="65"/>
      <c r="I768" s="33"/>
      <c r="Q768" s="96"/>
      <c r="R768" s="31"/>
      <c r="U768" s="88"/>
      <c r="AD768" s="25"/>
    </row>
    <row r="769" spans="1:30" x14ac:dyDescent="0.2">
      <c r="C769" s="65"/>
      <c r="I769" s="33"/>
      <c r="Q769" s="96"/>
      <c r="R769" s="31"/>
      <c r="U769" s="88"/>
      <c r="AD769" s="25"/>
    </row>
    <row r="770" spans="1:30" x14ac:dyDescent="0.2">
      <c r="C770" s="65"/>
      <c r="I770" s="33"/>
      <c r="Q770" s="96"/>
      <c r="R770" s="31"/>
      <c r="U770" s="88"/>
      <c r="AD770" s="25"/>
    </row>
    <row r="771" spans="1:30" x14ac:dyDescent="0.2">
      <c r="C771" s="65"/>
      <c r="I771" s="33"/>
      <c r="Q771" s="96"/>
      <c r="R771" s="31"/>
      <c r="U771" s="88"/>
      <c r="AD771" s="25"/>
    </row>
    <row r="772" spans="1:30" x14ac:dyDescent="0.2">
      <c r="C772" s="65"/>
      <c r="I772" s="33"/>
      <c r="Q772" s="96"/>
      <c r="R772" s="31"/>
      <c r="U772" s="88"/>
      <c r="AD772" s="25"/>
    </row>
    <row r="773" spans="1:30" x14ac:dyDescent="0.2">
      <c r="C773" s="65"/>
      <c r="I773" s="33"/>
      <c r="Q773" s="96"/>
      <c r="R773" s="31"/>
      <c r="U773" s="88"/>
      <c r="AD773" s="25"/>
    </row>
    <row r="774" spans="1:30" x14ac:dyDescent="0.2">
      <c r="A774" s="25"/>
      <c r="B774" s="25"/>
      <c r="C774" s="46"/>
      <c r="E774" s="36"/>
      <c r="F774" s="36"/>
      <c r="I774" s="68"/>
      <c r="J774" s="36"/>
      <c r="K774" s="36"/>
      <c r="M774" s="45"/>
      <c r="N774"/>
      <c r="P774"/>
      <c r="Q774" s="96"/>
      <c r="R774" s="31"/>
      <c r="U774" s="88"/>
      <c r="AD774" s="25"/>
    </row>
    <row r="775" spans="1:30" x14ac:dyDescent="0.2">
      <c r="C775" s="65"/>
      <c r="I775" s="33"/>
      <c r="Q775" s="96"/>
      <c r="R775" s="31"/>
      <c r="U775" s="88"/>
      <c r="AD775" s="25"/>
    </row>
    <row r="776" spans="1:30" x14ac:dyDescent="0.2">
      <c r="C776" s="65"/>
      <c r="I776" s="33"/>
      <c r="Q776" s="96"/>
      <c r="R776" s="31"/>
      <c r="U776" s="88"/>
      <c r="AD776" s="25"/>
    </row>
    <row r="777" spans="1:30" x14ac:dyDescent="0.2">
      <c r="C777" s="37"/>
      <c r="H777" s="17"/>
      <c r="I777" s="33"/>
      <c r="J777" s="28"/>
      <c r="N777" s="28"/>
      <c r="P777" s="28"/>
      <c r="Q777" s="96"/>
      <c r="R777" s="31"/>
      <c r="U777" s="88"/>
      <c r="AD777" s="25"/>
    </row>
    <row r="778" spans="1:30" x14ac:dyDescent="0.2">
      <c r="C778" s="65"/>
      <c r="I778" s="33"/>
      <c r="Q778" s="96"/>
      <c r="R778" s="31"/>
      <c r="U778" s="88"/>
      <c r="AD778" s="25"/>
    </row>
    <row r="779" spans="1:30" x14ac:dyDescent="0.2">
      <c r="C779" s="65"/>
      <c r="I779" s="33"/>
      <c r="Q779" s="96"/>
      <c r="R779" s="31"/>
      <c r="U779" s="88"/>
      <c r="AD779" s="25"/>
    </row>
    <row r="780" spans="1:30" x14ac:dyDescent="0.2">
      <c r="C780" s="37"/>
      <c r="H780" s="17"/>
      <c r="I780" s="33"/>
      <c r="J780" s="28"/>
      <c r="N780" s="28"/>
      <c r="P780" s="28"/>
      <c r="Q780" s="96"/>
      <c r="R780" s="31"/>
      <c r="U780" s="88"/>
      <c r="AD780" s="25"/>
    </row>
    <row r="781" spans="1:30" x14ac:dyDescent="0.2">
      <c r="C781" s="65"/>
      <c r="I781" s="33"/>
      <c r="Q781" s="96"/>
      <c r="R781" s="31"/>
      <c r="U781" s="88"/>
      <c r="AD781" s="25"/>
    </row>
    <row r="782" spans="1:30" x14ac:dyDescent="0.2">
      <c r="C782" s="65"/>
      <c r="I782" s="33"/>
      <c r="Q782" s="96"/>
      <c r="R782" s="31"/>
      <c r="U782" s="88"/>
      <c r="AD782" s="25"/>
    </row>
    <row r="783" spans="1:30" x14ac:dyDescent="0.2">
      <c r="C783" s="65"/>
      <c r="I783" s="33"/>
      <c r="Q783" s="96"/>
      <c r="R783" s="31"/>
      <c r="U783" s="88"/>
      <c r="AD783" s="25"/>
    </row>
    <row r="784" spans="1:30" x14ac:dyDescent="0.2">
      <c r="C784" s="37"/>
      <c r="H784" s="17"/>
      <c r="I784" s="33"/>
      <c r="J784" s="28"/>
      <c r="N784" s="28"/>
      <c r="P784" s="28"/>
      <c r="Q784" s="96"/>
      <c r="R784" s="31"/>
      <c r="U784" s="88"/>
      <c r="AD784" s="25"/>
    </row>
    <row r="785" spans="1:30" x14ac:dyDescent="0.2">
      <c r="C785" s="37"/>
      <c r="I785" s="33"/>
      <c r="Q785" s="96"/>
      <c r="R785" s="31"/>
      <c r="U785" s="88"/>
      <c r="AD785" s="25"/>
    </row>
    <row r="786" spans="1:30" x14ac:dyDescent="0.2">
      <c r="C786" s="65"/>
      <c r="I786" s="33"/>
      <c r="Q786" s="96"/>
      <c r="R786" s="31"/>
      <c r="U786" s="88"/>
      <c r="AD786" s="25"/>
    </row>
    <row r="787" spans="1:30" x14ac:dyDescent="0.2">
      <c r="C787" s="65"/>
      <c r="I787" s="33"/>
      <c r="Q787" s="96"/>
      <c r="R787" s="31"/>
      <c r="U787" s="88"/>
      <c r="AD787" s="25"/>
    </row>
    <row r="788" spans="1:30" x14ac:dyDescent="0.2">
      <c r="C788" s="37"/>
      <c r="I788" s="33"/>
      <c r="Q788" s="96"/>
      <c r="R788" s="31"/>
      <c r="U788" s="88"/>
      <c r="AD788" s="25"/>
    </row>
    <row r="789" spans="1:30" x14ac:dyDescent="0.2">
      <c r="C789" s="65"/>
      <c r="I789" s="33"/>
      <c r="Q789" s="96"/>
      <c r="R789" s="31"/>
      <c r="U789" s="88"/>
      <c r="AD789" s="25"/>
    </row>
    <row r="790" spans="1:30" x14ac:dyDescent="0.2">
      <c r="C790" s="65"/>
      <c r="I790" s="33"/>
      <c r="Q790" s="96"/>
      <c r="R790" s="31"/>
      <c r="U790" s="88"/>
      <c r="AD790" s="25"/>
    </row>
    <row r="791" spans="1:30" x14ac:dyDescent="0.2">
      <c r="C791" s="65"/>
      <c r="I791" s="33"/>
      <c r="Q791" s="96"/>
      <c r="R791" s="31"/>
      <c r="U791" s="88"/>
      <c r="AD791" s="25"/>
    </row>
    <row r="792" spans="1:30" x14ac:dyDescent="0.2">
      <c r="C792" s="65"/>
      <c r="I792" s="33"/>
      <c r="Q792" s="96"/>
      <c r="R792" s="31"/>
      <c r="U792" s="88"/>
      <c r="AD792" s="25"/>
    </row>
    <row r="793" spans="1:30" x14ac:dyDescent="0.2">
      <c r="C793" s="65"/>
      <c r="I793" s="33"/>
      <c r="Q793" s="96"/>
      <c r="R793" s="31"/>
      <c r="U793" s="88"/>
      <c r="V793" s="31"/>
      <c r="W793" s="31"/>
      <c r="X793" s="31"/>
      <c r="Y793" s="31"/>
      <c r="Z793" s="31"/>
      <c r="AA793" s="31"/>
      <c r="AB793" s="31"/>
      <c r="AC793" s="31"/>
      <c r="AD793" s="25"/>
    </row>
    <row r="794" spans="1:30" x14ac:dyDescent="0.2">
      <c r="C794" s="65"/>
      <c r="I794" s="33"/>
      <c r="Q794" s="96"/>
      <c r="R794" s="31"/>
      <c r="U794" s="88"/>
      <c r="AD794" s="25"/>
    </row>
    <row r="795" spans="1:30" x14ac:dyDescent="0.2">
      <c r="C795" s="65"/>
      <c r="I795" s="33"/>
      <c r="Q795" s="96"/>
      <c r="R795" s="31"/>
      <c r="U795" s="88"/>
      <c r="AD795" s="25"/>
    </row>
    <row r="796" spans="1:30" x14ac:dyDescent="0.2">
      <c r="C796" s="37"/>
      <c r="I796" s="33"/>
      <c r="Q796" s="96"/>
      <c r="R796" s="31"/>
      <c r="U796" s="88"/>
      <c r="AD796" s="25"/>
    </row>
    <row r="797" spans="1:30" x14ac:dyDescent="0.2">
      <c r="A797" s="25"/>
      <c r="B797" s="25"/>
      <c r="C797" s="46"/>
      <c r="E797" s="36"/>
      <c r="F797" s="36"/>
      <c r="I797" s="68"/>
      <c r="J797" s="36"/>
      <c r="K797" s="36"/>
      <c r="M797" s="45"/>
      <c r="N797"/>
      <c r="P797"/>
      <c r="Q797" s="96"/>
      <c r="R797" s="31"/>
      <c r="U797" s="88"/>
      <c r="AD797" s="25"/>
    </row>
    <row r="798" spans="1:30" x14ac:dyDescent="0.2">
      <c r="C798" s="65"/>
      <c r="I798" s="33"/>
      <c r="Q798" s="96"/>
      <c r="R798" s="31"/>
      <c r="U798" s="88"/>
      <c r="AD798" s="25"/>
    </row>
    <row r="799" spans="1:30" x14ac:dyDescent="0.2">
      <c r="C799" s="65"/>
      <c r="I799" s="33"/>
      <c r="Q799" s="96"/>
      <c r="R799" s="31"/>
      <c r="U799" s="88"/>
      <c r="AD799" s="25"/>
    </row>
    <row r="800" spans="1:30" x14ac:dyDescent="0.2">
      <c r="C800" s="37"/>
      <c r="I800" s="33"/>
      <c r="Q800" s="96"/>
      <c r="R800" s="31"/>
      <c r="U800" s="88"/>
      <c r="AD800" s="25"/>
    </row>
    <row r="801" spans="3:30" x14ac:dyDescent="0.2">
      <c r="C801" s="65"/>
      <c r="I801" s="33"/>
      <c r="Q801" s="96"/>
      <c r="R801" s="31"/>
      <c r="U801" s="88"/>
      <c r="AD801" s="25"/>
    </row>
    <row r="802" spans="3:30" x14ac:dyDescent="0.2">
      <c r="C802" s="65"/>
      <c r="I802" s="33"/>
      <c r="Q802" s="96"/>
      <c r="R802" s="31"/>
      <c r="U802" s="88"/>
      <c r="AD802" s="25"/>
    </row>
    <row r="803" spans="3:30" x14ac:dyDescent="0.2">
      <c r="C803" s="65"/>
      <c r="I803" s="33"/>
      <c r="Q803" s="96"/>
      <c r="R803" s="31"/>
      <c r="U803" s="88"/>
      <c r="AD803" s="25"/>
    </row>
    <row r="804" spans="3:30" x14ac:dyDescent="0.2">
      <c r="C804" s="37"/>
      <c r="H804" s="17"/>
      <c r="I804" s="33"/>
      <c r="J804" s="28"/>
      <c r="N804" s="28"/>
      <c r="P804" s="28"/>
      <c r="Q804" s="96"/>
      <c r="R804" s="31"/>
      <c r="U804" s="88"/>
      <c r="AD804" s="25"/>
    </row>
    <row r="805" spans="3:30" x14ac:dyDescent="0.2">
      <c r="H805" s="17"/>
      <c r="I805" s="33"/>
      <c r="J805" s="28"/>
      <c r="Q805" s="96"/>
      <c r="R805" s="31"/>
      <c r="U805" s="88"/>
      <c r="AD805" s="25"/>
    </row>
    <row r="806" spans="3:30" x14ac:dyDescent="0.2">
      <c r="C806" s="65"/>
      <c r="I806" s="33"/>
      <c r="Q806" s="96"/>
      <c r="R806" s="31"/>
      <c r="U806" s="88"/>
      <c r="AD806" s="25"/>
    </row>
    <row r="807" spans="3:30" x14ac:dyDescent="0.2">
      <c r="C807" s="65"/>
      <c r="I807" s="33"/>
      <c r="Q807" s="96"/>
      <c r="R807" s="31"/>
      <c r="U807" s="88"/>
      <c r="AD807" s="25"/>
    </row>
    <row r="808" spans="3:30" x14ac:dyDescent="0.2">
      <c r="C808" s="65"/>
      <c r="I808" s="33"/>
      <c r="Q808" s="96"/>
      <c r="R808" s="31"/>
      <c r="U808" s="88"/>
      <c r="AD808" s="25"/>
    </row>
    <row r="809" spans="3:30" x14ac:dyDescent="0.2">
      <c r="C809" s="65"/>
      <c r="I809" s="33"/>
      <c r="Q809" s="96"/>
      <c r="R809" s="31"/>
      <c r="U809" s="88"/>
      <c r="AD809" s="25"/>
    </row>
    <row r="810" spans="3:30" x14ac:dyDescent="0.2">
      <c r="C810" s="65"/>
      <c r="I810" s="33"/>
      <c r="Q810" s="96"/>
      <c r="R810" s="31"/>
      <c r="U810" s="88"/>
      <c r="AD810" s="25"/>
    </row>
    <row r="811" spans="3:30" x14ac:dyDescent="0.2">
      <c r="C811" s="65"/>
      <c r="I811" s="33"/>
      <c r="Q811" s="96"/>
      <c r="R811" s="31"/>
      <c r="U811" s="88"/>
      <c r="AD811" s="25"/>
    </row>
    <row r="812" spans="3:30" x14ac:dyDescent="0.2">
      <c r="C812" s="65"/>
      <c r="I812" s="33"/>
      <c r="Q812" s="96"/>
      <c r="R812" s="31"/>
      <c r="U812" s="88"/>
      <c r="AD812" s="25"/>
    </row>
    <row r="813" spans="3:30" x14ac:dyDescent="0.2">
      <c r="C813" s="65"/>
      <c r="I813" s="33"/>
      <c r="Q813" s="96"/>
      <c r="R813" s="31"/>
      <c r="U813" s="88"/>
      <c r="AD813" s="25"/>
    </row>
    <row r="814" spans="3:30" x14ac:dyDescent="0.2">
      <c r="C814" s="65"/>
      <c r="I814" s="33"/>
      <c r="Q814" s="96"/>
      <c r="R814" s="31"/>
      <c r="U814" s="88"/>
      <c r="AD814" s="25"/>
    </row>
    <row r="815" spans="3:30" x14ac:dyDescent="0.2">
      <c r="C815" s="65"/>
      <c r="I815" s="33"/>
      <c r="Q815" s="96"/>
      <c r="R815" s="31"/>
      <c r="U815" s="88"/>
      <c r="AD815" s="25"/>
    </row>
    <row r="816" spans="3:30" x14ac:dyDescent="0.2">
      <c r="C816" s="65"/>
      <c r="I816" s="33"/>
      <c r="Q816" s="96"/>
      <c r="R816" s="31"/>
      <c r="U816" s="88"/>
      <c r="AD816" s="25"/>
    </row>
    <row r="817" spans="3:30" x14ac:dyDescent="0.2">
      <c r="C817" s="65"/>
      <c r="I817" s="33"/>
      <c r="Q817" s="96"/>
      <c r="R817" s="31"/>
      <c r="U817" s="88"/>
      <c r="AD817" s="25"/>
    </row>
    <row r="818" spans="3:30" x14ac:dyDescent="0.2">
      <c r="C818" s="65"/>
      <c r="I818" s="33"/>
      <c r="Q818" s="96"/>
      <c r="R818" s="31"/>
      <c r="U818" s="88"/>
      <c r="AD818" s="25"/>
    </row>
    <row r="819" spans="3:30" x14ac:dyDescent="0.2">
      <c r="C819" s="65"/>
      <c r="I819" s="33"/>
      <c r="Q819" s="96"/>
      <c r="R819" s="31"/>
      <c r="U819" s="88"/>
      <c r="AD819" s="25"/>
    </row>
    <row r="820" spans="3:30" x14ac:dyDescent="0.2">
      <c r="C820" s="65"/>
      <c r="I820" s="33"/>
      <c r="Q820" s="96"/>
      <c r="R820" s="31"/>
      <c r="U820" s="88"/>
      <c r="AD820" s="25"/>
    </row>
    <row r="821" spans="3:30" x14ac:dyDescent="0.2">
      <c r="C821" s="65"/>
      <c r="I821" s="33"/>
      <c r="Q821" s="96"/>
      <c r="R821" s="31"/>
      <c r="U821" s="88"/>
      <c r="AD821" s="25"/>
    </row>
    <row r="822" spans="3:30" x14ac:dyDescent="0.2">
      <c r="C822" s="65"/>
      <c r="I822" s="33"/>
      <c r="Q822" s="96"/>
      <c r="R822" s="31"/>
      <c r="U822" s="88"/>
      <c r="AD822" s="25"/>
    </row>
    <row r="823" spans="3:30" x14ac:dyDescent="0.2">
      <c r="C823" s="65"/>
      <c r="I823" s="33"/>
      <c r="Q823" s="96"/>
      <c r="R823" s="31"/>
      <c r="U823" s="88"/>
      <c r="AD823" s="25"/>
    </row>
    <row r="824" spans="3:30" x14ac:dyDescent="0.2">
      <c r="C824" s="65"/>
      <c r="I824" s="33"/>
      <c r="Q824" s="96"/>
      <c r="R824" s="31"/>
      <c r="U824" s="88"/>
      <c r="AD824" s="25"/>
    </row>
    <row r="825" spans="3:30" x14ac:dyDescent="0.2">
      <c r="C825" s="65"/>
      <c r="I825" s="33"/>
      <c r="Q825" s="96"/>
      <c r="R825" s="31"/>
      <c r="U825" s="88"/>
      <c r="AD825" s="25"/>
    </row>
    <row r="826" spans="3:30" x14ac:dyDescent="0.2">
      <c r="C826" s="65"/>
      <c r="I826" s="33"/>
      <c r="Q826" s="96"/>
      <c r="R826" s="31"/>
      <c r="U826" s="88"/>
      <c r="AD826" s="25"/>
    </row>
    <row r="827" spans="3:30" x14ac:dyDescent="0.2">
      <c r="C827" s="65"/>
      <c r="I827" s="33"/>
      <c r="Q827" s="96"/>
      <c r="R827" s="31"/>
      <c r="U827" s="88"/>
      <c r="AD827" s="25"/>
    </row>
    <row r="828" spans="3:30" x14ac:dyDescent="0.2">
      <c r="C828" s="65"/>
      <c r="I828" s="33"/>
      <c r="Q828" s="96"/>
      <c r="R828" s="31"/>
      <c r="U828" s="88"/>
      <c r="AD828" s="25"/>
    </row>
    <row r="829" spans="3:30" x14ac:dyDescent="0.2">
      <c r="C829" s="65"/>
      <c r="I829" s="33"/>
      <c r="Q829" s="96"/>
      <c r="R829" s="31"/>
      <c r="U829" s="88"/>
      <c r="AD829" s="25"/>
    </row>
    <row r="830" spans="3:30" x14ac:dyDescent="0.2">
      <c r="C830" s="65"/>
      <c r="I830" s="33"/>
      <c r="Q830" s="96"/>
      <c r="R830" s="31"/>
      <c r="U830" s="88"/>
      <c r="AD830" s="25"/>
    </row>
    <row r="831" spans="3:30" x14ac:dyDescent="0.2">
      <c r="C831" s="65"/>
      <c r="I831" s="33"/>
      <c r="Q831" s="96"/>
      <c r="R831" s="31"/>
      <c r="U831" s="88"/>
      <c r="AD831" s="25"/>
    </row>
    <row r="832" spans="3:30" x14ac:dyDescent="0.2">
      <c r="C832" s="65"/>
      <c r="I832" s="33"/>
      <c r="Q832" s="96"/>
      <c r="R832" s="31"/>
      <c r="U832" s="88"/>
      <c r="AD832" s="25"/>
    </row>
    <row r="833" spans="3:30" x14ac:dyDescent="0.2">
      <c r="C833" s="65"/>
      <c r="I833" s="33"/>
      <c r="Q833" s="96"/>
      <c r="R833" s="31"/>
      <c r="U833" s="88"/>
      <c r="AD833" s="25"/>
    </row>
  </sheetData>
  <sortState ref="A3:AE96">
    <sortCondition ref="A3:A96"/>
    <sortCondition ref="B3:B96"/>
    <sortCondition ref="G3:G96"/>
  </sortState>
  <hyperlinks>
    <hyperlink ref="AD43" r:id="rId1"/>
    <hyperlink ref="AD91" r:id="rId2"/>
    <hyperlink ref="AD8" r:id="rId3"/>
    <hyperlink ref="AD18" r:id="rId4"/>
    <hyperlink ref="AD54" r:id="rId5"/>
    <hyperlink ref="AD75" r:id="rId6"/>
    <hyperlink ref="AD83" r:id="rId7"/>
    <hyperlink ref="AD15" r:id="rId8"/>
    <hyperlink ref="AD79" r:id="rId9"/>
    <hyperlink ref="AD13" r:id="rId10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1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9"/>
  <sheetViews>
    <sheetView showZeros="0" workbookViewId="0">
      <selection activeCell="A5" sqref="A5:AF5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0" x14ac:dyDescent="0.2">
      <c r="A3" s="28">
        <v>8</v>
      </c>
      <c r="B3" s="28">
        <v>116</v>
      </c>
      <c r="C3" s="65" t="s">
        <v>132</v>
      </c>
      <c r="D3" s="28">
        <v>168349</v>
      </c>
      <c r="E3" s="31" t="s">
        <v>2040</v>
      </c>
      <c r="F3" s="31" t="s">
        <v>113</v>
      </c>
      <c r="G3" s="31" t="str">
        <f t="shared" ref="G3:G39" si="0">CONCATENATE(E3," ",F3)</f>
        <v>Barmet Franz</v>
      </c>
      <c r="H3" s="34">
        <v>18631</v>
      </c>
      <c r="I3" s="33">
        <f t="shared" ref="I3:I8" si="1">H3</f>
        <v>18631</v>
      </c>
      <c r="J3" s="30">
        <v>2011</v>
      </c>
      <c r="K3" s="31" t="s">
        <v>2042</v>
      </c>
      <c r="L3" s="28">
        <v>6030</v>
      </c>
      <c r="M3" s="31" t="s">
        <v>168</v>
      </c>
      <c r="O3" s="28" t="str">
        <f t="shared" ref="O3:O12" si="2">IF(N3+P3&gt;0,"Nein","Ja")</f>
        <v>Ja</v>
      </c>
      <c r="Q3" s="96"/>
      <c r="R3" s="31" t="s">
        <v>1929</v>
      </c>
      <c r="S3" s="66" t="s">
        <v>3860</v>
      </c>
      <c r="T3" s="28" t="s">
        <v>3546</v>
      </c>
      <c r="U3" s="88">
        <f t="shared" ref="U3:U31" si="3">IF(T3="RE",25,0)</f>
        <v>25</v>
      </c>
      <c r="AB3" s="28">
        <v>2012</v>
      </c>
      <c r="AD3" s="25" t="s">
        <v>3910</v>
      </c>
    </row>
    <row r="4" spans="1:30" x14ac:dyDescent="0.2">
      <c r="A4" s="28">
        <v>8</v>
      </c>
      <c r="B4" s="28">
        <v>116</v>
      </c>
      <c r="C4" s="65" t="s">
        <v>593</v>
      </c>
      <c r="D4" s="28">
        <v>186352</v>
      </c>
      <c r="E4" s="31" t="s">
        <v>459</v>
      </c>
      <c r="F4" s="31" t="s">
        <v>650</v>
      </c>
      <c r="G4" s="31" t="str">
        <f t="shared" si="0"/>
        <v>Bucher Bernhard</v>
      </c>
      <c r="H4" s="34">
        <v>14884</v>
      </c>
      <c r="I4" s="33">
        <f t="shared" si="1"/>
        <v>14884</v>
      </c>
      <c r="J4" s="30">
        <v>2000</v>
      </c>
      <c r="K4" s="31" t="s">
        <v>2186</v>
      </c>
      <c r="L4" s="28">
        <v>6030</v>
      </c>
      <c r="M4" s="31" t="s">
        <v>168</v>
      </c>
      <c r="O4" s="28" t="str">
        <f t="shared" si="2"/>
        <v>Ja</v>
      </c>
      <c r="Q4" s="96"/>
      <c r="R4" s="31" t="s">
        <v>1929</v>
      </c>
      <c r="S4" s="66" t="s">
        <v>3860</v>
      </c>
      <c r="U4" s="88">
        <f t="shared" si="3"/>
        <v>0</v>
      </c>
      <c r="X4" s="28">
        <v>2012</v>
      </c>
      <c r="Y4" s="28">
        <v>2020</v>
      </c>
      <c r="AB4" s="28">
        <v>2000</v>
      </c>
      <c r="AD4" s="25" t="s">
        <v>3976</v>
      </c>
    </row>
    <row r="5" spans="1:30" x14ac:dyDescent="0.2">
      <c r="A5" s="25">
        <v>8</v>
      </c>
      <c r="B5" s="25">
        <v>116</v>
      </c>
      <c r="C5" s="46"/>
      <c r="D5" s="28">
        <v>183139</v>
      </c>
      <c r="E5" s="36" t="s">
        <v>1812</v>
      </c>
      <c r="F5" s="36" t="s">
        <v>1702</v>
      </c>
      <c r="G5" s="31" t="str">
        <f t="shared" si="0"/>
        <v>Dürrenberger Stefan</v>
      </c>
      <c r="H5" s="34">
        <v>22197</v>
      </c>
      <c r="I5" s="68">
        <f t="shared" si="1"/>
        <v>22197</v>
      </c>
      <c r="J5" s="36">
        <v>2020</v>
      </c>
      <c r="K5" s="36" t="s">
        <v>1813</v>
      </c>
      <c r="L5" s="28">
        <v>6030</v>
      </c>
      <c r="M5" s="45" t="s">
        <v>168</v>
      </c>
      <c r="N5"/>
      <c r="O5" s="28" t="str">
        <f t="shared" si="2"/>
        <v>Ja</v>
      </c>
      <c r="P5"/>
      <c r="Q5" s="96"/>
      <c r="R5" s="31" t="s">
        <v>1929</v>
      </c>
      <c r="S5" s="66" t="s">
        <v>3860</v>
      </c>
      <c r="T5" s="28" t="s">
        <v>3546</v>
      </c>
      <c r="U5" s="88">
        <f t="shared" si="3"/>
        <v>25</v>
      </c>
      <c r="AD5" s="25" t="s">
        <v>4028</v>
      </c>
    </row>
    <row r="6" spans="1:30" x14ac:dyDescent="0.2">
      <c r="A6" s="28">
        <v>8</v>
      </c>
      <c r="B6" s="28">
        <v>116</v>
      </c>
      <c r="C6" s="65" t="s">
        <v>1114</v>
      </c>
      <c r="D6" s="28">
        <v>186361</v>
      </c>
      <c r="E6" s="31" t="s">
        <v>1187</v>
      </c>
      <c r="F6" s="31" t="s">
        <v>363</v>
      </c>
      <c r="G6" s="31" t="str">
        <f t="shared" si="0"/>
        <v>Gisler Werner</v>
      </c>
      <c r="H6" s="34">
        <v>16338</v>
      </c>
      <c r="I6" s="33">
        <f t="shared" si="1"/>
        <v>16338</v>
      </c>
      <c r="J6" s="30">
        <v>2004</v>
      </c>
      <c r="K6" s="31" t="s">
        <v>2606</v>
      </c>
      <c r="L6" s="28">
        <v>6033</v>
      </c>
      <c r="M6" s="31" t="s">
        <v>1048</v>
      </c>
      <c r="O6" s="28" t="str">
        <f t="shared" si="2"/>
        <v>Ja</v>
      </c>
      <c r="Q6" s="96"/>
      <c r="R6" s="31" t="s">
        <v>1929</v>
      </c>
      <c r="S6" s="66" t="s">
        <v>3860</v>
      </c>
      <c r="T6" s="28" t="s">
        <v>3546</v>
      </c>
      <c r="U6" s="88">
        <f t="shared" si="3"/>
        <v>25</v>
      </c>
      <c r="X6" s="28">
        <v>2013</v>
      </c>
      <c r="Y6" s="28">
        <v>2020</v>
      </c>
      <c r="AB6" s="28">
        <v>2004</v>
      </c>
      <c r="AD6" s="25" t="s">
        <v>4131</v>
      </c>
    </row>
    <row r="7" spans="1:30" x14ac:dyDescent="0.2">
      <c r="A7" s="28">
        <v>8</v>
      </c>
      <c r="B7" s="28">
        <v>116</v>
      </c>
      <c r="C7" s="65" t="s">
        <v>132</v>
      </c>
      <c r="D7" s="28">
        <v>186370</v>
      </c>
      <c r="E7" s="31" t="s">
        <v>2808</v>
      </c>
      <c r="F7" s="31" t="s">
        <v>85</v>
      </c>
      <c r="G7" s="31" t="str">
        <f t="shared" si="0"/>
        <v>Jeanneret  Peter</v>
      </c>
      <c r="H7" s="34">
        <v>15598</v>
      </c>
      <c r="I7" s="33">
        <f t="shared" si="1"/>
        <v>15598</v>
      </c>
      <c r="J7" s="30">
        <v>2002</v>
      </c>
      <c r="K7" s="31" t="s">
        <v>2810</v>
      </c>
      <c r="L7" s="28">
        <v>6030</v>
      </c>
      <c r="M7" s="31" t="s">
        <v>168</v>
      </c>
      <c r="O7" s="28" t="str">
        <f t="shared" si="2"/>
        <v>Ja</v>
      </c>
      <c r="Q7" s="96"/>
      <c r="R7" s="31" t="s">
        <v>1929</v>
      </c>
      <c r="S7" s="66" t="s">
        <v>3860</v>
      </c>
      <c r="U7" s="88">
        <f t="shared" si="3"/>
        <v>0</v>
      </c>
      <c r="AB7" s="28">
        <v>2003</v>
      </c>
      <c r="AD7" s="25"/>
    </row>
    <row r="8" spans="1:30" x14ac:dyDescent="0.2">
      <c r="A8" s="28">
        <v>8</v>
      </c>
      <c r="B8" s="28">
        <v>116</v>
      </c>
      <c r="C8" s="65" t="s">
        <v>132</v>
      </c>
      <c r="D8" s="28">
        <v>114662</v>
      </c>
      <c r="E8" s="31" t="s">
        <v>144</v>
      </c>
      <c r="F8" s="31" t="s">
        <v>105</v>
      </c>
      <c r="G8" s="31" t="str">
        <f t="shared" si="0"/>
        <v>Müller Josef</v>
      </c>
      <c r="H8" s="34">
        <v>17457</v>
      </c>
      <c r="I8" s="33">
        <f t="shared" si="1"/>
        <v>17457</v>
      </c>
      <c r="J8" s="30">
        <v>2007</v>
      </c>
      <c r="K8" s="31" t="s">
        <v>3166</v>
      </c>
      <c r="L8" s="28">
        <v>6331</v>
      </c>
      <c r="M8" s="31" t="s">
        <v>3167</v>
      </c>
      <c r="O8" s="28" t="str">
        <f t="shared" si="2"/>
        <v>Ja</v>
      </c>
      <c r="Q8" s="96"/>
      <c r="R8" s="31" t="s">
        <v>1929</v>
      </c>
      <c r="S8" s="66" t="s">
        <v>3860</v>
      </c>
      <c r="T8" s="28" t="s">
        <v>3546</v>
      </c>
      <c r="U8" s="88">
        <f t="shared" si="3"/>
        <v>25</v>
      </c>
      <c r="AB8" s="28">
        <v>2009</v>
      </c>
      <c r="AD8" s="25" t="s">
        <v>4320</v>
      </c>
    </row>
    <row r="9" spans="1:30" x14ac:dyDescent="0.2">
      <c r="A9" s="28">
        <v>8</v>
      </c>
      <c r="B9" s="28">
        <v>116</v>
      </c>
      <c r="C9" s="65"/>
      <c r="D9" s="28">
        <v>174644</v>
      </c>
      <c r="E9" s="31" t="s">
        <v>855</v>
      </c>
      <c r="F9" s="31" t="s">
        <v>248</v>
      </c>
      <c r="G9" s="31" t="str">
        <f t="shared" si="0"/>
        <v>Odermatt Anton</v>
      </c>
      <c r="H9" s="34">
        <v>21482</v>
      </c>
      <c r="I9" s="33">
        <v>21482</v>
      </c>
      <c r="J9" s="30">
        <v>2018</v>
      </c>
      <c r="K9" s="31" t="s">
        <v>1714</v>
      </c>
      <c r="L9" s="28">
        <v>6274</v>
      </c>
      <c r="M9" s="31" t="s">
        <v>1508</v>
      </c>
      <c r="O9" s="28" t="str">
        <f t="shared" si="2"/>
        <v>Ja</v>
      </c>
      <c r="Q9" s="96"/>
      <c r="R9" s="31" t="s">
        <v>1929</v>
      </c>
      <c r="S9" s="66" t="s">
        <v>3860</v>
      </c>
      <c r="T9" s="28" t="s">
        <v>3546</v>
      </c>
      <c r="U9" s="88">
        <f t="shared" si="3"/>
        <v>25</v>
      </c>
      <c r="X9" s="28">
        <v>2002</v>
      </c>
      <c r="AB9" s="28">
        <v>2019</v>
      </c>
      <c r="AD9" s="25" t="s">
        <v>4344</v>
      </c>
    </row>
    <row r="10" spans="1:30" x14ac:dyDescent="0.2">
      <c r="A10" s="28">
        <v>8</v>
      </c>
      <c r="B10" s="28">
        <v>116</v>
      </c>
      <c r="C10" s="65" t="s">
        <v>169</v>
      </c>
      <c r="D10" s="28">
        <v>114447</v>
      </c>
      <c r="E10" s="31" t="s">
        <v>1273</v>
      </c>
      <c r="F10" s="31" t="s">
        <v>128</v>
      </c>
      <c r="G10" s="31" t="str">
        <f t="shared" si="0"/>
        <v>Suter Heinrich</v>
      </c>
      <c r="H10" s="34">
        <v>12266</v>
      </c>
      <c r="I10" s="33">
        <f t="shared" ref="I10:I33" si="4">H10</f>
        <v>12266</v>
      </c>
      <c r="J10" s="30">
        <v>1993</v>
      </c>
      <c r="K10" s="31" t="s">
        <v>3624</v>
      </c>
      <c r="L10" s="28">
        <v>6030</v>
      </c>
      <c r="M10" s="31" t="s">
        <v>168</v>
      </c>
      <c r="O10" s="28" t="str">
        <f t="shared" si="2"/>
        <v>Ja</v>
      </c>
      <c r="Q10" s="96"/>
      <c r="R10" s="31" t="s">
        <v>1929</v>
      </c>
      <c r="S10" s="66" t="s">
        <v>3860</v>
      </c>
      <c r="U10" s="88">
        <f t="shared" si="3"/>
        <v>0</v>
      </c>
      <c r="AB10" s="28">
        <v>1994</v>
      </c>
      <c r="AD10" s="25" t="s">
        <v>4503</v>
      </c>
    </row>
    <row r="11" spans="1:30" x14ac:dyDescent="0.2">
      <c r="A11" s="28">
        <v>8</v>
      </c>
      <c r="B11" s="28">
        <v>116</v>
      </c>
      <c r="C11" s="65" t="s">
        <v>132</v>
      </c>
      <c r="D11" s="28">
        <v>186375</v>
      </c>
      <c r="E11" s="31" t="s">
        <v>728</v>
      </c>
      <c r="F11" s="31" t="s">
        <v>113</v>
      </c>
      <c r="G11" s="31" t="str">
        <f t="shared" si="0"/>
        <v>Thalmann Franz</v>
      </c>
      <c r="H11" s="34">
        <v>19339</v>
      </c>
      <c r="I11" s="33">
        <f t="shared" si="4"/>
        <v>19339</v>
      </c>
      <c r="J11" s="30">
        <v>2012</v>
      </c>
      <c r="K11" s="31" t="s">
        <v>1346</v>
      </c>
      <c r="L11" s="28">
        <v>6030</v>
      </c>
      <c r="M11" s="31" t="s">
        <v>168</v>
      </c>
      <c r="O11" s="28" t="str">
        <f t="shared" si="2"/>
        <v>Ja</v>
      </c>
      <c r="Q11" s="96"/>
      <c r="R11" s="31" t="s">
        <v>1929</v>
      </c>
      <c r="S11" s="66" t="s">
        <v>3860</v>
      </c>
      <c r="T11" s="28" t="s">
        <v>3867</v>
      </c>
      <c r="U11" s="88">
        <f t="shared" si="3"/>
        <v>0</v>
      </c>
      <c r="X11" s="28">
        <v>2006</v>
      </c>
      <c r="AB11" s="28">
        <v>2012</v>
      </c>
      <c r="AD11" s="25" t="s">
        <v>4511</v>
      </c>
    </row>
    <row r="12" spans="1:30" x14ac:dyDescent="0.2">
      <c r="A12" s="28">
        <v>8</v>
      </c>
      <c r="B12" s="28">
        <v>117</v>
      </c>
      <c r="C12" s="65" t="s">
        <v>132</v>
      </c>
      <c r="D12" s="28">
        <v>201414</v>
      </c>
      <c r="E12" s="31" t="s">
        <v>1433</v>
      </c>
      <c r="F12" s="31" t="s">
        <v>782</v>
      </c>
      <c r="G12" s="31" t="str">
        <f t="shared" si="0"/>
        <v>Hocher Jakob</v>
      </c>
      <c r="H12" s="34">
        <v>19601</v>
      </c>
      <c r="I12" s="33">
        <f t="shared" si="4"/>
        <v>19601</v>
      </c>
      <c r="J12" s="30">
        <v>2013</v>
      </c>
      <c r="K12" s="31" t="s">
        <v>2735</v>
      </c>
      <c r="L12" s="28">
        <v>6030</v>
      </c>
      <c r="M12" s="31" t="s">
        <v>168</v>
      </c>
      <c r="O12" s="28" t="str">
        <f t="shared" si="2"/>
        <v>Ja</v>
      </c>
      <c r="Q12" s="96"/>
      <c r="R12" s="31" t="s">
        <v>1929</v>
      </c>
      <c r="S12" s="66" t="s">
        <v>3860</v>
      </c>
      <c r="T12" s="28" t="s">
        <v>3546</v>
      </c>
      <c r="U12" s="88">
        <f t="shared" si="3"/>
        <v>25</v>
      </c>
      <c r="AB12" s="28">
        <v>2017</v>
      </c>
      <c r="AD12" s="25" t="s">
        <v>4185</v>
      </c>
    </row>
    <row r="13" spans="1:30" x14ac:dyDescent="0.2">
      <c r="A13" s="25">
        <v>8</v>
      </c>
      <c r="B13" s="25">
        <v>117</v>
      </c>
      <c r="C13" s="65"/>
      <c r="D13" s="28">
        <v>152342</v>
      </c>
      <c r="E13" s="31" t="s">
        <v>4727</v>
      </c>
      <c r="F13" s="31" t="s">
        <v>97</v>
      </c>
      <c r="G13" s="31" t="str">
        <f t="shared" si="0"/>
        <v>Jans Robert</v>
      </c>
      <c r="H13" s="34">
        <v>18459</v>
      </c>
      <c r="I13" s="33">
        <f t="shared" si="4"/>
        <v>18459</v>
      </c>
      <c r="J13" s="30">
        <v>2021</v>
      </c>
      <c r="K13" s="31" t="s">
        <v>4728</v>
      </c>
      <c r="L13" s="28">
        <v>6030</v>
      </c>
      <c r="M13" s="31" t="s">
        <v>168</v>
      </c>
      <c r="O13" s="28" t="s">
        <v>1581</v>
      </c>
      <c r="Q13" s="96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V13" s="31"/>
      <c r="W13" s="31"/>
      <c r="X13" s="31"/>
      <c r="Y13" s="31"/>
      <c r="Z13" s="31"/>
      <c r="AA13" s="31"/>
      <c r="AB13" s="31"/>
      <c r="AC13" s="31"/>
      <c r="AD13" s="25" t="s">
        <v>4729</v>
      </c>
    </row>
    <row r="14" spans="1:30" x14ac:dyDescent="0.2">
      <c r="A14" s="28">
        <v>8</v>
      </c>
      <c r="B14" s="28">
        <v>117</v>
      </c>
      <c r="C14" s="65" t="s">
        <v>132</v>
      </c>
      <c r="D14" s="28">
        <v>114450</v>
      </c>
      <c r="E14" s="31" t="s">
        <v>3696</v>
      </c>
      <c r="F14" s="31" t="s">
        <v>97</v>
      </c>
      <c r="G14" s="31" t="str">
        <f t="shared" si="0"/>
        <v>Waser Robert</v>
      </c>
      <c r="H14" s="34">
        <v>18953</v>
      </c>
      <c r="I14" s="33">
        <f t="shared" si="4"/>
        <v>18953</v>
      </c>
      <c r="J14" s="30">
        <v>2011</v>
      </c>
      <c r="K14" s="31" t="s">
        <v>3698</v>
      </c>
      <c r="L14" s="28">
        <v>6030</v>
      </c>
      <c r="M14" s="31" t="s">
        <v>168</v>
      </c>
      <c r="O14" s="28" t="str">
        <f t="shared" ref="O14:O55" si="5">IF(N14+P14&gt;0,"Nein","Ja")</f>
        <v>Ja</v>
      </c>
      <c r="Q14" s="96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X14" s="28">
        <v>1997</v>
      </c>
      <c r="AD14" s="25" t="s">
        <v>4532</v>
      </c>
    </row>
    <row r="15" spans="1:30" x14ac:dyDescent="0.2">
      <c r="A15" s="28">
        <v>8</v>
      </c>
      <c r="B15" s="28">
        <v>121</v>
      </c>
      <c r="C15" s="65" t="s">
        <v>132</v>
      </c>
      <c r="D15" s="28">
        <v>162014</v>
      </c>
      <c r="E15" s="31" t="s">
        <v>133</v>
      </c>
      <c r="F15" s="31" t="s">
        <v>105</v>
      </c>
      <c r="G15" s="31" t="str">
        <f t="shared" si="0"/>
        <v>Achermann Josef</v>
      </c>
      <c r="H15" s="34">
        <v>17434</v>
      </c>
      <c r="I15" s="33">
        <f t="shared" si="4"/>
        <v>17434</v>
      </c>
      <c r="J15" s="30">
        <v>2007</v>
      </c>
      <c r="K15" s="31" t="s">
        <v>1933</v>
      </c>
      <c r="L15" s="28">
        <v>6032</v>
      </c>
      <c r="M15" s="31" t="s">
        <v>228</v>
      </c>
      <c r="O15" s="28" t="str">
        <f t="shared" si="5"/>
        <v>Ja</v>
      </c>
      <c r="Q15" s="96"/>
      <c r="R15" s="31" t="s">
        <v>1929</v>
      </c>
      <c r="S15" s="66" t="s">
        <v>3860</v>
      </c>
      <c r="T15" s="28" t="s">
        <v>3546</v>
      </c>
      <c r="U15" s="88">
        <f t="shared" si="3"/>
        <v>25</v>
      </c>
      <c r="AB15" s="28">
        <v>2008</v>
      </c>
      <c r="AD15" s="25" t="s">
        <v>3864</v>
      </c>
    </row>
    <row r="16" spans="1:30" x14ac:dyDescent="0.2">
      <c r="A16" s="28">
        <v>8</v>
      </c>
      <c r="B16" s="28">
        <v>121</v>
      </c>
      <c r="C16" s="65" t="s">
        <v>132</v>
      </c>
      <c r="D16" s="28">
        <v>100031</v>
      </c>
      <c r="E16" s="31" t="s">
        <v>2145</v>
      </c>
      <c r="F16" s="31" t="s">
        <v>2146</v>
      </c>
      <c r="G16" s="31" t="str">
        <f t="shared" si="0"/>
        <v>Bochsler Marcus</v>
      </c>
      <c r="H16" s="34">
        <v>16759</v>
      </c>
      <c r="I16" s="33">
        <f t="shared" si="4"/>
        <v>16759</v>
      </c>
      <c r="J16" s="30">
        <v>2005</v>
      </c>
      <c r="K16" s="31" t="s">
        <v>2148</v>
      </c>
      <c r="L16" s="28">
        <v>6275</v>
      </c>
      <c r="M16" s="31" t="s">
        <v>122</v>
      </c>
      <c r="O16" s="28" t="str">
        <f t="shared" si="5"/>
        <v>Ja</v>
      </c>
      <c r="Q16" s="96"/>
      <c r="R16" s="31" t="s">
        <v>1929</v>
      </c>
      <c r="S16" s="66" t="s">
        <v>3860</v>
      </c>
      <c r="T16" s="28" t="s">
        <v>3546</v>
      </c>
      <c r="U16" s="88">
        <f t="shared" si="3"/>
        <v>25</v>
      </c>
      <c r="AB16" s="28">
        <v>2009</v>
      </c>
      <c r="AD16" s="25" t="s">
        <v>3959</v>
      </c>
    </row>
    <row r="17" spans="1:30" x14ac:dyDescent="0.2">
      <c r="A17" s="28">
        <v>8</v>
      </c>
      <c r="B17" s="28">
        <v>121</v>
      </c>
      <c r="C17" s="65" t="s">
        <v>169</v>
      </c>
      <c r="D17" s="28">
        <v>135351</v>
      </c>
      <c r="E17" s="31" t="s">
        <v>609</v>
      </c>
      <c r="F17" s="31" t="s">
        <v>347</v>
      </c>
      <c r="G17" s="31" t="str">
        <f t="shared" si="0"/>
        <v>Bürgi Hans-Rudolf</v>
      </c>
      <c r="H17" s="34">
        <v>10589</v>
      </c>
      <c r="I17" s="33">
        <f t="shared" si="4"/>
        <v>10589</v>
      </c>
      <c r="J17" s="30">
        <v>1994</v>
      </c>
      <c r="K17" s="31" t="s">
        <v>2228</v>
      </c>
      <c r="L17" s="28">
        <v>6032</v>
      </c>
      <c r="M17" s="31" t="s">
        <v>228</v>
      </c>
      <c r="O17" s="28" t="str">
        <f t="shared" si="5"/>
        <v>Ja</v>
      </c>
      <c r="Q17" s="96"/>
      <c r="R17" s="31" t="s">
        <v>1929</v>
      </c>
      <c r="S17" s="66" t="s">
        <v>3860</v>
      </c>
      <c r="U17" s="88">
        <f t="shared" si="3"/>
        <v>0</v>
      </c>
      <c r="X17" s="28">
        <v>1998</v>
      </c>
      <c r="AB17" s="28">
        <v>1995</v>
      </c>
      <c r="AD17" s="25"/>
    </row>
    <row r="18" spans="1:30" x14ac:dyDescent="0.2">
      <c r="A18" s="28">
        <v>8</v>
      </c>
      <c r="B18" s="28">
        <v>121</v>
      </c>
      <c r="C18" s="65" t="s">
        <v>169</v>
      </c>
      <c r="D18" s="28">
        <v>170489</v>
      </c>
      <c r="E18" s="31" t="s">
        <v>2420</v>
      </c>
      <c r="F18" s="31" t="s">
        <v>705</v>
      </c>
      <c r="G18" s="31" t="str">
        <f t="shared" si="0"/>
        <v>Fähndrich Gottfried</v>
      </c>
      <c r="H18" s="34">
        <v>14748</v>
      </c>
      <c r="I18" s="33">
        <f t="shared" si="4"/>
        <v>14748</v>
      </c>
      <c r="J18" s="30">
        <v>2000</v>
      </c>
      <c r="K18" s="31" t="s">
        <v>2422</v>
      </c>
      <c r="L18" s="28">
        <v>6020</v>
      </c>
      <c r="M18" s="31" t="s">
        <v>71</v>
      </c>
      <c r="O18" s="28" t="str">
        <f t="shared" si="5"/>
        <v>Ja</v>
      </c>
      <c r="Q18" s="96"/>
      <c r="R18" s="31" t="s">
        <v>1929</v>
      </c>
      <c r="S18" s="66" t="s">
        <v>3860</v>
      </c>
      <c r="U18" s="88">
        <f t="shared" si="3"/>
        <v>0</v>
      </c>
      <c r="AB18" s="28">
        <v>2005</v>
      </c>
      <c r="AD18" s="25" t="s">
        <v>4066</v>
      </c>
    </row>
    <row r="19" spans="1:30" x14ac:dyDescent="0.2">
      <c r="A19" s="28">
        <v>8</v>
      </c>
      <c r="B19" s="28">
        <v>121</v>
      </c>
      <c r="C19" s="65" t="s">
        <v>169</v>
      </c>
      <c r="D19" s="28">
        <v>170519</v>
      </c>
      <c r="E19" s="31" t="s">
        <v>2558</v>
      </c>
      <c r="F19" s="31" t="s">
        <v>53</v>
      </c>
      <c r="G19" s="31" t="str">
        <f t="shared" si="0"/>
        <v>Gander Alfred</v>
      </c>
      <c r="H19" s="34">
        <v>15022</v>
      </c>
      <c r="I19" s="33">
        <f t="shared" si="4"/>
        <v>15022</v>
      </c>
      <c r="J19" s="30">
        <v>2001</v>
      </c>
      <c r="K19" s="31" t="s">
        <v>4115</v>
      </c>
      <c r="L19" s="28">
        <v>6020</v>
      </c>
      <c r="M19" s="31" t="s">
        <v>71</v>
      </c>
      <c r="O19" s="28" t="str">
        <f t="shared" si="5"/>
        <v>Ja</v>
      </c>
      <c r="Q19" s="96"/>
      <c r="R19" s="31" t="s">
        <v>1929</v>
      </c>
      <c r="S19" s="66" t="s">
        <v>3860</v>
      </c>
      <c r="U19" s="88">
        <f t="shared" si="3"/>
        <v>0</v>
      </c>
      <c r="AD19" s="25"/>
    </row>
    <row r="20" spans="1:30" x14ac:dyDescent="0.2">
      <c r="A20" s="28">
        <v>8</v>
      </c>
      <c r="B20" s="28">
        <v>121</v>
      </c>
      <c r="C20" s="65" t="s">
        <v>43</v>
      </c>
      <c r="D20" s="28">
        <v>202993</v>
      </c>
      <c r="E20" s="31" t="s">
        <v>359</v>
      </c>
      <c r="F20" s="31" t="s">
        <v>759</v>
      </c>
      <c r="G20" s="31" t="str">
        <f t="shared" si="0"/>
        <v>Gassmann Rudolf</v>
      </c>
      <c r="H20" s="34">
        <v>14450</v>
      </c>
      <c r="I20" s="33">
        <f t="shared" si="4"/>
        <v>14450</v>
      </c>
      <c r="J20" s="30">
        <v>1999</v>
      </c>
      <c r="K20" s="31" t="s">
        <v>2567</v>
      </c>
      <c r="L20" s="28">
        <v>6020</v>
      </c>
      <c r="M20" s="31" t="s">
        <v>71</v>
      </c>
      <c r="O20" s="28" t="str">
        <f t="shared" si="5"/>
        <v>Ja</v>
      </c>
      <c r="Q20" s="96"/>
      <c r="R20" s="31" t="s">
        <v>1929</v>
      </c>
      <c r="S20" s="66" t="s">
        <v>3860</v>
      </c>
      <c r="U20" s="88">
        <f t="shared" si="3"/>
        <v>0</v>
      </c>
      <c r="Y20" s="28">
        <v>2009</v>
      </c>
      <c r="AB20" s="28">
        <v>2001</v>
      </c>
      <c r="AD20" s="25"/>
    </row>
    <row r="21" spans="1:30" x14ac:dyDescent="0.2">
      <c r="A21" s="28">
        <v>8</v>
      </c>
      <c r="B21" s="28">
        <v>121</v>
      </c>
      <c r="C21" s="65" t="s">
        <v>169</v>
      </c>
      <c r="D21" s="28">
        <v>100062</v>
      </c>
      <c r="E21" s="31" t="s">
        <v>1187</v>
      </c>
      <c r="F21" s="31" t="s">
        <v>113</v>
      </c>
      <c r="G21" s="31" t="str">
        <f t="shared" si="0"/>
        <v>Gisler Franz</v>
      </c>
      <c r="H21" s="34">
        <v>9777</v>
      </c>
      <c r="I21" s="33">
        <f t="shared" si="4"/>
        <v>9777</v>
      </c>
      <c r="J21" s="30">
        <v>1986</v>
      </c>
      <c r="K21" s="31" t="s">
        <v>2600</v>
      </c>
      <c r="L21" s="28">
        <v>6020</v>
      </c>
      <c r="M21" s="31" t="s">
        <v>71</v>
      </c>
      <c r="N21" s="55"/>
      <c r="O21" s="28" t="str">
        <f t="shared" si="5"/>
        <v>Ja</v>
      </c>
      <c r="Q21" s="96">
        <v>44673</v>
      </c>
      <c r="R21" s="31" t="s">
        <v>1929</v>
      </c>
      <c r="S21" s="66" t="s">
        <v>3860</v>
      </c>
      <c r="U21" s="88">
        <f t="shared" si="3"/>
        <v>0</v>
      </c>
      <c r="X21" s="28">
        <v>1995</v>
      </c>
      <c r="AB21" s="28">
        <v>1993</v>
      </c>
      <c r="AD21" s="25"/>
    </row>
    <row r="22" spans="1:30" x14ac:dyDescent="0.2">
      <c r="A22" s="28">
        <v>8</v>
      </c>
      <c r="B22" s="28">
        <v>121</v>
      </c>
      <c r="C22" s="65" t="s">
        <v>132</v>
      </c>
      <c r="D22" s="28">
        <v>100065</v>
      </c>
      <c r="E22" s="31" t="s">
        <v>2705</v>
      </c>
      <c r="F22" s="31" t="s">
        <v>134</v>
      </c>
      <c r="G22" s="31" t="str">
        <f t="shared" si="0"/>
        <v>Hauser Walter</v>
      </c>
      <c r="H22" s="34">
        <v>17509</v>
      </c>
      <c r="I22" s="33">
        <f t="shared" si="4"/>
        <v>17509</v>
      </c>
      <c r="J22" s="30">
        <v>2007</v>
      </c>
      <c r="K22" s="31" t="s">
        <v>2707</v>
      </c>
      <c r="L22" s="28">
        <v>6020</v>
      </c>
      <c r="M22" s="31" t="s">
        <v>71</v>
      </c>
      <c r="O22" s="28" t="str">
        <f t="shared" si="5"/>
        <v>Ja</v>
      </c>
      <c r="Q22" s="96"/>
      <c r="R22" s="31" t="s">
        <v>1929</v>
      </c>
      <c r="S22" s="66" t="s">
        <v>3860</v>
      </c>
      <c r="T22" s="28" t="s">
        <v>3867</v>
      </c>
      <c r="U22" s="88">
        <f t="shared" si="3"/>
        <v>0</v>
      </c>
      <c r="AB22" s="28">
        <v>2007</v>
      </c>
      <c r="AD22" s="25" t="s">
        <v>4171</v>
      </c>
    </row>
    <row r="23" spans="1:30" x14ac:dyDescent="0.2">
      <c r="A23" s="28">
        <v>8</v>
      </c>
      <c r="B23" s="28">
        <v>121</v>
      </c>
      <c r="C23" s="65" t="s">
        <v>169</v>
      </c>
      <c r="D23" s="28">
        <v>100069</v>
      </c>
      <c r="E23" s="31" t="s">
        <v>2805</v>
      </c>
      <c r="F23" s="31" t="s">
        <v>312</v>
      </c>
      <c r="G23" s="31" t="str">
        <f t="shared" si="0"/>
        <v>Jaquier Marcel</v>
      </c>
      <c r="H23" s="34">
        <v>15234</v>
      </c>
      <c r="I23" s="33">
        <f t="shared" si="4"/>
        <v>15234</v>
      </c>
      <c r="J23" s="30">
        <v>2001</v>
      </c>
      <c r="K23" s="31" t="s">
        <v>2807</v>
      </c>
      <c r="L23" s="28">
        <v>6032</v>
      </c>
      <c r="M23" s="31" t="s">
        <v>228</v>
      </c>
      <c r="O23" s="28" t="str">
        <f t="shared" si="5"/>
        <v>Ja</v>
      </c>
      <c r="Q23" s="96"/>
      <c r="R23" s="31" t="s">
        <v>1929</v>
      </c>
      <c r="S23" s="66" t="s">
        <v>3860</v>
      </c>
      <c r="U23" s="88">
        <f t="shared" si="3"/>
        <v>0</v>
      </c>
      <c r="AB23" s="28">
        <v>2001</v>
      </c>
      <c r="AD23" s="25" t="s">
        <v>4209</v>
      </c>
    </row>
    <row r="24" spans="1:30" x14ac:dyDescent="0.2">
      <c r="A24" s="28">
        <v>8</v>
      </c>
      <c r="B24" s="28">
        <v>121</v>
      </c>
      <c r="C24" s="65" t="s">
        <v>132</v>
      </c>
      <c r="D24" s="28">
        <v>100072</v>
      </c>
      <c r="E24" s="31" t="s">
        <v>2857</v>
      </c>
      <c r="F24" s="31" t="s">
        <v>2858</v>
      </c>
      <c r="G24" s="31" t="str">
        <f t="shared" si="0"/>
        <v>Kipfer Edwin</v>
      </c>
      <c r="H24" s="34">
        <v>15951</v>
      </c>
      <c r="I24" s="33">
        <f t="shared" si="4"/>
        <v>15951</v>
      </c>
      <c r="J24" s="30">
        <v>2003</v>
      </c>
      <c r="K24" s="31" t="s">
        <v>2860</v>
      </c>
      <c r="L24" s="28">
        <v>6020</v>
      </c>
      <c r="M24" s="31" t="s">
        <v>71</v>
      </c>
      <c r="O24" s="28" t="str">
        <f t="shared" si="5"/>
        <v>Ja</v>
      </c>
      <c r="Q24" s="96"/>
      <c r="R24" s="31" t="s">
        <v>1929</v>
      </c>
      <c r="S24" s="66" t="s">
        <v>3860</v>
      </c>
      <c r="T24" s="28" t="s">
        <v>3546</v>
      </c>
      <c r="U24" s="88">
        <f t="shared" si="3"/>
        <v>25</v>
      </c>
      <c r="X24" s="28">
        <v>2013</v>
      </c>
      <c r="Y24" s="28">
        <v>2020</v>
      </c>
      <c r="AB24" s="28">
        <v>2004</v>
      </c>
      <c r="AD24" s="25" t="s">
        <v>4221</v>
      </c>
    </row>
    <row r="25" spans="1:30" x14ac:dyDescent="0.2">
      <c r="A25" s="28">
        <v>8</v>
      </c>
      <c r="B25" s="28">
        <v>121</v>
      </c>
      <c r="C25" s="65" t="s">
        <v>132</v>
      </c>
      <c r="D25" s="28">
        <v>100073</v>
      </c>
      <c r="E25" s="31" t="s">
        <v>2861</v>
      </c>
      <c r="F25" s="31" t="s">
        <v>113</v>
      </c>
      <c r="G25" s="31" t="str">
        <f t="shared" si="0"/>
        <v>Kistler Franz</v>
      </c>
      <c r="H25" s="34">
        <v>17755</v>
      </c>
      <c r="I25" s="33">
        <f t="shared" si="4"/>
        <v>17755</v>
      </c>
      <c r="J25" s="30">
        <v>2008</v>
      </c>
      <c r="K25" s="31" t="s">
        <v>4222</v>
      </c>
      <c r="L25" s="28">
        <v>6032</v>
      </c>
      <c r="M25" s="31" t="s">
        <v>228</v>
      </c>
      <c r="O25" s="28" t="str">
        <f t="shared" si="5"/>
        <v>Ja</v>
      </c>
      <c r="Q25" s="96"/>
      <c r="R25" s="31" t="s">
        <v>1929</v>
      </c>
      <c r="S25" s="66" t="s">
        <v>3860</v>
      </c>
      <c r="T25" s="28" t="s">
        <v>3867</v>
      </c>
      <c r="U25" s="88">
        <f t="shared" si="3"/>
        <v>0</v>
      </c>
      <c r="AB25" s="28">
        <v>2008</v>
      </c>
      <c r="AD25" s="25" t="s">
        <v>4223</v>
      </c>
    </row>
    <row r="26" spans="1:30" x14ac:dyDescent="0.2">
      <c r="A26" s="28">
        <v>8</v>
      </c>
      <c r="B26" s="28">
        <v>121</v>
      </c>
      <c r="C26" s="65" t="s">
        <v>169</v>
      </c>
      <c r="D26" s="28">
        <v>170481</v>
      </c>
      <c r="E26" s="31" t="s">
        <v>3200</v>
      </c>
      <c r="F26" s="31" t="s">
        <v>337</v>
      </c>
      <c r="G26" s="31" t="str">
        <f t="shared" si="0"/>
        <v>Nobs Arnold</v>
      </c>
      <c r="H26" s="34">
        <v>11594</v>
      </c>
      <c r="I26" s="33">
        <f t="shared" si="4"/>
        <v>11594</v>
      </c>
      <c r="J26" s="30">
        <v>1991</v>
      </c>
      <c r="K26" s="31" t="s">
        <v>3202</v>
      </c>
      <c r="L26" s="28">
        <v>6020</v>
      </c>
      <c r="M26" s="31" t="s">
        <v>71</v>
      </c>
      <c r="O26" s="28" t="str">
        <f t="shared" si="5"/>
        <v>Ja</v>
      </c>
      <c r="Q26" s="96"/>
      <c r="R26" s="31" t="s">
        <v>1929</v>
      </c>
      <c r="S26" s="66" t="s">
        <v>3860</v>
      </c>
      <c r="U26" s="88">
        <f t="shared" si="3"/>
        <v>0</v>
      </c>
      <c r="AB26" s="28">
        <v>1993</v>
      </c>
      <c r="AD26" s="25"/>
    </row>
    <row r="27" spans="1:30" x14ac:dyDescent="0.2">
      <c r="A27" s="28">
        <v>8</v>
      </c>
      <c r="B27" s="28">
        <v>121</v>
      </c>
      <c r="C27" s="65" t="s">
        <v>169</v>
      </c>
      <c r="D27" s="28">
        <v>884853</v>
      </c>
      <c r="E27" s="31" t="s">
        <v>3323</v>
      </c>
      <c r="F27" s="31" t="s">
        <v>3324</v>
      </c>
      <c r="G27" s="31" t="str">
        <f t="shared" si="0"/>
        <v>Romann Dora</v>
      </c>
      <c r="H27" s="34">
        <v>12846</v>
      </c>
      <c r="I27" s="33">
        <f t="shared" si="4"/>
        <v>12846</v>
      </c>
      <c r="J27" s="30">
        <v>1995</v>
      </c>
      <c r="K27" s="31" t="s">
        <v>3326</v>
      </c>
      <c r="L27" s="28">
        <v>6020</v>
      </c>
      <c r="M27" s="31" t="s">
        <v>71</v>
      </c>
      <c r="O27" s="28" t="str">
        <f t="shared" si="5"/>
        <v>Ja</v>
      </c>
      <c r="Q27" s="96"/>
      <c r="R27" s="31" t="s">
        <v>1953</v>
      </c>
      <c r="S27" s="66" t="s">
        <v>3860</v>
      </c>
      <c r="U27" s="88">
        <f t="shared" si="3"/>
        <v>0</v>
      </c>
      <c r="AD27" s="25"/>
    </row>
    <row r="28" spans="1:30" x14ac:dyDescent="0.2">
      <c r="A28" s="28">
        <v>8</v>
      </c>
      <c r="B28" s="28">
        <v>121</v>
      </c>
      <c r="C28" s="65" t="s">
        <v>169</v>
      </c>
      <c r="D28" s="28">
        <v>170494</v>
      </c>
      <c r="E28" s="31" t="s">
        <v>3376</v>
      </c>
      <c r="F28" s="31" t="s">
        <v>363</v>
      </c>
      <c r="G28" s="31" t="str">
        <f t="shared" si="0"/>
        <v>Schärer Werner</v>
      </c>
      <c r="H28" s="34">
        <v>11342</v>
      </c>
      <c r="I28" s="33">
        <f t="shared" si="4"/>
        <v>11342</v>
      </c>
      <c r="J28" s="30">
        <v>1991</v>
      </c>
      <c r="K28" s="31" t="s">
        <v>3378</v>
      </c>
      <c r="L28" s="28">
        <v>6032</v>
      </c>
      <c r="M28" s="31" t="s">
        <v>228</v>
      </c>
      <c r="O28" s="28" t="str">
        <f t="shared" si="5"/>
        <v>Ja</v>
      </c>
      <c r="Q28" s="96"/>
      <c r="R28" s="31" t="s">
        <v>1929</v>
      </c>
      <c r="S28" s="66" t="s">
        <v>3860</v>
      </c>
      <c r="U28" s="88">
        <f t="shared" si="3"/>
        <v>0</v>
      </c>
      <c r="AB28" s="28">
        <v>1992</v>
      </c>
      <c r="AD28" s="25"/>
    </row>
    <row r="29" spans="1:30" x14ac:dyDescent="0.2">
      <c r="A29" s="28">
        <v>8</v>
      </c>
      <c r="B29" s="28">
        <v>121</v>
      </c>
      <c r="C29" s="65" t="s">
        <v>132</v>
      </c>
      <c r="D29" s="28">
        <v>100089</v>
      </c>
      <c r="E29" s="31" t="s">
        <v>1152</v>
      </c>
      <c r="F29" s="31" t="s">
        <v>363</v>
      </c>
      <c r="G29" s="31" t="str">
        <f t="shared" si="0"/>
        <v>Schmidlin Werner</v>
      </c>
      <c r="H29" s="34">
        <v>16642</v>
      </c>
      <c r="I29" s="33">
        <f t="shared" si="4"/>
        <v>16642</v>
      </c>
      <c r="J29" s="30">
        <v>2005</v>
      </c>
      <c r="K29" s="31" t="s">
        <v>4434</v>
      </c>
      <c r="L29" s="28">
        <v>6032</v>
      </c>
      <c r="M29" s="31" t="s">
        <v>228</v>
      </c>
      <c r="O29" s="28" t="str">
        <f t="shared" si="5"/>
        <v>Ja</v>
      </c>
      <c r="Q29" s="96"/>
      <c r="R29" s="31" t="s">
        <v>1929</v>
      </c>
      <c r="S29" s="66" t="s">
        <v>3860</v>
      </c>
      <c r="T29" s="28" t="s">
        <v>3546</v>
      </c>
      <c r="U29" s="88">
        <f t="shared" si="3"/>
        <v>25</v>
      </c>
      <c r="X29" s="28">
        <v>2001</v>
      </c>
      <c r="AB29" s="28">
        <v>2005</v>
      </c>
      <c r="AD29" s="25"/>
    </row>
    <row r="30" spans="1:30" x14ac:dyDescent="0.2">
      <c r="A30" s="28">
        <v>8</v>
      </c>
      <c r="B30" s="28">
        <v>121</v>
      </c>
      <c r="C30" s="65" t="s">
        <v>169</v>
      </c>
      <c r="D30" s="28">
        <v>100091</v>
      </c>
      <c r="E30" s="31" t="s">
        <v>3447</v>
      </c>
      <c r="F30" s="31" t="s">
        <v>85</v>
      </c>
      <c r="G30" s="31" t="str">
        <f t="shared" si="0"/>
        <v>Schnellmann Peter</v>
      </c>
      <c r="H30" s="34">
        <v>15152</v>
      </c>
      <c r="I30" s="33">
        <f t="shared" si="4"/>
        <v>15152</v>
      </c>
      <c r="J30" s="30">
        <v>2001</v>
      </c>
      <c r="K30" s="31" t="s">
        <v>3449</v>
      </c>
      <c r="L30" s="28">
        <v>6020</v>
      </c>
      <c r="M30" s="31" t="s">
        <v>71</v>
      </c>
      <c r="O30" s="28" t="str">
        <f t="shared" si="5"/>
        <v>Ja</v>
      </c>
      <c r="Q30" s="96"/>
      <c r="R30" s="31" t="s">
        <v>1929</v>
      </c>
      <c r="S30" s="66" t="s">
        <v>3860</v>
      </c>
      <c r="U30" s="88">
        <f t="shared" si="3"/>
        <v>0</v>
      </c>
      <c r="AB30" s="28">
        <v>2007</v>
      </c>
      <c r="AD30" s="25" t="s">
        <v>4437</v>
      </c>
    </row>
    <row r="31" spans="1:30" x14ac:dyDescent="0.2">
      <c r="A31" s="28">
        <v>8</v>
      </c>
      <c r="B31" s="28">
        <v>121</v>
      </c>
      <c r="C31" s="65" t="s">
        <v>132</v>
      </c>
      <c r="D31" s="28">
        <v>100343</v>
      </c>
      <c r="E31" s="31" t="s">
        <v>404</v>
      </c>
      <c r="F31" s="31" t="s">
        <v>105</v>
      </c>
      <c r="G31" s="31" t="str">
        <f t="shared" si="0"/>
        <v>Schöpfer Josef</v>
      </c>
      <c r="H31" s="34">
        <v>15571</v>
      </c>
      <c r="I31" s="33">
        <f t="shared" si="4"/>
        <v>15571</v>
      </c>
      <c r="J31" s="30">
        <v>2002</v>
      </c>
      <c r="K31" s="31" t="s">
        <v>3463</v>
      </c>
      <c r="L31" s="28">
        <v>6020</v>
      </c>
      <c r="M31" s="31" t="s">
        <v>71</v>
      </c>
      <c r="O31" s="28" t="str">
        <f t="shared" si="5"/>
        <v>Ja</v>
      </c>
      <c r="Q31" s="96"/>
      <c r="R31" s="31" t="s">
        <v>1929</v>
      </c>
      <c r="S31" s="66" t="s">
        <v>3860</v>
      </c>
      <c r="U31" s="88">
        <f t="shared" si="3"/>
        <v>0</v>
      </c>
      <c r="X31" s="28">
        <v>2020</v>
      </c>
      <c r="Y31" s="28">
        <v>2020</v>
      </c>
      <c r="AB31" s="28">
        <v>2003</v>
      </c>
      <c r="AD31" s="25"/>
    </row>
    <row r="32" spans="1:30" x14ac:dyDescent="0.2">
      <c r="A32" s="28">
        <v>8</v>
      </c>
      <c r="B32" s="28">
        <v>121</v>
      </c>
      <c r="D32" s="28">
        <v>272361</v>
      </c>
      <c r="E32" s="31" t="s">
        <v>638</v>
      </c>
      <c r="F32" s="31" t="s">
        <v>363</v>
      </c>
      <c r="G32" s="31" t="str">
        <f t="shared" si="0"/>
        <v>Stadelmann Werner</v>
      </c>
      <c r="H32" s="34">
        <v>20098</v>
      </c>
      <c r="I32" s="33">
        <f t="shared" si="4"/>
        <v>20098</v>
      </c>
      <c r="J32" s="30">
        <v>2022</v>
      </c>
      <c r="K32" s="31" t="s">
        <v>4837</v>
      </c>
      <c r="L32" s="28">
        <v>6207</v>
      </c>
      <c r="M32" s="31" t="s">
        <v>319</v>
      </c>
      <c r="O32" s="28" t="str">
        <f t="shared" si="5"/>
        <v>Ja</v>
      </c>
      <c r="Q32" s="96"/>
      <c r="R32" s="31" t="s">
        <v>1929</v>
      </c>
      <c r="S32" s="66" t="s">
        <v>3860</v>
      </c>
      <c r="U32" s="88"/>
      <c r="AD32" s="25"/>
    </row>
    <row r="33" spans="1:30" x14ac:dyDescent="0.2">
      <c r="A33" s="28">
        <v>8</v>
      </c>
      <c r="B33" s="28">
        <v>121</v>
      </c>
      <c r="C33" s="65" t="s">
        <v>132</v>
      </c>
      <c r="D33" s="28">
        <v>100097</v>
      </c>
      <c r="E33" s="31" t="s">
        <v>1585</v>
      </c>
      <c r="F33" s="31" t="s">
        <v>363</v>
      </c>
      <c r="G33" s="31" t="str">
        <f t="shared" si="0"/>
        <v>Stähli Werner</v>
      </c>
      <c r="H33" s="34">
        <v>16130</v>
      </c>
      <c r="I33" s="33">
        <f t="shared" si="4"/>
        <v>16130</v>
      </c>
      <c r="J33" s="30">
        <v>2008</v>
      </c>
      <c r="K33" s="31" t="s">
        <v>3545</v>
      </c>
      <c r="L33" s="28">
        <v>6032</v>
      </c>
      <c r="M33" s="31" t="s">
        <v>228</v>
      </c>
      <c r="O33" s="28" t="str">
        <f t="shared" si="5"/>
        <v>Ja</v>
      </c>
      <c r="Q33" s="96"/>
      <c r="R33" s="31" t="s">
        <v>1929</v>
      </c>
      <c r="S33" s="66" t="s">
        <v>3860</v>
      </c>
      <c r="T33" s="28" t="s">
        <v>3867</v>
      </c>
      <c r="U33" s="88">
        <f t="shared" ref="U33:U64" si="6">IF(T33="RE",25,0)</f>
        <v>0</v>
      </c>
      <c r="AB33" s="28">
        <v>2008</v>
      </c>
      <c r="AD33" s="25" t="s">
        <v>4471</v>
      </c>
    </row>
    <row r="34" spans="1:30" x14ac:dyDescent="0.2">
      <c r="A34" s="28">
        <v>8</v>
      </c>
      <c r="B34" s="28">
        <v>121</v>
      </c>
      <c r="C34" s="65"/>
      <c r="D34" s="28">
        <v>175549</v>
      </c>
      <c r="E34" s="31" t="s">
        <v>1788</v>
      </c>
      <c r="F34" s="31" t="s">
        <v>1789</v>
      </c>
      <c r="G34" s="31" t="str">
        <f t="shared" si="0"/>
        <v>Steffan Joachim</v>
      </c>
      <c r="H34" s="34">
        <v>18641</v>
      </c>
      <c r="I34" s="33">
        <v>21909</v>
      </c>
      <c r="J34" s="30">
        <v>2019</v>
      </c>
      <c r="K34" s="31" t="s">
        <v>1790</v>
      </c>
      <c r="L34" s="28">
        <v>6020</v>
      </c>
      <c r="M34" s="31" t="s">
        <v>71</v>
      </c>
      <c r="O34" s="28" t="str">
        <f t="shared" si="5"/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6"/>
        <v>25</v>
      </c>
      <c r="AB34" s="28">
        <v>2021</v>
      </c>
      <c r="AD34" s="25" t="s">
        <v>4477</v>
      </c>
    </row>
    <row r="35" spans="1:30" x14ac:dyDescent="0.2">
      <c r="A35" s="28">
        <v>8</v>
      </c>
      <c r="B35" s="28">
        <v>121</v>
      </c>
      <c r="C35" s="65" t="s">
        <v>132</v>
      </c>
      <c r="D35" s="28">
        <v>170518</v>
      </c>
      <c r="E35" s="31" t="s">
        <v>1399</v>
      </c>
      <c r="F35" s="31" t="s">
        <v>1353</v>
      </c>
      <c r="G35" s="31" t="str">
        <f t="shared" si="0"/>
        <v>Tellenbach Johann</v>
      </c>
      <c r="H35" s="34">
        <v>19708</v>
      </c>
      <c r="I35" s="33">
        <f>H35</f>
        <v>19708</v>
      </c>
      <c r="J35" s="30">
        <v>2013</v>
      </c>
      <c r="K35" s="31" t="s">
        <v>1400</v>
      </c>
      <c r="L35" s="28">
        <v>6004</v>
      </c>
      <c r="M35" s="31" t="s">
        <v>95</v>
      </c>
      <c r="O35" s="28" t="str">
        <f t="shared" si="5"/>
        <v>Ja</v>
      </c>
      <c r="Q35" s="96"/>
      <c r="R35" s="31" t="s">
        <v>1929</v>
      </c>
      <c r="S35" s="66" t="s">
        <v>3860</v>
      </c>
      <c r="T35" s="28" t="s">
        <v>3546</v>
      </c>
      <c r="U35" s="88">
        <f t="shared" si="6"/>
        <v>25</v>
      </c>
      <c r="X35" s="28">
        <v>2003</v>
      </c>
      <c r="Y35" s="28">
        <v>2007</v>
      </c>
      <c r="AB35" s="28">
        <v>2015</v>
      </c>
      <c r="AD35" s="25" t="s">
        <v>4507</v>
      </c>
    </row>
    <row r="36" spans="1:30" x14ac:dyDescent="0.2">
      <c r="A36" s="28">
        <v>8</v>
      </c>
      <c r="B36" s="28">
        <v>121</v>
      </c>
      <c r="C36" s="65" t="s">
        <v>132</v>
      </c>
      <c r="D36" s="28">
        <v>180959</v>
      </c>
      <c r="E36" s="31" t="s">
        <v>3667</v>
      </c>
      <c r="F36" s="31" t="s">
        <v>151</v>
      </c>
      <c r="G36" s="31" t="str">
        <f t="shared" si="0"/>
        <v>Von Deschwanden Paul</v>
      </c>
      <c r="H36" s="34">
        <v>16041</v>
      </c>
      <c r="I36" s="33">
        <f>H36</f>
        <v>16041</v>
      </c>
      <c r="J36" s="30">
        <v>2003</v>
      </c>
      <c r="K36" s="31" t="s">
        <v>3669</v>
      </c>
      <c r="L36" s="28">
        <v>6010</v>
      </c>
      <c r="M36" s="31" t="s">
        <v>55</v>
      </c>
      <c r="O36" s="28" t="str">
        <f t="shared" si="5"/>
        <v>Ja</v>
      </c>
      <c r="Q36" s="96"/>
      <c r="R36" s="31" t="s">
        <v>1929</v>
      </c>
      <c r="S36" s="66" t="s">
        <v>3860</v>
      </c>
      <c r="T36" s="28" t="s">
        <v>3546</v>
      </c>
      <c r="U36" s="88">
        <f t="shared" si="6"/>
        <v>25</v>
      </c>
      <c r="AD36" s="25"/>
    </row>
    <row r="37" spans="1:30" x14ac:dyDescent="0.2">
      <c r="A37" s="28">
        <v>8</v>
      </c>
      <c r="B37" s="28">
        <v>122</v>
      </c>
      <c r="C37" s="65" t="s">
        <v>132</v>
      </c>
      <c r="D37" s="28">
        <v>205190</v>
      </c>
      <c r="E37" s="31" t="s">
        <v>2003</v>
      </c>
      <c r="F37" s="31" t="s">
        <v>2004</v>
      </c>
      <c r="G37" s="31" t="str">
        <f t="shared" si="0"/>
        <v>Atilgan Adnan</v>
      </c>
      <c r="H37" s="34">
        <v>18584</v>
      </c>
      <c r="I37" s="33">
        <f>H37</f>
        <v>18584</v>
      </c>
      <c r="J37" s="30">
        <v>2010</v>
      </c>
      <c r="K37" s="31" t="s">
        <v>4847</v>
      </c>
      <c r="L37" s="28">
        <v>6048</v>
      </c>
      <c r="M37" s="31" t="s">
        <v>178</v>
      </c>
      <c r="O37" s="28" t="str">
        <f t="shared" si="5"/>
        <v>Ja</v>
      </c>
      <c r="Q37" s="96">
        <v>44631</v>
      </c>
      <c r="R37" s="31" t="s">
        <v>1929</v>
      </c>
      <c r="S37" s="66" t="s">
        <v>3860</v>
      </c>
      <c r="T37" s="28" t="s">
        <v>3546</v>
      </c>
      <c r="U37" s="88">
        <f t="shared" si="6"/>
        <v>25</v>
      </c>
      <c r="AB37" s="28">
        <v>2011</v>
      </c>
      <c r="AD37" s="25" t="s">
        <v>3902</v>
      </c>
    </row>
    <row r="38" spans="1:30" x14ac:dyDescent="0.2">
      <c r="A38" s="28">
        <v>8</v>
      </c>
      <c r="B38" s="28">
        <v>122</v>
      </c>
      <c r="C38" s="65" t="s">
        <v>169</v>
      </c>
      <c r="D38" s="28">
        <v>100028</v>
      </c>
      <c r="E38" s="31" t="s">
        <v>2066</v>
      </c>
      <c r="F38" s="31" t="s">
        <v>97</v>
      </c>
      <c r="G38" s="31" t="str">
        <f t="shared" si="0"/>
        <v>Bechtiger Robert</v>
      </c>
      <c r="H38" s="34">
        <v>13640</v>
      </c>
      <c r="I38" s="33">
        <f>H38</f>
        <v>13640</v>
      </c>
      <c r="J38" s="30">
        <v>1997</v>
      </c>
      <c r="K38" s="31" t="s">
        <v>2068</v>
      </c>
      <c r="L38" s="28">
        <v>6010</v>
      </c>
      <c r="M38" s="31" t="s">
        <v>55</v>
      </c>
      <c r="O38" s="28" t="str">
        <f t="shared" si="5"/>
        <v>Ja</v>
      </c>
      <c r="Q38" s="96"/>
      <c r="R38" s="31" t="s">
        <v>1929</v>
      </c>
      <c r="S38" s="66" t="s">
        <v>3860</v>
      </c>
      <c r="U38" s="88">
        <f t="shared" si="6"/>
        <v>0</v>
      </c>
      <c r="AD38" s="25" t="s">
        <v>3926</v>
      </c>
    </row>
    <row r="39" spans="1:30" x14ac:dyDescent="0.2">
      <c r="A39" s="28">
        <v>8</v>
      </c>
      <c r="B39" s="28">
        <v>122</v>
      </c>
      <c r="C39" s="65" t="s">
        <v>169</v>
      </c>
      <c r="D39" s="28">
        <v>162028</v>
      </c>
      <c r="E39" s="31" t="s">
        <v>1545</v>
      </c>
      <c r="F39" s="31" t="s">
        <v>113</v>
      </c>
      <c r="G39" s="31" t="str">
        <f t="shared" si="0"/>
        <v>Brun Franz</v>
      </c>
      <c r="H39" s="34">
        <v>15079</v>
      </c>
      <c r="I39" s="33">
        <f>H39</f>
        <v>15079</v>
      </c>
      <c r="J39" s="30">
        <v>2006</v>
      </c>
      <c r="K39" s="31" t="s">
        <v>2167</v>
      </c>
      <c r="L39" s="28">
        <v>6020</v>
      </c>
      <c r="M39" s="31" t="s">
        <v>71</v>
      </c>
      <c r="O39" s="28" t="str">
        <f t="shared" si="5"/>
        <v>Ja</v>
      </c>
      <c r="Q39" s="96"/>
      <c r="R39" s="31" t="s">
        <v>1929</v>
      </c>
      <c r="S39" s="66" t="s">
        <v>3860</v>
      </c>
      <c r="U39" s="88">
        <f t="shared" si="6"/>
        <v>0</v>
      </c>
      <c r="AB39" s="28">
        <v>2006</v>
      </c>
      <c r="AD39" s="25" t="s">
        <v>3968</v>
      </c>
    </row>
    <row r="40" spans="1:30" x14ac:dyDescent="0.2">
      <c r="A40" s="28">
        <v>8</v>
      </c>
      <c r="B40" s="28">
        <v>122</v>
      </c>
      <c r="D40" s="28">
        <v>100020</v>
      </c>
      <c r="E40" s="31" t="s">
        <v>1857</v>
      </c>
      <c r="F40" s="31" t="s">
        <v>2547</v>
      </c>
      <c r="G40" s="31" t="s">
        <v>4798</v>
      </c>
      <c r="H40" s="17">
        <v>23009</v>
      </c>
      <c r="I40" s="33">
        <v>23009</v>
      </c>
      <c r="J40" s="28">
        <v>2022</v>
      </c>
      <c r="K40" s="31" t="s">
        <v>4799</v>
      </c>
      <c r="L40" s="28">
        <v>6006</v>
      </c>
      <c r="M40" s="31" t="s">
        <v>95</v>
      </c>
      <c r="O40" s="28" t="str">
        <f t="shared" si="5"/>
        <v>Ja</v>
      </c>
      <c r="Q40" s="96"/>
      <c r="R40" s="31" t="s">
        <v>1929</v>
      </c>
      <c r="S40" s="66" t="s">
        <v>3860</v>
      </c>
      <c r="T40" s="28" t="s">
        <v>3546</v>
      </c>
      <c r="U40" s="88">
        <f t="shared" si="6"/>
        <v>25</v>
      </c>
      <c r="AD40" s="25" t="s">
        <v>4800</v>
      </c>
    </row>
    <row r="41" spans="1:30" x14ac:dyDescent="0.2">
      <c r="A41" s="28">
        <v>8</v>
      </c>
      <c r="B41" s="28">
        <v>122</v>
      </c>
      <c r="D41" s="28">
        <v>259297</v>
      </c>
      <c r="E41" s="31" t="s">
        <v>675</v>
      </c>
      <c r="F41" s="31" t="s">
        <v>590</v>
      </c>
      <c r="G41" s="31" t="s">
        <v>4801</v>
      </c>
      <c r="H41" s="17">
        <v>22695</v>
      </c>
      <c r="I41" s="33">
        <v>22695</v>
      </c>
      <c r="J41" s="28">
        <v>2022</v>
      </c>
      <c r="K41" s="31" t="s">
        <v>4802</v>
      </c>
      <c r="L41" s="28">
        <v>6016</v>
      </c>
      <c r="M41" s="31" t="s">
        <v>1104</v>
      </c>
      <c r="O41" s="28" t="str">
        <f t="shared" si="5"/>
        <v>Ja</v>
      </c>
      <c r="Q41" s="96"/>
      <c r="R41" s="31" t="s">
        <v>1929</v>
      </c>
      <c r="S41" s="66" t="s">
        <v>3860</v>
      </c>
      <c r="T41" s="28" t="s">
        <v>3546</v>
      </c>
      <c r="U41" s="88">
        <f t="shared" si="6"/>
        <v>25</v>
      </c>
      <c r="AD41" s="97" t="s">
        <v>4803</v>
      </c>
    </row>
    <row r="42" spans="1:30" x14ac:dyDescent="0.2">
      <c r="A42" s="28">
        <v>8</v>
      </c>
      <c r="B42" s="28">
        <v>122</v>
      </c>
      <c r="C42" s="65" t="s">
        <v>132</v>
      </c>
      <c r="D42" s="28">
        <v>174635</v>
      </c>
      <c r="E42" s="31" t="s">
        <v>137</v>
      </c>
      <c r="F42" s="31" t="s">
        <v>1367</v>
      </c>
      <c r="G42" s="31" t="str">
        <f t="shared" ref="G42:G63" si="7">CONCATENATE(E42," ",F42)</f>
        <v>Felder Hans-Ruedi</v>
      </c>
      <c r="H42" s="34">
        <v>20486</v>
      </c>
      <c r="I42" s="33">
        <f>H42</f>
        <v>20486</v>
      </c>
      <c r="J42" s="30">
        <v>2016</v>
      </c>
      <c r="K42" s="31" t="s">
        <v>1560</v>
      </c>
      <c r="L42" s="28">
        <v>6280</v>
      </c>
      <c r="M42" s="31" t="s">
        <v>161</v>
      </c>
      <c r="O42" s="28" t="str">
        <f t="shared" si="5"/>
        <v>Ja</v>
      </c>
      <c r="Q42" s="96"/>
      <c r="R42" s="31" t="s">
        <v>1929</v>
      </c>
      <c r="S42" s="66" t="s">
        <v>3860</v>
      </c>
      <c r="T42" s="28" t="s">
        <v>3546</v>
      </c>
      <c r="U42" s="88">
        <f t="shared" si="6"/>
        <v>25</v>
      </c>
      <c r="AB42" s="28">
        <v>2016</v>
      </c>
      <c r="AD42" s="25" t="s">
        <v>4075</v>
      </c>
    </row>
    <row r="43" spans="1:30" x14ac:dyDescent="0.2">
      <c r="A43" s="28">
        <v>8</v>
      </c>
      <c r="B43" s="28">
        <v>122</v>
      </c>
      <c r="C43" s="65" t="s">
        <v>169</v>
      </c>
      <c r="E43" s="31" t="s">
        <v>193</v>
      </c>
      <c r="F43" s="31" t="s">
        <v>2515</v>
      </c>
      <c r="G43" s="31" t="str">
        <f t="shared" si="7"/>
        <v>Frey Joseph</v>
      </c>
      <c r="H43" s="34">
        <v>9286</v>
      </c>
      <c r="I43" s="33">
        <f>H43</f>
        <v>9286</v>
      </c>
      <c r="J43" s="30">
        <v>1985</v>
      </c>
      <c r="K43" s="31" t="s">
        <v>2517</v>
      </c>
      <c r="L43" s="28">
        <v>6020</v>
      </c>
      <c r="M43" s="31" t="s">
        <v>71</v>
      </c>
      <c r="O43" s="28" t="str">
        <f t="shared" si="5"/>
        <v>Ja</v>
      </c>
      <c r="Q43" s="96"/>
      <c r="R43" s="31" t="s">
        <v>1929</v>
      </c>
      <c r="S43" s="66" t="s">
        <v>3860</v>
      </c>
      <c r="U43" s="88">
        <f t="shared" si="6"/>
        <v>0</v>
      </c>
      <c r="AD43" s="25"/>
    </row>
    <row r="44" spans="1:30" x14ac:dyDescent="0.2">
      <c r="A44" s="28">
        <v>8</v>
      </c>
      <c r="B44" s="28">
        <v>122</v>
      </c>
      <c r="C44" s="65"/>
      <c r="D44" s="28">
        <v>170508</v>
      </c>
      <c r="E44" s="31" t="s">
        <v>1762</v>
      </c>
      <c r="F44" s="31" t="s">
        <v>312</v>
      </c>
      <c r="G44" s="31" t="str">
        <f t="shared" si="7"/>
        <v>Heller Marcel</v>
      </c>
      <c r="H44" s="34">
        <v>21683</v>
      </c>
      <c r="I44" s="33">
        <v>21907</v>
      </c>
      <c r="J44" s="30">
        <v>2019</v>
      </c>
      <c r="K44" s="31" t="s">
        <v>1763</v>
      </c>
      <c r="L44" s="28">
        <v>6045</v>
      </c>
      <c r="M44" s="31" t="s">
        <v>67</v>
      </c>
      <c r="O44" s="28" t="str">
        <f t="shared" si="5"/>
        <v>Ja</v>
      </c>
      <c r="Q44" s="96"/>
      <c r="R44" s="31" t="s">
        <v>1929</v>
      </c>
      <c r="S44" s="66" t="s">
        <v>3860</v>
      </c>
      <c r="T44" s="28" t="s">
        <v>3546</v>
      </c>
      <c r="U44" s="88">
        <f t="shared" si="6"/>
        <v>25</v>
      </c>
      <c r="AD44" s="25" t="s">
        <v>4177</v>
      </c>
    </row>
    <row r="45" spans="1:30" x14ac:dyDescent="0.2">
      <c r="A45" s="28">
        <v>8</v>
      </c>
      <c r="B45" s="28">
        <v>122</v>
      </c>
      <c r="C45" s="65" t="s">
        <v>132</v>
      </c>
      <c r="D45" s="28">
        <v>205200</v>
      </c>
      <c r="E45" s="31" t="s">
        <v>1635</v>
      </c>
      <c r="F45" s="31" t="s">
        <v>198</v>
      </c>
      <c r="G45" s="31" t="str">
        <f t="shared" si="7"/>
        <v>Hengemühl Bruno</v>
      </c>
      <c r="H45" s="34">
        <v>21177</v>
      </c>
      <c r="I45" s="33">
        <f t="shared" ref="I45:I61" si="8">H45</f>
        <v>21177</v>
      </c>
      <c r="J45" s="30">
        <v>2017</v>
      </c>
      <c r="K45" s="31" t="s">
        <v>1636</v>
      </c>
      <c r="L45" s="28">
        <v>6036</v>
      </c>
      <c r="M45" s="31" t="s">
        <v>1637</v>
      </c>
      <c r="O45" s="28" t="str">
        <f t="shared" si="5"/>
        <v>Ja</v>
      </c>
      <c r="Q45" s="96"/>
      <c r="R45" s="31" t="s">
        <v>1929</v>
      </c>
      <c r="S45" s="66" t="s">
        <v>3860</v>
      </c>
      <c r="T45" s="28" t="s">
        <v>3546</v>
      </c>
      <c r="U45" s="88">
        <f t="shared" si="6"/>
        <v>25</v>
      </c>
      <c r="AD45" s="25" t="s">
        <v>4179</v>
      </c>
    </row>
    <row r="46" spans="1:30" x14ac:dyDescent="0.2">
      <c r="A46" s="28">
        <v>8</v>
      </c>
      <c r="B46" s="28">
        <v>122</v>
      </c>
      <c r="C46" s="65" t="s">
        <v>132</v>
      </c>
      <c r="D46" s="28">
        <v>100068</v>
      </c>
      <c r="E46" s="31" t="s">
        <v>2771</v>
      </c>
      <c r="F46" s="31" t="s">
        <v>77</v>
      </c>
      <c r="G46" s="31" t="str">
        <f t="shared" si="7"/>
        <v>Hurni Gerhard</v>
      </c>
      <c r="H46" s="34">
        <v>16252</v>
      </c>
      <c r="I46" s="33">
        <f t="shared" si="8"/>
        <v>16252</v>
      </c>
      <c r="J46" s="30">
        <v>2004</v>
      </c>
      <c r="K46" s="31" t="s">
        <v>2776</v>
      </c>
      <c r="L46" s="28">
        <v>6026</v>
      </c>
      <c r="M46" s="31" t="s">
        <v>442</v>
      </c>
      <c r="O46" s="28" t="str">
        <f t="shared" si="5"/>
        <v>Ja</v>
      </c>
      <c r="Q46" s="96"/>
      <c r="R46" s="31" t="s">
        <v>1929</v>
      </c>
      <c r="S46" s="66" t="s">
        <v>3860</v>
      </c>
      <c r="T46" s="28" t="s">
        <v>3546</v>
      </c>
      <c r="U46" s="88">
        <f t="shared" si="6"/>
        <v>25</v>
      </c>
      <c r="AB46" s="28">
        <v>2004</v>
      </c>
      <c r="AD46" s="25" t="s">
        <v>4198</v>
      </c>
    </row>
    <row r="47" spans="1:30" x14ac:dyDescent="0.2">
      <c r="A47" s="28">
        <v>8</v>
      </c>
      <c r="B47" s="28">
        <v>122</v>
      </c>
      <c r="C47" s="65" t="s">
        <v>169</v>
      </c>
      <c r="D47" s="28">
        <v>103677</v>
      </c>
      <c r="E47" s="31" t="s">
        <v>2915</v>
      </c>
      <c r="F47" s="31" t="s">
        <v>248</v>
      </c>
      <c r="G47" s="31" t="str">
        <f t="shared" si="7"/>
        <v>Kritzer Anton</v>
      </c>
      <c r="H47" s="34">
        <v>13249</v>
      </c>
      <c r="I47" s="33">
        <f t="shared" si="8"/>
        <v>13249</v>
      </c>
      <c r="J47" s="30">
        <v>1996</v>
      </c>
      <c r="K47" s="31" t="s">
        <v>2917</v>
      </c>
      <c r="L47" s="28">
        <v>6023</v>
      </c>
      <c r="M47" s="31" t="s">
        <v>182</v>
      </c>
      <c r="O47" s="28" t="str">
        <f t="shared" si="5"/>
        <v>Ja</v>
      </c>
      <c r="Q47" s="96"/>
      <c r="R47" s="31" t="s">
        <v>1929</v>
      </c>
      <c r="S47" s="66" t="s">
        <v>3860</v>
      </c>
      <c r="U47" s="88">
        <f t="shared" si="6"/>
        <v>0</v>
      </c>
      <c r="AB47" s="28">
        <v>2002</v>
      </c>
      <c r="AD47" s="25" t="s">
        <v>4240</v>
      </c>
    </row>
    <row r="48" spans="1:30" x14ac:dyDescent="0.2">
      <c r="A48" s="28">
        <v>8</v>
      </c>
      <c r="B48" s="28">
        <v>122</v>
      </c>
      <c r="C48" s="65" t="s">
        <v>132</v>
      </c>
      <c r="D48" s="28">
        <v>205203</v>
      </c>
      <c r="E48" s="31" t="s">
        <v>144</v>
      </c>
      <c r="F48" s="31" t="s">
        <v>1385</v>
      </c>
      <c r="G48" s="31" t="str">
        <f t="shared" si="7"/>
        <v>Müller Roger</v>
      </c>
      <c r="H48" s="34">
        <v>19598</v>
      </c>
      <c r="I48" s="33">
        <f t="shared" si="8"/>
        <v>19598</v>
      </c>
      <c r="J48" s="30">
        <v>2013</v>
      </c>
      <c r="K48" s="31" t="s">
        <v>4325</v>
      </c>
      <c r="L48" s="28">
        <v>6014</v>
      </c>
      <c r="M48" s="31" t="s">
        <v>95</v>
      </c>
      <c r="O48" s="28" t="str">
        <f t="shared" si="5"/>
        <v>Ja</v>
      </c>
      <c r="Q48" s="96"/>
      <c r="R48" s="31" t="s">
        <v>1929</v>
      </c>
      <c r="S48" s="66" t="s">
        <v>3860</v>
      </c>
      <c r="T48" s="28" t="s">
        <v>3546</v>
      </c>
      <c r="U48" s="88">
        <f t="shared" si="6"/>
        <v>25</v>
      </c>
      <c r="X48" s="28">
        <v>2006</v>
      </c>
      <c r="AB48" s="28">
        <v>2013</v>
      </c>
      <c r="AD48" s="25" t="s">
        <v>4326</v>
      </c>
    </row>
    <row r="49" spans="1:30" x14ac:dyDescent="0.2">
      <c r="A49" s="28">
        <v>8</v>
      </c>
      <c r="B49" s="28">
        <v>122</v>
      </c>
      <c r="C49" s="65" t="s">
        <v>132</v>
      </c>
      <c r="D49" s="28">
        <v>205204</v>
      </c>
      <c r="E49" s="31" t="s">
        <v>718</v>
      </c>
      <c r="F49" s="31" t="s">
        <v>89</v>
      </c>
      <c r="G49" s="31" t="str">
        <f t="shared" si="7"/>
        <v>Portmann Hans</v>
      </c>
      <c r="H49" s="34">
        <v>15369</v>
      </c>
      <c r="I49" s="33">
        <f t="shared" si="8"/>
        <v>15369</v>
      </c>
      <c r="J49" s="30">
        <v>2002</v>
      </c>
      <c r="K49" s="31" t="s">
        <v>3241</v>
      </c>
      <c r="L49" s="28">
        <v>6020</v>
      </c>
      <c r="M49" s="31" t="s">
        <v>71</v>
      </c>
      <c r="O49" s="28" t="str">
        <f t="shared" si="5"/>
        <v>Ja</v>
      </c>
      <c r="Q49" s="96"/>
      <c r="R49" s="31" t="s">
        <v>1929</v>
      </c>
      <c r="S49" s="66" t="s">
        <v>3860</v>
      </c>
      <c r="U49" s="88">
        <f t="shared" si="6"/>
        <v>0</v>
      </c>
      <c r="AB49" s="28">
        <v>2008</v>
      </c>
      <c r="AD49" s="25" t="s">
        <v>4367</v>
      </c>
    </row>
    <row r="50" spans="1:30" x14ac:dyDescent="0.2">
      <c r="A50" s="28">
        <v>8</v>
      </c>
      <c r="B50" s="28">
        <v>122</v>
      </c>
      <c r="C50" s="65" t="s">
        <v>43</v>
      </c>
      <c r="D50" s="28">
        <v>205205</v>
      </c>
      <c r="E50" s="31" t="s">
        <v>718</v>
      </c>
      <c r="F50" s="31" t="s">
        <v>3249</v>
      </c>
      <c r="G50" s="31" t="str">
        <f t="shared" si="7"/>
        <v>Portmann Marie-Theres</v>
      </c>
      <c r="H50" s="34">
        <v>16935</v>
      </c>
      <c r="I50" s="33">
        <f t="shared" si="8"/>
        <v>16935</v>
      </c>
      <c r="J50" s="30">
        <v>2006</v>
      </c>
      <c r="K50" s="31" t="s">
        <v>3241</v>
      </c>
      <c r="L50" s="28">
        <v>6020</v>
      </c>
      <c r="M50" s="31" t="s">
        <v>71</v>
      </c>
      <c r="O50" s="28" t="str">
        <f t="shared" si="5"/>
        <v>Ja</v>
      </c>
      <c r="Q50" s="96"/>
      <c r="R50" s="31" t="s">
        <v>1953</v>
      </c>
      <c r="S50" s="66" t="s">
        <v>3860</v>
      </c>
      <c r="T50" s="28" t="s">
        <v>3546</v>
      </c>
      <c r="U50" s="88">
        <f t="shared" si="6"/>
        <v>25</v>
      </c>
      <c r="AB50" s="28">
        <v>2006</v>
      </c>
      <c r="AD50" s="25" t="s">
        <v>4367</v>
      </c>
    </row>
    <row r="51" spans="1:30" x14ac:dyDescent="0.2">
      <c r="A51" s="28">
        <v>8</v>
      </c>
      <c r="B51" s="28">
        <v>122</v>
      </c>
      <c r="C51" s="65" t="s">
        <v>770</v>
      </c>
      <c r="D51" s="28">
        <v>286997</v>
      </c>
      <c r="E51" s="31" t="s">
        <v>3404</v>
      </c>
      <c r="F51" s="31" t="s">
        <v>89</v>
      </c>
      <c r="G51" s="31" t="str">
        <f t="shared" si="7"/>
        <v>Scheurer Hans</v>
      </c>
      <c r="H51" s="34">
        <v>16159</v>
      </c>
      <c r="I51" s="33">
        <f t="shared" si="8"/>
        <v>16159</v>
      </c>
      <c r="J51" s="30">
        <v>2004</v>
      </c>
      <c r="K51" s="31" t="s">
        <v>3406</v>
      </c>
      <c r="L51" s="28">
        <v>6023</v>
      </c>
      <c r="M51" s="31" t="s">
        <v>182</v>
      </c>
      <c r="O51" s="28" t="str">
        <f t="shared" si="5"/>
        <v>Ja</v>
      </c>
      <c r="Q51" s="96"/>
      <c r="R51" s="31" t="s">
        <v>1929</v>
      </c>
      <c r="S51" s="66" t="s">
        <v>3869</v>
      </c>
      <c r="T51" s="28" t="s">
        <v>3867</v>
      </c>
      <c r="U51" s="88">
        <f t="shared" si="6"/>
        <v>0</v>
      </c>
      <c r="AB51" s="28">
        <v>2008</v>
      </c>
      <c r="AD51" s="25" t="s">
        <v>4420</v>
      </c>
    </row>
    <row r="52" spans="1:30" x14ac:dyDescent="0.2">
      <c r="A52" s="28">
        <v>8</v>
      </c>
      <c r="B52" s="28">
        <v>122</v>
      </c>
      <c r="C52" s="65" t="s">
        <v>132</v>
      </c>
      <c r="D52" s="28">
        <v>205208</v>
      </c>
      <c r="E52" s="31" t="s">
        <v>1343</v>
      </c>
      <c r="F52" s="31" t="s">
        <v>89</v>
      </c>
      <c r="G52" s="31" t="str">
        <f t="shared" si="7"/>
        <v>Stucki Hans</v>
      </c>
      <c r="H52" s="34">
        <v>19262</v>
      </c>
      <c r="I52" s="33">
        <f t="shared" si="8"/>
        <v>19262</v>
      </c>
      <c r="J52" s="30">
        <v>2012</v>
      </c>
      <c r="K52" s="31" t="s">
        <v>1344</v>
      </c>
      <c r="L52" s="28">
        <v>6032</v>
      </c>
      <c r="M52" s="31" t="s">
        <v>228</v>
      </c>
      <c r="O52" s="28" t="str">
        <f t="shared" si="5"/>
        <v>Ja</v>
      </c>
      <c r="Q52" s="96"/>
      <c r="R52" s="31" t="s">
        <v>1929</v>
      </c>
      <c r="S52" s="66" t="s">
        <v>3860</v>
      </c>
      <c r="T52" s="28" t="s">
        <v>3546</v>
      </c>
      <c r="U52" s="88">
        <f t="shared" si="6"/>
        <v>25</v>
      </c>
      <c r="AD52" s="25" t="s">
        <v>4492</v>
      </c>
    </row>
    <row r="53" spans="1:30" x14ac:dyDescent="0.2">
      <c r="A53" s="28">
        <v>8</v>
      </c>
      <c r="B53" s="28">
        <v>122</v>
      </c>
      <c r="C53" s="65" t="s">
        <v>132</v>
      </c>
      <c r="D53" s="28">
        <v>100098</v>
      </c>
      <c r="E53" s="31" t="s">
        <v>1343</v>
      </c>
      <c r="F53" s="31" t="s">
        <v>134</v>
      </c>
      <c r="G53" s="31" t="str">
        <f t="shared" si="7"/>
        <v>Stucki Walter</v>
      </c>
      <c r="H53" s="34">
        <v>20590</v>
      </c>
      <c r="I53" s="33">
        <f t="shared" si="8"/>
        <v>20590</v>
      </c>
      <c r="J53" s="30">
        <v>2016</v>
      </c>
      <c r="K53" s="31" t="s">
        <v>1344</v>
      </c>
      <c r="L53" s="28">
        <v>6032</v>
      </c>
      <c r="M53" s="31" t="s">
        <v>228</v>
      </c>
      <c r="O53" s="28" t="str">
        <f t="shared" si="5"/>
        <v>Ja</v>
      </c>
      <c r="Q53" s="96"/>
      <c r="R53" s="31" t="s">
        <v>1929</v>
      </c>
      <c r="S53" s="66" t="s">
        <v>3860</v>
      </c>
      <c r="T53" s="28" t="s">
        <v>3546</v>
      </c>
      <c r="U53" s="88">
        <f t="shared" si="6"/>
        <v>25</v>
      </c>
      <c r="AD53" s="25" t="s">
        <v>4493</v>
      </c>
    </row>
    <row r="54" spans="1:30" x14ac:dyDescent="0.2">
      <c r="A54" s="28">
        <v>8</v>
      </c>
      <c r="B54" s="28">
        <v>122</v>
      </c>
      <c r="C54" s="65" t="s">
        <v>132</v>
      </c>
      <c r="D54" s="28">
        <v>296093</v>
      </c>
      <c r="E54" s="31" t="s">
        <v>4746</v>
      </c>
      <c r="F54" s="31" t="s">
        <v>1531</v>
      </c>
      <c r="G54" s="31" t="str">
        <f t="shared" si="7"/>
        <v>Terzic Zoran</v>
      </c>
      <c r="H54" s="34">
        <v>20317</v>
      </c>
      <c r="I54" s="33">
        <f t="shared" si="8"/>
        <v>20317</v>
      </c>
      <c r="J54" s="30">
        <v>2015</v>
      </c>
      <c r="K54" s="31" t="s">
        <v>4854</v>
      </c>
      <c r="L54" s="28">
        <v>6005</v>
      </c>
      <c r="M54" s="31" t="s">
        <v>95</v>
      </c>
      <c r="O54" s="28" t="str">
        <f t="shared" si="5"/>
        <v>Ja</v>
      </c>
      <c r="Q54" s="96">
        <v>44631</v>
      </c>
      <c r="R54" s="31" t="s">
        <v>1929</v>
      </c>
      <c r="S54" s="66" t="s">
        <v>3860</v>
      </c>
      <c r="T54" s="28" t="s">
        <v>3546</v>
      </c>
      <c r="U54" s="88">
        <f t="shared" si="6"/>
        <v>25</v>
      </c>
      <c r="X54" s="28">
        <v>1997</v>
      </c>
      <c r="AB54" s="28">
        <v>2016</v>
      </c>
      <c r="AD54" s="25" t="s">
        <v>4508</v>
      </c>
    </row>
    <row r="55" spans="1:30" x14ac:dyDescent="0.2">
      <c r="A55" s="28">
        <v>8</v>
      </c>
      <c r="B55" s="28">
        <v>122</v>
      </c>
      <c r="C55" s="65" t="s">
        <v>132</v>
      </c>
      <c r="D55" s="28">
        <v>135958</v>
      </c>
      <c r="E55" s="31" t="s">
        <v>1401</v>
      </c>
      <c r="F55" s="31" t="s">
        <v>1402</v>
      </c>
      <c r="G55" s="31" t="str">
        <f t="shared" si="7"/>
        <v>Thali Joe</v>
      </c>
      <c r="H55" s="34">
        <v>19657</v>
      </c>
      <c r="I55" s="33">
        <f t="shared" si="8"/>
        <v>19657</v>
      </c>
      <c r="J55" s="30">
        <v>2013</v>
      </c>
      <c r="K55" s="31" t="s">
        <v>1403</v>
      </c>
      <c r="L55" s="28">
        <v>6020</v>
      </c>
      <c r="M55" s="31" t="s">
        <v>71</v>
      </c>
      <c r="O55" s="28" t="str">
        <f t="shared" si="5"/>
        <v>Ja</v>
      </c>
      <c r="Q55" s="96"/>
      <c r="R55" s="31" t="s">
        <v>1929</v>
      </c>
      <c r="S55" s="66" t="s">
        <v>3860</v>
      </c>
      <c r="T55" s="28" t="s">
        <v>3546</v>
      </c>
      <c r="U55" s="88">
        <f t="shared" si="6"/>
        <v>25</v>
      </c>
      <c r="Y55" s="28">
        <v>2005</v>
      </c>
      <c r="AB55" s="28">
        <v>2014</v>
      </c>
      <c r="AD55" s="25" t="s">
        <v>4509</v>
      </c>
    </row>
    <row r="56" spans="1:30" x14ac:dyDescent="0.2">
      <c r="A56" s="25">
        <v>8</v>
      </c>
      <c r="B56" s="25">
        <v>122</v>
      </c>
      <c r="C56" s="65" t="s">
        <v>1934</v>
      </c>
      <c r="D56" s="28">
        <v>100928</v>
      </c>
      <c r="E56" s="36" t="s">
        <v>1845</v>
      </c>
      <c r="F56" s="36" t="s">
        <v>1485</v>
      </c>
      <c r="G56" s="31" t="str">
        <f t="shared" si="7"/>
        <v>Widmer Markus</v>
      </c>
      <c r="H56" s="34">
        <v>22167</v>
      </c>
      <c r="I56" s="68">
        <f t="shared" si="8"/>
        <v>22167</v>
      </c>
      <c r="J56" s="36">
        <v>2020</v>
      </c>
      <c r="K56" s="36" t="s">
        <v>1846</v>
      </c>
      <c r="L56" s="28">
        <v>6020</v>
      </c>
      <c r="M56" s="45" t="s">
        <v>71</v>
      </c>
      <c r="N56"/>
      <c r="O56" s="28" t="s">
        <v>1581</v>
      </c>
      <c r="P56"/>
      <c r="Q56" s="96"/>
      <c r="R56" s="32" t="s">
        <v>1929</v>
      </c>
      <c r="S56" s="66" t="s">
        <v>3860</v>
      </c>
      <c r="T56" s="28" t="s">
        <v>3546</v>
      </c>
      <c r="U56" s="88">
        <f t="shared" si="6"/>
        <v>25</v>
      </c>
      <c r="AB56" s="28">
        <v>2021</v>
      </c>
      <c r="AD56" s="25" t="s">
        <v>4548</v>
      </c>
    </row>
    <row r="57" spans="1:30" x14ac:dyDescent="0.2">
      <c r="A57" s="28">
        <v>8</v>
      </c>
      <c r="B57" s="28">
        <v>129</v>
      </c>
      <c r="C57" s="65" t="s">
        <v>43</v>
      </c>
      <c r="D57" s="28">
        <v>185741</v>
      </c>
      <c r="E57" s="31" t="s">
        <v>2007</v>
      </c>
      <c r="F57" s="31" t="s">
        <v>105</v>
      </c>
      <c r="G57" s="31" t="str">
        <f t="shared" si="7"/>
        <v>Bächer Josef</v>
      </c>
      <c r="H57" s="34">
        <v>15480</v>
      </c>
      <c r="I57" s="33">
        <f t="shared" si="8"/>
        <v>15480</v>
      </c>
      <c r="J57" s="30">
        <v>2002</v>
      </c>
      <c r="K57" s="31" t="s">
        <v>2009</v>
      </c>
      <c r="L57" s="28">
        <v>6274</v>
      </c>
      <c r="M57" s="31" t="s">
        <v>63</v>
      </c>
      <c r="O57" s="28" t="str">
        <f>IF(N57+P57&gt;0,"Nein","Ja")</f>
        <v>Ja</v>
      </c>
      <c r="Q57" s="96"/>
      <c r="R57" s="31" t="s">
        <v>1929</v>
      </c>
      <c r="S57" s="66" t="s">
        <v>3860</v>
      </c>
      <c r="U57" s="88">
        <f t="shared" si="6"/>
        <v>0</v>
      </c>
      <c r="AB57" s="28">
        <v>2010</v>
      </c>
      <c r="AD57" s="25" t="s">
        <v>3903</v>
      </c>
    </row>
    <row r="58" spans="1:30" x14ac:dyDescent="0.2">
      <c r="A58" s="28">
        <v>8</v>
      </c>
      <c r="B58" s="28">
        <v>129</v>
      </c>
      <c r="C58" s="65" t="s">
        <v>169</v>
      </c>
      <c r="D58" s="28">
        <v>185740</v>
      </c>
      <c r="E58" s="31" t="s">
        <v>2040</v>
      </c>
      <c r="F58" s="31" t="s">
        <v>2043</v>
      </c>
      <c r="G58" s="31" t="str">
        <f t="shared" si="7"/>
        <v>Barmet Melchior</v>
      </c>
      <c r="H58" s="34">
        <v>12599</v>
      </c>
      <c r="I58" s="33">
        <f t="shared" si="8"/>
        <v>12599</v>
      </c>
      <c r="J58" s="30">
        <v>1994</v>
      </c>
      <c r="K58" s="31" t="s">
        <v>2045</v>
      </c>
      <c r="L58" s="28">
        <v>6274</v>
      </c>
      <c r="M58" s="31" t="s">
        <v>63</v>
      </c>
      <c r="O58" s="28" t="str">
        <f>IF(N58+P58&gt;0,"Nein","Ja")</f>
        <v>Ja</v>
      </c>
      <c r="Q58" s="96"/>
      <c r="R58" s="31" t="s">
        <v>1929</v>
      </c>
      <c r="S58" s="66" t="s">
        <v>3860</v>
      </c>
      <c r="U58" s="88">
        <f t="shared" si="6"/>
        <v>0</v>
      </c>
      <c r="AB58" s="28">
        <v>2000</v>
      </c>
      <c r="AD58" s="25" t="s">
        <v>3911</v>
      </c>
    </row>
    <row r="59" spans="1:30" x14ac:dyDescent="0.2">
      <c r="A59" s="28">
        <v>8</v>
      </c>
      <c r="B59" s="28">
        <v>129</v>
      </c>
      <c r="C59" s="65" t="s">
        <v>169</v>
      </c>
      <c r="D59" s="28">
        <v>185743</v>
      </c>
      <c r="E59" s="31" t="s">
        <v>183</v>
      </c>
      <c r="F59" s="31" t="s">
        <v>507</v>
      </c>
      <c r="G59" s="31" t="str">
        <f t="shared" si="7"/>
        <v>Emmenegger Isidor</v>
      </c>
      <c r="H59" s="34">
        <v>12821</v>
      </c>
      <c r="I59" s="33">
        <f t="shared" si="8"/>
        <v>12821</v>
      </c>
      <c r="J59" s="30">
        <v>1995</v>
      </c>
      <c r="K59" s="31" t="s">
        <v>4052</v>
      </c>
      <c r="L59" s="28">
        <v>6274</v>
      </c>
      <c r="M59" s="31" t="s">
        <v>63</v>
      </c>
      <c r="O59" s="28" t="str">
        <f>IF(N59+P59&gt;0,"Nein","Ja")</f>
        <v>Ja</v>
      </c>
      <c r="Q59" s="96"/>
      <c r="R59" s="31" t="s">
        <v>1929</v>
      </c>
      <c r="S59" s="66" t="s">
        <v>3860</v>
      </c>
      <c r="U59" s="88">
        <f t="shared" si="6"/>
        <v>0</v>
      </c>
      <c r="X59" s="28">
        <v>2004</v>
      </c>
      <c r="Y59" s="28">
        <v>2010</v>
      </c>
      <c r="AB59" s="28">
        <v>1997</v>
      </c>
      <c r="AD59" s="25" t="s">
        <v>4053</v>
      </c>
    </row>
    <row r="60" spans="1:30" x14ac:dyDescent="0.2">
      <c r="A60" s="28">
        <v>8</v>
      </c>
      <c r="B60" s="28">
        <v>129</v>
      </c>
      <c r="C60" s="65" t="s">
        <v>132</v>
      </c>
      <c r="D60" s="28">
        <v>185746</v>
      </c>
      <c r="E60" s="31" t="s">
        <v>492</v>
      </c>
      <c r="F60" s="31" t="s">
        <v>559</v>
      </c>
      <c r="G60" s="31" t="str">
        <f t="shared" si="7"/>
        <v>Fankhauser Ernst</v>
      </c>
      <c r="H60" s="34">
        <v>17642</v>
      </c>
      <c r="I60" s="33">
        <f t="shared" si="8"/>
        <v>17642</v>
      </c>
      <c r="J60" s="30">
        <v>2008</v>
      </c>
      <c r="K60" s="31" t="s">
        <v>2427</v>
      </c>
      <c r="L60" s="28">
        <v>6274</v>
      </c>
      <c r="M60" s="31" t="s">
        <v>63</v>
      </c>
      <c r="O60" s="28" t="str">
        <f>IF(N60+P60&gt;0,"Nein","Ja")</f>
        <v>Ja</v>
      </c>
      <c r="Q60" s="96"/>
      <c r="R60" s="31" t="s">
        <v>1929</v>
      </c>
      <c r="S60" s="66" t="s">
        <v>3860</v>
      </c>
      <c r="T60" s="28" t="s">
        <v>3546</v>
      </c>
      <c r="U60" s="88">
        <f t="shared" si="6"/>
        <v>25</v>
      </c>
      <c r="AB60" s="28">
        <v>2013</v>
      </c>
      <c r="AD60" s="25" t="s">
        <v>4067</v>
      </c>
    </row>
    <row r="61" spans="1:30" x14ac:dyDescent="0.2">
      <c r="A61" s="28">
        <v>8</v>
      </c>
      <c r="B61" s="28">
        <v>129</v>
      </c>
      <c r="C61" s="65" t="s">
        <v>132</v>
      </c>
      <c r="D61" s="28">
        <v>747240</v>
      </c>
      <c r="E61" s="31" t="s">
        <v>1631</v>
      </c>
      <c r="F61" s="31" t="s">
        <v>85</v>
      </c>
      <c r="G61" s="31" t="str">
        <f t="shared" si="7"/>
        <v>Grunder Peter</v>
      </c>
      <c r="H61" s="34">
        <v>17342</v>
      </c>
      <c r="I61" s="33">
        <f t="shared" si="8"/>
        <v>17342</v>
      </c>
      <c r="J61" s="30">
        <v>2017</v>
      </c>
      <c r="K61" s="31" t="s">
        <v>1632</v>
      </c>
      <c r="L61" s="28">
        <v>6037</v>
      </c>
      <c r="M61" s="31" t="s">
        <v>666</v>
      </c>
      <c r="O61" s="28" t="str">
        <f>IF(N61+P61&gt;0,"Nein","Ja")</f>
        <v>Ja</v>
      </c>
      <c r="Q61" s="96"/>
      <c r="R61" s="31" t="s">
        <v>1929</v>
      </c>
      <c r="S61" s="66" t="s">
        <v>3860</v>
      </c>
      <c r="T61" s="28" t="s">
        <v>3546</v>
      </c>
      <c r="U61" s="88">
        <f t="shared" si="6"/>
        <v>25</v>
      </c>
      <c r="AB61" s="28">
        <v>2017</v>
      </c>
      <c r="AD61" s="25" t="s">
        <v>4144</v>
      </c>
    </row>
    <row r="62" spans="1:30" x14ac:dyDescent="0.2">
      <c r="A62" s="28">
        <v>8</v>
      </c>
      <c r="B62" s="28">
        <v>129</v>
      </c>
      <c r="C62" s="65"/>
      <c r="D62" s="28">
        <v>185750</v>
      </c>
      <c r="E62" s="31" t="s">
        <v>1758</v>
      </c>
      <c r="F62" s="31" t="s">
        <v>290</v>
      </c>
      <c r="G62" s="31" t="str">
        <f t="shared" si="7"/>
        <v>Günther Fredy</v>
      </c>
      <c r="H62" s="34">
        <v>21844</v>
      </c>
      <c r="I62" s="33">
        <v>21844</v>
      </c>
      <c r="J62" s="30">
        <v>2019</v>
      </c>
      <c r="K62" s="31" t="s">
        <v>4146</v>
      </c>
      <c r="L62" s="28">
        <v>6274</v>
      </c>
      <c r="M62" s="31" t="s">
        <v>1508</v>
      </c>
      <c r="O62" s="28" t="s">
        <v>1581</v>
      </c>
      <c r="Q62" s="96"/>
      <c r="R62" s="31" t="s">
        <v>1929</v>
      </c>
      <c r="S62" s="66" t="s">
        <v>3860</v>
      </c>
      <c r="T62" s="28" t="s">
        <v>3546</v>
      </c>
      <c r="U62" s="88">
        <f t="shared" si="6"/>
        <v>25</v>
      </c>
      <c r="AD62" s="25" t="s">
        <v>4147</v>
      </c>
    </row>
    <row r="63" spans="1:30" x14ac:dyDescent="0.2">
      <c r="A63" s="28">
        <v>8</v>
      </c>
      <c r="B63" s="28">
        <v>129</v>
      </c>
      <c r="C63" s="65" t="s">
        <v>169</v>
      </c>
      <c r="D63" s="28">
        <v>185752</v>
      </c>
      <c r="E63" s="31" t="s">
        <v>252</v>
      </c>
      <c r="F63" s="31" t="s">
        <v>360</v>
      </c>
      <c r="G63" s="31" t="str">
        <f t="shared" si="7"/>
        <v>Lötscher Alois</v>
      </c>
      <c r="H63" s="34">
        <v>13151</v>
      </c>
      <c r="I63" s="33">
        <f t="shared" ref="I63:I79" si="9">H63</f>
        <v>13151</v>
      </c>
      <c r="J63" s="30">
        <v>1996</v>
      </c>
      <c r="K63" s="31" t="s">
        <v>2995</v>
      </c>
      <c r="L63" s="28">
        <v>6274</v>
      </c>
      <c r="M63" s="31" t="s">
        <v>63</v>
      </c>
      <c r="O63" s="28" t="str">
        <f t="shared" ref="O63:O80" si="10">IF(N63+P63&gt;0,"Nein","Ja")</f>
        <v>Ja</v>
      </c>
      <c r="Q63" s="96"/>
      <c r="R63" s="31" t="s">
        <v>1929</v>
      </c>
      <c r="S63" s="66" t="s">
        <v>3860</v>
      </c>
      <c r="U63" s="88">
        <f t="shared" si="6"/>
        <v>0</v>
      </c>
      <c r="AB63" s="28">
        <v>1996</v>
      </c>
      <c r="AD63" s="25"/>
    </row>
    <row r="64" spans="1:30" x14ac:dyDescent="0.2">
      <c r="A64" s="28">
        <v>8</v>
      </c>
      <c r="B64" s="28">
        <v>129</v>
      </c>
      <c r="C64" s="65" t="s">
        <v>132</v>
      </c>
      <c r="D64" s="28">
        <v>100347</v>
      </c>
      <c r="E64" s="31" t="s">
        <v>1649</v>
      </c>
      <c r="F64" s="31" t="s">
        <v>134</v>
      </c>
      <c r="G64" s="31" t="s">
        <v>3003</v>
      </c>
      <c r="H64" s="34">
        <v>20860</v>
      </c>
      <c r="I64" s="33">
        <f t="shared" si="9"/>
        <v>20860</v>
      </c>
      <c r="J64" s="30">
        <v>2017</v>
      </c>
      <c r="K64" s="31" t="s">
        <v>1650</v>
      </c>
      <c r="L64" s="28">
        <v>6274</v>
      </c>
      <c r="M64" s="31" t="s">
        <v>63</v>
      </c>
      <c r="O64" s="28" t="str">
        <f t="shared" si="10"/>
        <v>Ja</v>
      </c>
      <c r="Q64" s="96"/>
      <c r="R64" s="31" t="s">
        <v>1929</v>
      </c>
      <c r="S64" s="66" t="s">
        <v>3860</v>
      </c>
      <c r="T64" s="28" t="s">
        <v>3546</v>
      </c>
      <c r="U64" s="88">
        <f t="shared" si="6"/>
        <v>25</v>
      </c>
      <c r="AB64" s="28">
        <v>2017</v>
      </c>
      <c r="AD64" s="25" t="s">
        <v>4270</v>
      </c>
    </row>
    <row r="65" spans="1:30" x14ac:dyDescent="0.2">
      <c r="A65" s="28">
        <v>8</v>
      </c>
      <c r="B65" s="28">
        <v>129</v>
      </c>
      <c r="C65" s="65" t="s">
        <v>132</v>
      </c>
      <c r="D65" s="28">
        <v>185751</v>
      </c>
      <c r="E65" s="31" t="s">
        <v>1505</v>
      </c>
      <c r="F65" s="31" t="s">
        <v>105</v>
      </c>
      <c r="G65" s="31" t="str">
        <f t="shared" ref="G65:G94" si="11">CONCATENATE(E65," ",F65)</f>
        <v>Lussy Josef</v>
      </c>
      <c r="H65" s="34">
        <v>20190</v>
      </c>
      <c r="I65" s="33">
        <f t="shared" si="9"/>
        <v>20190</v>
      </c>
      <c r="J65" s="30">
        <v>2015</v>
      </c>
      <c r="K65" s="31" t="s">
        <v>1506</v>
      </c>
      <c r="L65" s="28">
        <v>6274</v>
      </c>
      <c r="M65" s="31" t="s">
        <v>1508</v>
      </c>
      <c r="O65" s="28" t="str">
        <f t="shared" si="10"/>
        <v>Ja</v>
      </c>
      <c r="Q65" s="96"/>
      <c r="R65" s="31" t="s">
        <v>1929</v>
      </c>
      <c r="S65" s="66" t="s">
        <v>3860</v>
      </c>
      <c r="T65" s="28" t="s">
        <v>3546</v>
      </c>
      <c r="U65" s="88">
        <f t="shared" ref="U65:U96" si="12">IF(T65="RE",25,0)</f>
        <v>25</v>
      </c>
      <c r="AB65" s="28">
        <v>2015</v>
      </c>
      <c r="AD65" s="25" t="s">
        <v>4271</v>
      </c>
    </row>
    <row r="66" spans="1:30" x14ac:dyDescent="0.2">
      <c r="A66" s="28">
        <v>8</v>
      </c>
      <c r="B66" s="28">
        <v>129</v>
      </c>
      <c r="C66" s="65" t="s">
        <v>132</v>
      </c>
      <c r="D66" s="28">
        <v>100137</v>
      </c>
      <c r="E66" s="31" t="s">
        <v>505</v>
      </c>
      <c r="F66" s="31" t="s">
        <v>105</v>
      </c>
      <c r="G66" s="31" t="str">
        <f t="shared" si="11"/>
        <v>Mattmann Josef</v>
      </c>
      <c r="H66" s="34">
        <v>19778</v>
      </c>
      <c r="I66" s="33">
        <f t="shared" si="9"/>
        <v>19778</v>
      </c>
      <c r="J66" s="30">
        <v>2014</v>
      </c>
      <c r="K66" s="31" t="s">
        <v>4850</v>
      </c>
      <c r="L66" s="28">
        <v>6362</v>
      </c>
      <c r="M66" s="31" t="s">
        <v>2074</v>
      </c>
      <c r="O66" s="28" t="str">
        <f t="shared" si="10"/>
        <v>Ja</v>
      </c>
      <c r="Q66" s="96">
        <v>44602</v>
      </c>
      <c r="R66" s="31" t="s">
        <v>1929</v>
      </c>
      <c r="S66" s="66" t="s">
        <v>3860</v>
      </c>
      <c r="T66" s="28" t="s">
        <v>3546</v>
      </c>
      <c r="U66" s="88">
        <f t="shared" si="12"/>
        <v>25</v>
      </c>
      <c r="AB66" s="28">
        <v>2017</v>
      </c>
      <c r="AD66" s="25" t="s">
        <v>4291</v>
      </c>
    </row>
    <row r="67" spans="1:30" x14ac:dyDescent="0.2">
      <c r="A67" s="28">
        <v>8</v>
      </c>
      <c r="B67" s="28">
        <v>129</v>
      </c>
      <c r="C67" s="65" t="s">
        <v>132</v>
      </c>
      <c r="D67" s="28">
        <v>185753</v>
      </c>
      <c r="E67" s="31" t="s">
        <v>144</v>
      </c>
      <c r="F67" s="31" t="s">
        <v>1504</v>
      </c>
      <c r="G67" s="31" t="str">
        <f t="shared" si="11"/>
        <v>Müller Philipp</v>
      </c>
      <c r="H67" s="34">
        <v>16334</v>
      </c>
      <c r="I67" s="33">
        <f t="shared" si="9"/>
        <v>16334</v>
      </c>
      <c r="J67" s="30">
        <v>2004</v>
      </c>
      <c r="K67" s="31" t="s">
        <v>3163</v>
      </c>
      <c r="L67" s="28">
        <v>6274</v>
      </c>
      <c r="M67" s="31" t="s">
        <v>63</v>
      </c>
      <c r="O67" s="28" t="str">
        <f t="shared" si="10"/>
        <v>Ja</v>
      </c>
      <c r="Q67" s="96"/>
      <c r="R67" s="31" t="s">
        <v>1929</v>
      </c>
      <c r="S67" s="66" t="s">
        <v>3860</v>
      </c>
      <c r="T67" s="28" t="s">
        <v>3546</v>
      </c>
      <c r="U67" s="88">
        <f t="shared" si="12"/>
        <v>25</v>
      </c>
      <c r="AB67" s="28">
        <v>2005</v>
      </c>
      <c r="AD67" s="25" t="s">
        <v>4324</v>
      </c>
    </row>
    <row r="68" spans="1:30" x14ac:dyDescent="0.2">
      <c r="A68" s="28">
        <v>8</v>
      </c>
      <c r="B68" s="28">
        <v>129</v>
      </c>
      <c r="C68" s="65" t="s">
        <v>132</v>
      </c>
      <c r="D68" s="28">
        <v>185754</v>
      </c>
      <c r="E68" s="31" t="s">
        <v>397</v>
      </c>
      <c r="F68" s="31" t="s">
        <v>105</v>
      </c>
      <c r="G68" s="31" t="str">
        <f t="shared" si="11"/>
        <v>Niederberger Josef</v>
      </c>
      <c r="H68" s="34">
        <v>19855</v>
      </c>
      <c r="I68" s="33">
        <f t="shared" si="9"/>
        <v>19855</v>
      </c>
      <c r="J68" s="30">
        <v>2014</v>
      </c>
      <c r="K68" s="31" t="s">
        <v>1457</v>
      </c>
      <c r="L68" s="28">
        <v>6274</v>
      </c>
      <c r="M68" s="31" t="s">
        <v>63</v>
      </c>
      <c r="O68" s="28" t="str">
        <f t="shared" si="10"/>
        <v>Ja</v>
      </c>
      <c r="Q68" s="96"/>
      <c r="R68" s="31" t="s">
        <v>1929</v>
      </c>
      <c r="S68" s="66" t="s">
        <v>3860</v>
      </c>
      <c r="T68" s="28" t="s">
        <v>3546</v>
      </c>
      <c r="U68" s="88">
        <f t="shared" si="12"/>
        <v>25</v>
      </c>
      <c r="AB68" s="28">
        <v>2014</v>
      </c>
      <c r="AD68" s="25" t="s">
        <v>4340</v>
      </c>
    </row>
    <row r="69" spans="1:30" x14ac:dyDescent="0.2">
      <c r="A69" s="28">
        <v>8</v>
      </c>
      <c r="B69" s="28">
        <v>129</v>
      </c>
      <c r="C69" s="65" t="s">
        <v>169</v>
      </c>
      <c r="D69" s="28">
        <v>260559</v>
      </c>
      <c r="E69" s="31" t="s">
        <v>112</v>
      </c>
      <c r="F69" s="31" t="s">
        <v>89</v>
      </c>
      <c r="G69" s="31" t="str">
        <f t="shared" si="11"/>
        <v>Sidler Hans</v>
      </c>
      <c r="H69" s="34">
        <v>9155</v>
      </c>
      <c r="I69" s="33">
        <f t="shared" si="9"/>
        <v>9155</v>
      </c>
      <c r="J69" s="30">
        <v>1991</v>
      </c>
      <c r="K69" s="31" t="s">
        <v>3501</v>
      </c>
      <c r="L69" s="28">
        <v>6274</v>
      </c>
      <c r="M69" s="31" t="s">
        <v>63</v>
      </c>
      <c r="O69" s="28" t="str">
        <f t="shared" si="10"/>
        <v>Ja</v>
      </c>
      <c r="Q69" s="96"/>
      <c r="R69" s="31" t="s">
        <v>1929</v>
      </c>
      <c r="S69" s="66" t="s">
        <v>3860</v>
      </c>
      <c r="U69" s="88">
        <f t="shared" si="12"/>
        <v>0</v>
      </c>
      <c r="AD69" s="25"/>
    </row>
    <row r="70" spans="1:30" x14ac:dyDescent="0.2">
      <c r="A70" s="28">
        <v>8</v>
      </c>
      <c r="B70" s="28">
        <v>129</v>
      </c>
      <c r="C70" s="65" t="s">
        <v>132</v>
      </c>
      <c r="D70" s="28">
        <v>306559</v>
      </c>
      <c r="E70" s="31" t="s">
        <v>638</v>
      </c>
      <c r="F70" s="31" t="s">
        <v>248</v>
      </c>
      <c r="G70" s="31" t="str">
        <f t="shared" si="11"/>
        <v>Stadelmann Anton</v>
      </c>
      <c r="H70" s="34">
        <v>19455</v>
      </c>
      <c r="I70" s="33">
        <f t="shared" si="9"/>
        <v>19455</v>
      </c>
      <c r="J70" s="30">
        <v>2013</v>
      </c>
      <c r="K70" s="31" t="s">
        <v>1462</v>
      </c>
      <c r="L70" s="28">
        <v>6020</v>
      </c>
      <c r="M70" s="31" t="s">
        <v>71</v>
      </c>
      <c r="O70" s="28" t="str">
        <f t="shared" si="10"/>
        <v>Ja</v>
      </c>
      <c r="Q70" s="96"/>
      <c r="R70" s="31" t="s">
        <v>1929</v>
      </c>
      <c r="S70" s="66" t="s">
        <v>3860</v>
      </c>
      <c r="T70" s="28" t="s">
        <v>3546</v>
      </c>
      <c r="U70" s="88">
        <f t="shared" si="12"/>
        <v>25</v>
      </c>
      <c r="X70" s="28">
        <v>2001</v>
      </c>
      <c r="Y70" s="28">
        <v>2009</v>
      </c>
      <c r="AD70" s="25" t="s">
        <v>4462</v>
      </c>
    </row>
    <row r="71" spans="1:30" x14ac:dyDescent="0.2">
      <c r="A71" s="28">
        <v>8</v>
      </c>
      <c r="B71" s="28">
        <v>129</v>
      </c>
      <c r="C71" s="65" t="s">
        <v>132</v>
      </c>
      <c r="D71" s="28">
        <v>259681</v>
      </c>
      <c r="E71" s="31" t="s">
        <v>1591</v>
      </c>
      <c r="F71" s="31" t="s">
        <v>1348</v>
      </c>
      <c r="G71" s="31" t="str">
        <f t="shared" si="11"/>
        <v>Traber Christine</v>
      </c>
      <c r="H71" s="34">
        <v>20669</v>
      </c>
      <c r="I71" s="33">
        <f t="shared" si="9"/>
        <v>20669</v>
      </c>
      <c r="J71" s="30">
        <v>2016</v>
      </c>
      <c r="K71" s="31" t="s">
        <v>1592</v>
      </c>
      <c r="L71" s="28">
        <v>6274</v>
      </c>
      <c r="M71" s="31" t="s">
        <v>63</v>
      </c>
      <c r="O71" s="28" t="str">
        <f t="shared" si="10"/>
        <v>Ja</v>
      </c>
      <c r="Q71" s="96"/>
      <c r="R71" s="31" t="s">
        <v>1953</v>
      </c>
      <c r="S71" s="66" t="s">
        <v>3860</v>
      </c>
      <c r="T71" s="28" t="s">
        <v>3867</v>
      </c>
      <c r="U71" s="88">
        <f t="shared" si="12"/>
        <v>0</v>
      </c>
      <c r="AD71" s="25" t="s">
        <v>4517</v>
      </c>
    </row>
    <row r="72" spans="1:30" x14ac:dyDescent="0.2">
      <c r="A72" s="28">
        <v>8</v>
      </c>
      <c r="B72" s="28">
        <v>129</v>
      </c>
      <c r="C72" s="65" t="s">
        <v>132</v>
      </c>
      <c r="D72" s="28">
        <v>100037</v>
      </c>
      <c r="E72" s="31" t="s">
        <v>1591</v>
      </c>
      <c r="F72" s="31" t="s">
        <v>214</v>
      </c>
      <c r="G72" s="31" t="str">
        <f t="shared" si="11"/>
        <v>Traber Jörg</v>
      </c>
      <c r="H72" s="34">
        <v>18367</v>
      </c>
      <c r="I72" s="33">
        <f t="shared" si="9"/>
        <v>18367</v>
      </c>
      <c r="J72" s="30">
        <v>2011</v>
      </c>
      <c r="K72" s="31" t="s">
        <v>1592</v>
      </c>
      <c r="L72" s="28">
        <v>6274</v>
      </c>
      <c r="M72" s="31" t="s">
        <v>63</v>
      </c>
      <c r="O72" s="28" t="str">
        <f t="shared" si="10"/>
        <v>Ja</v>
      </c>
      <c r="Q72" s="96"/>
      <c r="R72" s="31" t="s">
        <v>1929</v>
      </c>
      <c r="S72" s="66" t="s">
        <v>3860</v>
      </c>
      <c r="T72" s="28" t="s">
        <v>3546</v>
      </c>
      <c r="U72" s="88">
        <f t="shared" si="12"/>
        <v>25</v>
      </c>
      <c r="X72" s="28">
        <v>2002</v>
      </c>
      <c r="AB72" s="28">
        <v>2011</v>
      </c>
      <c r="AD72" s="25" t="s">
        <v>4517</v>
      </c>
    </row>
    <row r="73" spans="1:30" x14ac:dyDescent="0.2">
      <c r="A73" s="28">
        <v>8</v>
      </c>
      <c r="B73" s="28">
        <v>129</v>
      </c>
      <c r="C73" s="65" t="s">
        <v>132</v>
      </c>
      <c r="D73" s="28">
        <v>115638</v>
      </c>
      <c r="E73" s="31" t="s">
        <v>802</v>
      </c>
      <c r="F73" s="31" t="s">
        <v>187</v>
      </c>
      <c r="G73" s="31" t="str">
        <f t="shared" si="11"/>
        <v>Zemp Erwin</v>
      </c>
      <c r="H73" s="34">
        <v>16464</v>
      </c>
      <c r="I73" s="33">
        <f t="shared" si="9"/>
        <v>16464</v>
      </c>
      <c r="J73" s="30">
        <v>2005</v>
      </c>
      <c r="K73" s="31" t="s">
        <v>143</v>
      </c>
      <c r="L73" s="28">
        <v>6276</v>
      </c>
      <c r="M73" s="31" t="s">
        <v>2065</v>
      </c>
      <c r="O73" s="28" t="str">
        <f t="shared" si="10"/>
        <v>Ja</v>
      </c>
      <c r="Q73" s="96"/>
      <c r="R73" s="31" t="s">
        <v>1929</v>
      </c>
      <c r="S73" s="66" t="s">
        <v>3860</v>
      </c>
      <c r="T73" s="28" t="s">
        <v>3546</v>
      </c>
      <c r="U73" s="88">
        <f t="shared" si="12"/>
        <v>25</v>
      </c>
      <c r="AB73" s="28">
        <v>2005</v>
      </c>
      <c r="AD73" s="25"/>
    </row>
    <row r="74" spans="1:30" x14ac:dyDescent="0.2">
      <c r="A74" s="28">
        <v>8</v>
      </c>
      <c r="B74" s="28">
        <v>129</v>
      </c>
      <c r="C74" s="65" t="s">
        <v>132</v>
      </c>
      <c r="D74" s="28">
        <v>185760</v>
      </c>
      <c r="E74" s="31" t="s">
        <v>1355</v>
      </c>
      <c r="F74" s="31" t="s">
        <v>363</v>
      </c>
      <c r="G74" s="31" t="str">
        <f t="shared" si="11"/>
        <v>Zihlmann Werner</v>
      </c>
      <c r="H74" s="34">
        <v>16028</v>
      </c>
      <c r="I74" s="33">
        <f t="shared" si="9"/>
        <v>16028</v>
      </c>
      <c r="J74" s="30">
        <v>2003</v>
      </c>
      <c r="K74" s="31" t="s">
        <v>4786</v>
      </c>
      <c r="L74" s="28">
        <v>6037</v>
      </c>
      <c r="M74" s="31" t="s">
        <v>666</v>
      </c>
      <c r="O74" s="28" t="str">
        <f t="shared" si="10"/>
        <v>Ja</v>
      </c>
      <c r="Q74" s="96"/>
      <c r="R74" s="31" t="s">
        <v>1929</v>
      </c>
      <c r="S74" s="66" t="s">
        <v>3860</v>
      </c>
      <c r="T74" s="28" t="s">
        <v>3546</v>
      </c>
      <c r="U74" s="88">
        <f t="shared" si="12"/>
        <v>25</v>
      </c>
      <c r="AB74" s="28">
        <v>2004</v>
      </c>
      <c r="AD74" s="25" t="s">
        <v>4605</v>
      </c>
    </row>
    <row r="75" spans="1:30" x14ac:dyDescent="0.2">
      <c r="A75" s="28">
        <v>8</v>
      </c>
      <c r="B75" s="28">
        <v>151</v>
      </c>
      <c r="C75" s="65" t="s">
        <v>43</v>
      </c>
      <c r="D75" s="28">
        <v>103801</v>
      </c>
      <c r="E75" s="31" t="s">
        <v>1706</v>
      </c>
      <c r="F75" s="31" t="s">
        <v>1485</v>
      </c>
      <c r="G75" s="31" t="str">
        <f t="shared" si="11"/>
        <v>Mathis Markus</v>
      </c>
      <c r="H75" s="34">
        <v>18411</v>
      </c>
      <c r="I75" s="33">
        <f t="shared" si="9"/>
        <v>18411</v>
      </c>
      <c r="J75" s="30">
        <v>2010</v>
      </c>
      <c r="K75" s="31" t="s">
        <v>1289</v>
      </c>
      <c r="L75" s="28">
        <v>6034</v>
      </c>
      <c r="M75" s="31" t="s">
        <v>690</v>
      </c>
      <c r="O75" s="28" t="str">
        <f t="shared" si="10"/>
        <v>Ja</v>
      </c>
      <c r="Q75" s="96"/>
      <c r="R75" s="31" t="s">
        <v>1929</v>
      </c>
      <c r="S75" s="66" t="s">
        <v>3860</v>
      </c>
      <c r="T75" s="28" t="s">
        <v>3546</v>
      </c>
      <c r="U75" s="88">
        <f t="shared" si="12"/>
        <v>25</v>
      </c>
      <c r="AB75" s="28">
        <v>2010</v>
      </c>
      <c r="AD75" s="25" t="s">
        <v>4286</v>
      </c>
    </row>
    <row r="76" spans="1:30" x14ac:dyDescent="0.2">
      <c r="A76" s="28">
        <v>8</v>
      </c>
      <c r="B76" s="28">
        <v>157</v>
      </c>
      <c r="C76" s="65" t="s">
        <v>43</v>
      </c>
      <c r="D76" s="28">
        <v>104544</v>
      </c>
      <c r="E76" s="31" t="s">
        <v>252</v>
      </c>
      <c r="F76" s="31" t="s">
        <v>113</v>
      </c>
      <c r="G76" s="31" t="str">
        <f t="shared" si="11"/>
        <v>Lötscher Franz</v>
      </c>
      <c r="H76" s="34">
        <v>17238</v>
      </c>
      <c r="I76" s="33">
        <f t="shared" si="9"/>
        <v>17238</v>
      </c>
      <c r="J76" s="30">
        <v>2009</v>
      </c>
      <c r="K76" s="31" t="s">
        <v>2998</v>
      </c>
      <c r="L76" s="28">
        <v>6034</v>
      </c>
      <c r="M76" s="31" t="s">
        <v>690</v>
      </c>
      <c r="O76" s="28" t="str">
        <f t="shared" si="10"/>
        <v>Ja</v>
      </c>
      <c r="Q76" s="96"/>
      <c r="R76" s="31" t="s">
        <v>1929</v>
      </c>
      <c r="S76" s="66" t="s">
        <v>3860</v>
      </c>
      <c r="T76" s="28" t="s">
        <v>3546</v>
      </c>
      <c r="U76" s="88">
        <f t="shared" si="12"/>
        <v>25</v>
      </c>
      <c r="AB76" s="28">
        <v>2010</v>
      </c>
      <c r="AD76" s="25" t="s">
        <v>4267</v>
      </c>
    </row>
    <row r="77" spans="1:30" x14ac:dyDescent="0.2">
      <c r="A77" s="28">
        <v>8</v>
      </c>
      <c r="B77" s="28">
        <v>157</v>
      </c>
      <c r="C77" s="65" t="s">
        <v>169</v>
      </c>
      <c r="D77" s="28">
        <v>128520</v>
      </c>
      <c r="E77" s="31" t="s">
        <v>3362</v>
      </c>
      <c r="F77" s="31" t="s">
        <v>89</v>
      </c>
      <c r="G77" s="31" t="str">
        <f t="shared" si="11"/>
        <v>Schacher Hans</v>
      </c>
      <c r="H77" s="34">
        <v>10310</v>
      </c>
      <c r="I77" s="33">
        <f t="shared" si="9"/>
        <v>10310</v>
      </c>
      <c r="J77" s="30">
        <v>1988</v>
      </c>
      <c r="K77" s="31" t="s">
        <v>3364</v>
      </c>
      <c r="L77" s="28">
        <v>6034</v>
      </c>
      <c r="M77" s="31" t="s">
        <v>690</v>
      </c>
      <c r="O77" s="28" t="str">
        <f t="shared" si="10"/>
        <v>Ja</v>
      </c>
      <c r="Q77" s="96"/>
      <c r="R77" s="31" t="s">
        <v>1929</v>
      </c>
      <c r="S77" s="66" t="s">
        <v>3860</v>
      </c>
      <c r="U77" s="88">
        <f t="shared" si="12"/>
        <v>0</v>
      </c>
      <c r="AD77" s="25"/>
    </row>
    <row r="78" spans="1:30" x14ac:dyDescent="0.2">
      <c r="A78" s="28">
        <v>8</v>
      </c>
      <c r="B78" s="35">
        <v>157</v>
      </c>
      <c r="C78" s="65" t="s">
        <v>169</v>
      </c>
      <c r="D78" s="28">
        <v>100353</v>
      </c>
      <c r="E78" s="31" t="s">
        <v>638</v>
      </c>
      <c r="F78" s="31" t="s">
        <v>97</v>
      </c>
      <c r="G78" s="31" t="str">
        <f t="shared" si="11"/>
        <v>Stadelmann Robert</v>
      </c>
      <c r="H78" s="34">
        <v>13998</v>
      </c>
      <c r="I78" s="33">
        <f t="shared" si="9"/>
        <v>13998</v>
      </c>
      <c r="J78" s="30">
        <v>1998</v>
      </c>
      <c r="K78" s="31" t="s">
        <v>3532</v>
      </c>
      <c r="L78" s="28">
        <v>6034</v>
      </c>
      <c r="M78" s="31" t="s">
        <v>690</v>
      </c>
      <c r="O78" s="28" t="str">
        <f t="shared" si="10"/>
        <v>Ja</v>
      </c>
      <c r="Q78" s="96"/>
      <c r="R78" s="31" t="s">
        <v>1929</v>
      </c>
      <c r="S78" s="66" t="s">
        <v>3860</v>
      </c>
      <c r="U78" s="88">
        <f t="shared" si="12"/>
        <v>0</v>
      </c>
      <c r="AB78" s="28">
        <v>1998</v>
      </c>
      <c r="AD78" s="25"/>
    </row>
    <row r="79" spans="1:30" x14ac:dyDescent="0.2">
      <c r="A79" s="28">
        <v>8</v>
      </c>
      <c r="B79" s="28">
        <v>210</v>
      </c>
      <c r="C79" s="65" t="s">
        <v>43</v>
      </c>
      <c r="D79" s="28">
        <v>140514</v>
      </c>
      <c r="E79" s="31" t="s">
        <v>1943</v>
      </c>
      <c r="F79" s="31" t="s">
        <v>89</v>
      </c>
      <c r="G79" s="31" t="str">
        <f t="shared" si="11"/>
        <v>Aebischer Hans</v>
      </c>
      <c r="H79" s="34">
        <v>18588</v>
      </c>
      <c r="I79" s="33">
        <f t="shared" si="9"/>
        <v>18588</v>
      </c>
      <c r="J79" s="30">
        <v>2010</v>
      </c>
      <c r="K79" s="31" t="s">
        <v>3874</v>
      </c>
      <c r="L79" s="28">
        <v>6026</v>
      </c>
      <c r="M79" s="31" t="s">
        <v>442</v>
      </c>
      <c r="O79" s="28" t="str">
        <f t="shared" si="10"/>
        <v>Ja</v>
      </c>
      <c r="Q79" s="96"/>
      <c r="R79" s="31" t="s">
        <v>1929</v>
      </c>
      <c r="S79" s="66" t="s">
        <v>3860</v>
      </c>
      <c r="T79" s="28" t="s">
        <v>3546</v>
      </c>
      <c r="U79" s="88">
        <f t="shared" si="12"/>
        <v>25</v>
      </c>
      <c r="X79" s="28">
        <v>2020</v>
      </c>
      <c r="AB79" s="28">
        <v>2010</v>
      </c>
      <c r="AD79" s="25" t="s">
        <v>3875</v>
      </c>
    </row>
    <row r="80" spans="1:30" x14ac:dyDescent="0.2">
      <c r="A80" s="28">
        <v>8</v>
      </c>
      <c r="B80" s="28">
        <v>210</v>
      </c>
      <c r="C80" s="65"/>
      <c r="D80" s="28">
        <v>741287</v>
      </c>
      <c r="E80" s="31" t="s">
        <v>1732</v>
      </c>
      <c r="F80" s="31" t="s">
        <v>61</v>
      </c>
      <c r="G80" s="31" t="str">
        <f t="shared" si="11"/>
        <v>Baumli Dominik</v>
      </c>
      <c r="H80" s="34">
        <v>21585</v>
      </c>
      <c r="I80" s="33">
        <v>21585</v>
      </c>
      <c r="J80" s="30">
        <v>2019</v>
      </c>
      <c r="K80" s="31" t="s">
        <v>1733</v>
      </c>
      <c r="L80" s="28">
        <v>6026</v>
      </c>
      <c r="M80" s="31" t="s">
        <v>442</v>
      </c>
      <c r="O80" s="28" t="str">
        <f t="shared" si="10"/>
        <v>Ja</v>
      </c>
      <c r="Q80" s="96"/>
      <c r="R80" s="31" t="s">
        <v>1929</v>
      </c>
      <c r="S80" s="66" t="s">
        <v>3860</v>
      </c>
      <c r="T80" s="28" t="s">
        <v>3546</v>
      </c>
      <c r="U80" s="88">
        <f t="shared" si="12"/>
        <v>25</v>
      </c>
      <c r="AB80" s="28">
        <v>2021</v>
      </c>
      <c r="AD80" s="25" t="s">
        <v>3923</v>
      </c>
    </row>
    <row r="81" spans="1:30" x14ac:dyDescent="0.2">
      <c r="A81" s="25">
        <v>8</v>
      </c>
      <c r="B81" s="25">
        <v>210</v>
      </c>
      <c r="C81" s="46"/>
      <c r="D81" s="28">
        <v>823572</v>
      </c>
      <c r="E81" s="36" t="s">
        <v>1732</v>
      </c>
      <c r="F81" s="36" t="s">
        <v>799</v>
      </c>
      <c r="G81" s="31" t="str">
        <f t="shared" si="11"/>
        <v>Baumli Erich</v>
      </c>
      <c r="H81" s="34">
        <v>21990</v>
      </c>
      <c r="I81" s="68">
        <f>H81</f>
        <v>21990</v>
      </c>
      <c r="J81" s="36">
        <v>2020</v>
      </c>
      <c r="K81" s="36" t="s">
        <v>1805</v>
      </c>
      <c r="L81" s="28">
        <v>6274</v>
      </c>
      <c r="M81" s="45" t="s">
        <v>63</v>
      </c>
      <c r="N81"/>
      <c r="O81" s="28" t="s">
        <v>1581</v>
      </c>
      <c r="P81"/>
      <c r="Q81" s="96"/>
      <c r="R81" s="31" t="s">
        <v>1929</v>
      </c>
      <c r="S81" s="66" t="s">
        <v>3860</v>
      </c>
      <c r="T81" s="28" t="s">
        <v>3546</v>
      </c>
      <c r="U81" s="88">
        <f t="shared" si="12"/>
        <v>25</v>
      </c>
      <c r="AD81" s="25" t="s">
        <v>3924</v>
      </c>
    </row>
    <row r="82" spans="1:30" x14ac:dyDescent="0.2">
      <c r="A82" s="28">
        <v>8</v>
      </c>
      <c r="B82" s="28">
        <v>210</v>
      </c>
      <c r="C82" s="65"/>
      <c r="D82" s="28">
        <v>168733</v>
      </c>
      <c r="E82" s="31" t="s">
        <v>606</v>
      </c>
      <c r="F82" s="31" t="s">
        <v>134</v>
      </c>
      <c r="G82" s="31" t="str">
        <f t="shared" si="11"/>
        <v>Bucheli Walter</v>
      </c>
      <c r="H82" s="34">
        <v>21794</v>
      </c>
      <c r="I82" s="33">
        <v>21794</v>
      </c>
      <c r="J82" s="30">
        <v>2019</v>
      </c>
      <c r="K82" s="31" t="s">
        <v>3973</v>
      </c>
      <c r="L82" s="28">
        <v>6026</v>
      </c>
      <c r="M82" s="31" t="s">
        <v>442</v>
      </c>
      <c r="O82" s="28" t="str">
        <f t="shared" ref="O82:O88" si="13">IF(N82+P82&gt;0,"Nein","Ja")</f>
        <v>Ja</v>
      </c>
      <c r="Q82" s="96"/>
      <c r="R82" s="31" t="s">
        <v>1929</v>
      </c>
      <c r="S82" s="66" t="s">
        <v>3860</v>
      </c>
      <c r="T82" s="28" t="s">
        <v>3546</v>
      </c>
      <c r="U82" s="88">
        <f t="shared" si="12"/>
        <v>25</v>
      </c>
      <c r="AD82" s="25" t="s">
        <v>3974</v>
      </c>
    </row>
    <row r="83" spans="1:30" x14ac:dyDescent="0.2">
      <c r="A83" s="28">
        <v>8</v>
      </c>
      <c r="B83" s="28">
        <v>210</v>
      </c>
      <c r="C83" s="65" t="s">
        <v>169</v>
      </c>
      <c r="D83" s="28">
        <v>168735</v>
      </c>
      <c r="E83" s="31" t="s">
        <v>459</v>
      </c>
      <c r="F83" s="31" t="s">
        <v>85</v>
      </c>
      <c r="G83" s="31" t="str">
        <f t="shared" si="11"/>
        <v>Bucher Peter</v>
      </c>
      <c r="H83" s="34">
        <v>13662</v>
      </c>
      <c r="I83" s="33">
        <f t="shared" ref="I83:I88" si="14">H83</f>
        <v>13662</v>
      </c>
      <c r="J83" s="30">
        <v>1997</v>
      </c>
      <c r="K83" s="31" t="s">
        <v>2194</v>
      </c>
      <c r="L83" s="28">
        <v>6026</v>
      </c>
      <c r="M83" s="31" t="s">
        <v>442</v>
      </c>
      <c r="O83" s="28" t="str">
        <f t="shared" si="13"/>
        <v>Ja</v>
      </c>
      <c r="Q83" s="96"/>
      <c r="R83" s="31" t="s">
        <v>1929</v>
      </c>
      <c r="S83" s="66" t="s">
        <v>3860</v>
      </c>
      <c r="U83" s="88">
        <f t="shared" si="12"/>
        <v>0</v>
      </c>
      <c r="X83" s="28">
        <v>2006</v>
      </c>
      <c r="AB83" s="28">
        <v>1997</v>
      </c>
      <c r="AD83" s="25" t="s">
        <v>3984</v>
      </c>
    </row>
    <row r="84" spans="1:30" x14ac:dyDescent="0.2">
      <c r="A84" s="28">
        <v>8</v>
      </c>
      <c r="B84" s="28">
        <v>210</v>
      </c>
      <c r="C84" s="65" t="s">
        <v>169</v>
      </c>
      <c r="D84" s="28">
        <v>168739</v>
      </c>
      <c r="E84" s="31" t="s">
        <v>2234</v>
      </c>
      <c r="F84" s="31" t="s">
        <v>547</v>
      </c>
      <c r="G84" s="31" t="str">
        <f t="shared" si="11"/>
        <v>Burkart Pius</v>
      </c>
      <c r="H84" s="34">
        <v>14767</v>
      </c>
      <c r="I84" s="33">
        <f t="shared" si="14"/>
        <v>14767</v>
      </c>
      <c r="J84" s="30">
        <v>2000</v>
      </c>
      <c r="K84" s="31" t="s">
        <v>2238</v>
      </c>
      <c r="L84" s="28">
        <v>6026</v>
      </c>
      <c r="M84" s="31" t="s">
        <v>442</v>
      </c>
      <c r="O84" s="28" t="str">
        <f t="shared" si="13"/>
        <v>Ja</v>
      </c>
      <c r="Q84" s="96"/>
      <c r="R84" s="31" t="s">
        <v>1929</v>
      </c>
      <c r="S84" s="66" t="s">
        <v>3860</v>
      </c>
      <c r="U84" s="88">
        <f t="shared" si="12"/>
        <v>0</v>
      </c>
      <c r="Y84" s="28">
        <v>2006</v>
      </c>
      <c r="AB84" s="28">
        <v>2000</v>
      </c>
      <c r="AD84" s="25" t="s">
        <v>3993</v>
      </c>
    </row>
    <row r="85" spans="1:30" x14ac:dyDescent="0.2">
      <c r="A85" s="28">
        <v>8</v>
      </c>
      <c r="B85" s="28">
        <v>210</v>
      </c>
      <c r="C85" s="65" t="s">
        <v>169</v>
      </c>
      <c r="D85" s="28">
        <v>168760</v>
      </c>
      <c r="E85" s="31" t="s">
        <v>751</v>
      </c>
      <c r="F85" s="31" t="s">
        <v>105</v>
      </c>
      <c r="G85" s="31" t="str">
        <f t="shared" si="11"/>
        <v>Gut Josef</v>
      </c>
      <c r="H85" s="34">
        <v>9676</v>
      </c>
      <c r="I85" s="33">
        <f t="shared" si="14"/>
        <v>9676</v>
      </c>
      <c r="J85" s="30">
        <v>2004</v>
      </c>
      <c r="K85" s="31" t="s">
        <v>2644</v>
      </c>
      <c r="L85" s="28">
        <v>6026</v>
      </c>
      <c r="M85" s="31" t="s">
        <v>442</v>
      </c>
      <c r="O85" s="28" t="str">
        <f t="shared" si="13"/>
        <v>Ja</v>
      </c>
      <c r="Q85" s="96"/>
      <c r="R85" s="31" t="s">
        <v>1929</v>
      </c>
      <c r="S85" s="66" t="s">
        <v>3860</v>
      </c>
      <c r="U85" s="88">
        <f t="shared" si="12"/>
        <v>0</v>
      </c>
      <c r="AD85" s="25"/>
    </row>
    <row r="86" spans="1:30" x14ac:dyDescent="0.2">
      <c r="A86" s="28">
        <v>8</v>
      </c>
      <c r="B86" s="28">
        <v>210</v>
      </c>
      <c r="C86" s="65" t="s">
        <v>169</v>
      </c>
      <c r="D86" s="28">
        <v>168779</v>
      </c>
      <c r="E86" s="31" t="s">
        <v>2981</v>
      </c>
      <c r="F86" s="31" t="s">
        <v>384</v>
      </c>
      <c r="G86" s="31" t="str">
        <f t="shared" si="11"/>
        <v>Lichtsteiner Fritz</v>
      </c>
      <c r="H86" s="34">
        <v>9634</v>
      </c>
      <c r="I86" s="33">
        <f t="shared" si="14"/>
        <v>9634</v>
      </c>
      <c r="J86" s="30">
        <v>2004</v>
      </c>
      <c r="K86" s="31" t="s">
        <v>2983</v>
      </c>
      <c r="L86" s="28">
        <v>6026</v>
      </c>
      <c r="M86" s="31" t="s">
        <v>442</v>
      </c>
      <c r="O86" s="28" t="str">
        <f t="shared" si="13"/>
        <v>Ja</v>
      </c>
      <c r="Q86" s="96"/>
      <c r="R86" s="31" t="s">
        <v>1929</v>
      </c>
      <c r="S86" s="66" t="s">
        <v>3860</v>
      </c>
      <c r="U86" s="88">
        <f t="shared" si="12"/>
        <v>0</v>
      </c>
      <c r="AD86" s="25"/>
    </row>
    <row r="87" spans="1:30" x14ac:dyDescent="0.2">
      <c r="A87" s="28">
        <v>8</v>
      </c>
      <c r="B87" s="28">
        <v>210</v>
      </c>
      <c r="C87" s="65" t="s">
        <v>132</v>
      </c>
      <c r="D87" s="28">
        <v>168703</v>
      </c>
      <c r="E87" s="31" t="s">
        <v>141</v>
      </c>
      <c r="F87" s="31" t="s">
        <v>89</v>
      </c>
      <c r="G87" s="31" t="str">
        <f t="shared" si="11"/>
        <v>Meyer Hans</v>
      </c>
      <c r="H87" s="34">
        <v>17124</v>
      </c>
      <c r="I87" s="33">
        <f t="shared" si="14"/>
        <v>17124</v>
      </c>
      <c r="J87" s="30">
        <v>2006</v>
      </c>
      <c r="K87" s="31" t="s">
        <v>3106</v>
      </c>
      <c r="L87" s="28">
        <v>6026</v>
      </c>
      <c r="M87" s="31" t="s">
        <v>442</v>
      </c>
      <c r="O87" s="28" t="str">
        <f t="shared" si="13"/>
        <v>Ja</v>
      </c>
      <c r="Q87" s="96"/>
      <c r="R87" s="31" t="s">
        <v>1929</v>
      </c>
      <c r="S87" s="66" t="s">
        <v>3860</v>
      </c>
      <c r="T87" s="28" t="s">
        <v>3546</v>
      </c>
      <c r="U87" s="88">
        <f t="shared" si="12"/>
        <v>25</v>
      </c>
      <c r="AB87" s="28">
        <v>2011</v>
      </c>
      <c r="AD87" s="25" t="s">
        <v>4308</v>
      </c>
    </row>
    <row r="88" spans="1:30" x14ac:dyDescent="0.2">
      <c r="A88" s="28">
        <v>8</v>
      </c>
      <c r="B88" s="28">
        <v>210</v>
      </c>
      <c r="C88" s="86"/>
      <c r="D88" s="28">
        <v>168782</v>
      </c>
      <c r="E88" s="31" t="s">
        <v>768</v>
      </c>
      <c r="F88" s="31" t="s">
        <v>813</v>
      </c>
      <c r="G88" s="31" t="str">
        <f t="shared" si="11"/>
        <v>Muff Hubert</v>
      </c>
      <c r="H88" s="34">
        <v>22624</v>
      </c>
      <c r="I88" s="33">
        <f t="shared" si="14"/>
        <v>22624</v>
      </c>
      <c r="J88" s="30">
        <v>2021</v>
      </c>
      <c r="K88" s="31" t="s">
        <v>1881</v>
      </c>
      <c r="L88" s="28">
        <v>6026</v>
      </c>
      <c r="M88" s="31" t="s">
        <v>442</v>
      </c>
      <c r="O88" s="28" t="str">
        <f t="shared" si="13"/>
        <v>Ja</v>
      </c>
      <c r="Q88" s="96"/>
      <c r="R88" s="31" t="s">
        <v>1929</v>
      </c>
      <c r="S88" s="66" t="s">
        <v>3860</v>
      </c>
      <c r="T88" s="28" t="s">
        <v>3546</v>
      </c>
      <c r="U88" s="88">
        <f t="shared" si="12"/>
        <v>25</v>
      </c>
      <c r="V88" s="31"/>
      <c r="W88" s="31"/>
      <c r="X88" s="31"/>
      <c r="Y88" s="31"/>
      <c r="Z88" s="31"/>
      <c r="AA88" s="31"/>
      <c r="AB88" s="31"/>
      <c r="AC88" s="31"/>
      <c r="AD88" s="25"/>
    </row>
    <row r="89" spans="1:30" x14ac:dyDescent="0.2">
      <c r="A89" s="28">
        <v>8</v>
      </c>
      <c r="B89" s="28">
        <v>210</v>
      </c>
      <c r="C89" s="65"/>
      <c r="D89" s="28">
        <v>296390</v>
      </c>
      <c r="E89" s="31" t="s">
        <v>397</v>
      </c>
      <c r="F89" s="31" t="s">
        <v>105</v>
      </c>
      <c r="G89" s="31" t="str">
        <f t="shared" si="11"/>
        <v>Niederberger Josef</v>
      </c>
      <c r="H89" s="34">
        <v>17240</v>
      </c>
      <c r="I89" s="33">
        <v>17240</v>
      </c>
      <c r="J89" s="30">
        <v>2019</v>
      </c>
      <c r="K89" s="31" t="s">
        <v>1775</v>
      </c>
      <c r="L89" s="28">
        <v>6026</v>
      </c>
      <c r="M89" s="31" t="s">
        <v>442</v>
      </c>
      <c r="O89" s="28" t="s">
        <v>1581</v>
      </c>
      <c r="Q89" s="96"/>
      <c r="R89" s="31" t="s">
        <v>1929</v>
      </c>
      <c r="S89" s="66" t="s">
        <v>3860</v>
      </c>
      <c r="T89" s="28" t="s">
        <v>3546</v>
      </c>
      <c r="U89" s="88">
        <f t="shared" si="12"/>
        <v>25</v>
      </c>
      <c r="X89" s="28">
        <v>2004</v>
      </c>
      <c r="AD89" s="25" t="s">
        <v>4339</v>
      </c>
    </row>
    <row r="90" spans="1:30" x14ac:dyDescent="0.2">
      <c r="A90" s="28">
        <v>8</v>
      </c>
      <c r="B90" s="28">
        <v>210</v>
      </c>
      <c r="C90" s="65" t="s">
        <v>169</v>
      </c>
      <c r="D90" s="28">
        <v>168800</v>
      </c>
      <c r="E90" s="31" t="s">
        <v>786</v>
      </c>
      <c r="F90" s="31" t="s">
        <v>113</v>
      </c>
      <c r="G90" s="31" t="str">
        <f t="shared" si="11"/>
        <v>Schwegler Franz</v>
      </c>
      <c r="H90" s="34">
        <v>15247</v>
      </c>
      <c r="I90" s="33">
        <f t="shared" ref="I90:I96" si="15">H90</f>
        <v>15247</v>
      </c>
      <c r="J90" s="30">
        <v>2002</v>
      </c>
      <c r="K90" s="31" t="s">
        <v>3488</v>
      </c>
      <c r="L90" s="28">
        <v>6026</v>
      </c>
      <c r="M90" s="31" t="s">
        <v>442</v>
      </c>
      <c r="O90" s="28" t="str">
        <f t="shared" ref="O90:O116" si="16">IF(N90+P90&gt;0,"Nein","Ja")</f>
        <v>Ja</v>
      </c>
      <c r="Q90" s="96"/>
      <c r="R90" s="31" t="s">
        <v>1929</v>
      </c>
      <c r="S90" s="66" t="s">
        <v>3860</v>
      </c>
      <c r="U90" s="88">
        <f t="shared" si="12"/>
        <v>0</v>
      </c>
      <c r="AB90" s="28">
        <v>2017</v>
      </c>
      <c r="AD90" s="25" t="s">
        <v>4452</v>
      </c>
    </row>
    <row r="91" spans="1:30" x14ac:dyDescent="0.2">
      <c r="A91" s="28">
        <v>8</v>
      </c>
      <c r="B91" s="28">
        <v>210</v>
      </c>
      <c r="C91" s="65" t="s">
        <v>132</v>
      </c>
      <c r="D91" s="28">
        <v>168814</v>
      </c>
      <c r="E91" s="31" t="s">
        <v>556</v>
      </c>
      <c r="F91" s="31" t="s">
        <v>105</v>
      </c>
      <c r="G91" s="31" t="str">
        <f t="shared" si="11"/>
        <v>Wüest Josef</v>
      </c>
      <c r="H91" s="34">
        <v>20052</v>
      </c>
      <c r="I91" s="33">
        <f t="shared" si="15"/>
        <v>20052</v>
      </c>
      <c r="J91" s="30">
        <v>2014</v>
      </c>
      <c r="K91" s="31" t="s">
        <v>4568</v>
      </c>
      <c r="L91" s="28">
        <v>6023</v>
      </c>
      <c r="M91" s="31" t="s">
        <v>182</v>
      </c>
      <c r="O91" s="28" t="str">
        <f t="shared" si="16"/>
        <v>Ja</v>
      </c>
      <c r="Q91" s="96"/>
      <c r="R91" s="31" t="s">
        <v>1929</v>
      </c>
      <c r="S91" s="66" t="s">
        <v>3860</v>
      </c>
      <c r="T91" s="28" t="s">
        <v>3546</v>
      </c>
      <c r="U91" s="88">
        <f t="shared" si="12"/>
        <v>25</v>
      </c>
      <c r="AB91" s="28">
        <v>2014</v>
      </c>
      <c r="AD91" s="25" t="s">
        <v>4569</v>
      </c>
    </row>
    <row r="92" spans="1:30" x14ac:dyDescent="0.2">
      <c r="A92" s="28">
        <v>8</v>
      </c>
      <c r="B92" s="28">
        <v>217</v>
      </c>
      <c r="C92" s="65" t="s">
        <v>132</v>
      </c>
      <c r="D92" s="28">
        <v>121207</v>
      </c>
      <c r="E92" s="31" t="s">
        <v>1409</v>
      </c>
      <c r="F92" s="31" t="s">
        <v>113</v>
      </c>
      <c r="G92" s="31" t="str">
        <f t="shared" si="11"/>
        <v>Besmer Franz</v>
      </c>
      <c r="H92" s="34">
        <v>19766</v>
      </c>
      <c r="I92" s="33">
        <f t="shared" si="15"/>
        <v>19766</v>
      </c>
      <c r="J92" s="30">
        <v>2014</v>
      </c>
      <c r="K92" s="31" t="s">
        <v>1410</v>
      </c>
      <c r="L92" s="28">
        <v>6037</v>
      </c>
      <c r="M92" s="31" t="s">
        <v>666</v>
      </c>
      <c r="O92" s="28" t="str">
        <f t="shared" si="16"/>
        <v>Ja</v>
      </c>
      <c r="Q92" s="96"/>
      <c r="R92" s="31" t="s">
        <v>1929</v>
      </c>
      <c r="S92" s="66" t="s">
        <v>3860</v>
      </c>
      <c r="T92" s="28" t="s">
        <v>3546</v>
      </c>
      <c r="U92" s="88">
        <f t="shared" si="12"/>
        <v>25</v>
      </c>
      <c r="AB92" s="28">
        <v>2014</v>
      </c>
      <c r="AD92" s="25" t="s">
        <v>3934</v>
      </c>
    </row>
    <row r="93" spans="1:30" x14ac:dyDescent="0.2">
      <c r="A93" s="28">
        <v>8</v>
      </c>
      <c r="B93" s="28">
        <v>217</v>
      </c>
      <c r="C93" s="65" t="s">
        <v>169</v>
      </c>
      <c r="D93" s="28">
        <v>121208</v>
      </c>
      <c r="E93" s="31" t="s">
        <v>671</v>
      </c>
      <c r="F93" s="31" t="s">
        <v>151</v>
      </c>
      <c r="G93" s="31" t="str">
        <f t="shared" si="11"/>
        <v>Blättler Paul</v>
      </c>
      <c r="H93" s="34">
        <v>12519</v>
      </c>
      <c r="I93" s="33">
        <f t="shared" si="15"/>
        <v>12519</v>
      </c>
      <c r="J93" s="30">
        <v>1994</v>
      </c>
      <c r="K93" s="31" t="s">
        <v>3954</v>
      </c>
      <c r="L93" s="28">
        <v>6037</v>
      </c>
      <c r="M93" s="31" t="s">
        <v>666</v>
      </c>
      <c r="O93" s="28" t="str">
        <f t="shared" si="16"/>
        <v>Ja</v>
      </c>
      <c r="Q93" s="96"/>
      <c r="R93" s="31" t="s">
        <v>1929</v>
      </c>
      <c r="S93" s="66" t="s">
        <v>3860</v>
      </c>
      <c r="U93" s="88">
        <f t="shared" si="12"/>
        <v>0</v>
      </c>
      <c r="AD93" s="25"/>
    </row>
    <row r="94" spans="1:30" x14ac:dyDescent="0.2">
      <c r="A94" s="28">
        <v>8</v>
      </c>
      <c r="B94" s="28">
        <v>217</v>
      </c>
      <c r="C94" s="65" t="s">
        <v>169</v>
      </c>
      <c r="D94" s="28">
        <v>121209</v>
      </c>
      <c r="E94" s="31" t="s">
        <v>166</v>
      </c>
      <c r="F94" s="31" t="s">
        <v>105</v>
      </c>
      <c r="G94" s="31" t="str">
        <f t="shared" si="11"/>
        <v>Bühler Josef</v>
      </c>
      <c r="H94" s="34">
        <v>14853</v>
      </c>
      <c r="I94" s="33">
        <f t="shared" si="15"/>
        <v>14853</v>
      </c>
      <c r="J94" s="30">
        <v>2000</v>
      </c>
      <c r="K94" s="31" t="s">
        <v>2214</v>
      </c>
      <c r="L94" s="28">
        <v>6037</v>
      </c>
      <c r="M94" s="31" t="s">
        <v>666</v>
      </c>
      <c r="O94" s="28" t="str">
        <f t="shared" si="16"/>
        <v>Ja</v>
      </c>
      <c r="Q94" s="96"/>
      <c r="R94" s="31" t="s">
        <v>1929</v>
      </c>
      <c r="S94" s="66" t="s">
        <v>3860</v>
      </c>
      <c r="U94" s="88">
        <f t="shared" si="12"/>
        <v>0</v>
      </c>
      <c r="X94" s="28">
        <v>2012</v>
      </c>
      <c r="Y94" s="28">
        <v>2015</v>
      </c>
      <c r="AD94" s="25"/>
    </row>
    <row r="95" spans="1:30" x14ac:dyDescent="0.2">
      <c r="A95" s="28">
        <v>8</v>
      </c>
      <c r="B95" s="28">
        <v>217</v>
      </c>
      <c r="C95" s="65" t="s">
        <v>132</v>
      </c>
      <c r="D95" s="28">
        <v>121214</v>
      </c>
      <c r="E95" s="31" t="s">
        <v>1633</v>
      </c>
      <c r="F95" s="31" t="s">
        <v>705</v>
      </c>
      <c r="G95" s="31" t="s">
        <v>2708</v>
      </c>
      <c r="H95" s="34">
        <v>20872</v>
      </c>
      <c r="I95" s="33">
        <f t="shared" si="15"/>
        <v>20872</v>
      </c>
      <c r="J95" s="30">
        <v>2017</v>
      </c>
      <c r="K95" s="31" t="s">
        <v>1634</v>
      </c>
      <c r="L95" s="28">
        <v>6006</v>
      </c>
      <c r="M95" s="31" t="s">
        <v>95</v>
      </c>
      <c r="O95" s="28" t="str">
        <f t="shared" si="16"/>
        <v>Ja</v>
      </c>
      <c r="Q95" s="96"/>
      <c r="R95" s="31" t="s">
        <v>1929</v>
      </c>
      <c r="S95" s="66" t="s">
        <v>3860</v>
      </c>
      <c r="T95" s="28" t="s">
        <v>3546</v>
      </c>
      <c r="U95" s="88">
        <f t="shared" si="12"/>
        <v>25</v>
      </c>
      <c r="AB95" s="28">
        <v>2019</v>
      </c>
      <c r="AD95" s="25"/>
    </row>
    <row r="96" spans="1:30" x14ac:dyDescent="0.2">
      <c r="A96" s="28">
        <v>8</v>
      </c>
      <c r="B96" s="28">
        <v>217</v>
      </c>
      <c r="C96" s="65" t="s">
        <v>169</v>
      </c>
      <c r="D96" s="28">
        <v>107194</v>
      </c>
      <c r="E96" s="31" t="s">
        <v>2751</v>
      </c>
      <c r="F96" s="31" t="s">
        <v>369</v>
      </c>
      <c r="G96" s="31" t="str">
        <f>CONCATENATE(E96," ",F96)</f>
        <v>Holenstein Christian</v>
      </c>
      <c r="H96" s="34">
        <v>14789</v>
      </c>
      <c r="I96" s="33">
        <f t="shared" si="15"/>
        <v>14789</v>
      </c>
      <c r="J96" s="30">
        <v>2000</v>
      </c>
      <c r="K96" s="31" t="s">
        <v>2753</v>
      </c>
      <c r="L96" s="28">
        <v>6037</v>
      </c>
      <c r="M96" s="31" t="s">
        <v>666</v>
      </c>
      <c r="O96" s="28" t="str">
        <f t="shared" si="16"/>
        <v>Ja</v>
      </c>
      <c r="Q96" s="96"/>
      <c r="R96" s="31" t="s">
        <v>1929</v>
      </c>
      <c r="S96" s="66" t="s">
        <v>3860</v>
      </c>
      <c r="U96" s="88">
        <f t="shared" si="12"/>
        <v>0</v>
      </c>
      <c r="X96" s="28">
        <v>2009</v>
      </c>
      <c r="AD96" s="25"/>
    </row>
    <row r="97" spans="1:30" x14ac:dyDescent="0.2">
      <c r="A97" s="28">
        <v>8</v>
      </c>
      <c r="B97" s="28">
        <v>217</v>
      </c>
      <c r="D97" s="28">
        <v>115599</v>
      </c>
      <c r="E97" s="31" t="s">
        <v>4734</v>
      </c>
      <c r="F97" s="31" t="s">
        <v>101</v>
      </c>
      <c r="G97" s="31" t="s">
        <v>4758</v>
      </c>
      <c r="H97" s="17">
        <v>22978</v>
      </c>
      <c r="I97" s="33">
        <v>22978</v>
      </c>
      <c r="J97" s="28">
        <v>2022</v>
      </c>
      <c r="K97" s="31" t="s">
        <v>4735</v>
      </c>
      <c r="L97" s="28">
        <v>6063</v>
      </c>
      <c r="M97" s="31" t="s">
        <v>666</v>
      </c>
      <c r="O97" s="28" t="str">
        <f t="shared" si="16"/>
        <v>Ja</v>
      </c>
      <c r="Q97" s="96"/>
      <c r="R97" s="31" t="s">
        <v>1929</v>
      </c>
      <c r="S97" s="66" t="s">
        <v>3860</v>
      </c>
      <c r="T97" s="28" t="s">
        <v>3546</v>
      </c>
      <c r="U97" s="88">
        <f t="shared" ref="U97:U120" si="17">IF(T97="RE",25,0)</f>
        <v>25</v>
      </c>
      <c r="AD97" s="25" t="s">
        <v>4736</v>
      </c>
    </row>
    <row r="98" spans="1:30" x14ac:dyDescent="0.2">
      <c r="A98" s="28">
        <v>8</v>
      </c>
      <c r="B98" s="28">
        <v>217</v>
      </c>
      <c r="C98" s="65" t="s">
        <v>132</v>
      </c>
      <c r="D98" s="28">
        <v>115600</v>
      </c>
      <c r="E98" s="31" t="s">
        <v>2846</v>
      </c>
      <c r="F98" s="31" t="s">
        <v>124</v>
      </c>
      <c r="G98" s="31" t="str">
        <f>CONCATENATE(E98," ",F98)</f>
        <v>Keller Willy</v>
      </c>
      <c r="H98" s="34">
        <v>16746</v>
      </c>
      <c r="I98" s="33">
        <f>H98</f>
        <v>16746</v>
      </c>
      <c r="J98" s="30">
        <v>2007</v>
      </c>
      <c r="K98" s="31" t="s">
        <v>2852</v>
      </c>
      <c r="L98" s="28">
        <v>6038</v>
      </c>
      <c r="M98" s="31" t="s">
        <v>130</v>
      </c>
      <c r="O98" s="28" t="str">
        <f t="shared" si="16"/>
        <v>Ja</v>
      </c>
      <c r="Q98" s="96"/>
      <c r="R98" s="31" t="s">
        <v>1929</v>
      </c>
      <c r="S98" s="66" t="s">
        <v>3860</v>
      </c>
      <c r="T98" s="28" t="s">
        <v>3546</v>
      </c>
      <c r="U98" s="88">
        <f t="shared" si="17"/>
        <v>25</v>
      </c>
      <c r="AB98" s="28">
        <v>2013</v>
      </c>
      <c r="AD98" s="25"/>
    </row>
    <row r="99" spans="1:30" x14ac:dyDescent="0.2">
      <c r="A99" s="28">
        <v>8</v>
      </c>
      <c r="B99" s="28">
        <v>217</v>
      </c>
      <c r="C99" s="65" t="s">
        <v>169</v>
      </c>
      <c r="D99" s="28">
        <v>121219</v>
      </c>
      <c r="E99" s="31" t="s">
        <v>376</v>
      </c>
      <c r="F99" s="31" t="s">
        <v>113</v>
      </c>
      <c r="G99" s="31" t="str">
        <f>CONCATENATE(E99," ",F99)</f>
        <v>Küng Franz</v>
      </c>
      <c r="H99" s="34">
        <v>14799</v>
      </c>
      <c r="I99" s="33">
        <f>H99</f>
        <v>14799</v>
      </c>
      <c r="J99" s="30">
        <v>2000</v>
      </c>
      <c r="K99" s="31" t="s">
        <v>2931</v>
      </c>
      <c r="L99" s="28">
        <v>6037</v>
      </c>
      <c r="M99" s="31" t="s">
        <v>666</v>
      </c>
      <c r="O99" s="28" t="str">
        <f t="shared" si="16"/>
        <v>Ja</v>
      </c>
      <c r="Q99" s="96"/>
      <c r="R99" s="31" t="s">
        <v>1929</v>
      </c>
      <c r="S99" s="66" t="s">
        <v>3860</v>
      </c>
      <c r="U99" s="88">
        <f t="shared" si="17"/>
        <v>0</v>
      </c>
      <c r="AB99" s="28">
        <v>200</v>
      </c>
      <c r="AD99" s="25"/>
    </row>
    <row r="100" spans="1:30" x14ac:dyDescent="0.2">
      <c r="A100" s="28">
        <v>8</v>
      </c>
      <c r="B100" s="28">
        <v>217</v>
      </c>
      <c r="C100" s="65" t="s">
        <v>132</v>
      </c>
      <c r="D100" s="28">
        <v>121220</v>
      </c>
      <c r="E100" s="31" t="s">
        <v>1324</v>
      </c>
      <c r="F100" s="31" t="s">
        <v>553</v>
      </c>
      <c r="G100" s="31" t="str">
        <f>CONCATENATE(E100," ",F100)</f>
        <v>Leisibach Hansruedi</v>
      </c>
      <c r="H100" s="34">
        <v>17103</v>
      </c>
      <c r="I100" s="33">
        <f>H100</f>
        <v>17103</v>
      </c>
      <c r="J100" s="30">
        <v>2006</v>
      </c>
      <c r="K100" s="31" t="s">
        <v>2975</v>
      </c>
      <c r="L100" s="28">
        <v>6034</v>
      </c>
      <c r="M100" s="31" t="s">
        <v>690</v>
      </c>
      <c r="O100" s="28" t="str">
        <f t="shared" si="16"/>
        <v>Ja</v>
      </c>
      <c r="Q100" s="96"/>
      <c r="R100" s="31" t="s">
        <v>1929</v>
      </c>
      <c r="S100" s="66" t="s">
        <v>3860</v>
      </c>
      <c r="T100" s="28" t="s">
        <v>3867</v>
      </c>
      <c r="U100" s="88">
        <f t="shared" si="17"/>
        <v>0</v>
      </c>
      <c r="AD100" s="25" t="s">
        <v>4257</v>
      </c>
    </row>
    <row r="101" spans="1:30" x14ac:dyDescent="0.2">
      <c r="A101" s="28">
        <v>8</v>
      </c>
      <c r="B101" s="28">
        <v>217</v>
      </c>
      <c r="C101" s="65" t="s">
        <v>43</v>
      </c>
      <c r="D101" s="28">
        <v>121221</v>
      </c>
      <c r="E101" s="31" t="s">
        <v>1324</v>
      </c>
      <c r="F101" s="31" t="s">
        <v>363</v>
      </c>
      <c r="G101" s="31" t="str">
        <f>CONCATENATE(E101," ",F101)</f>
        <v>Leisibach Werner</v>
      </c>
      <c r="H101" s="34">
        <v>19212</v>
      </c>
      <c r="I101" s="33">
        <f>H101</f>
        <v>19212</v>
      </c>
      <c r="J101" s="30">
        <v>2012</v>
      </c>
      <c r="K101" s="31" t="s">
        <v>1325</v>
      </c>
      <c r="L101" s="28">
        <v>6037</v>
      </c>
      <c r="M101" s="31" t="s">
        <v>666</v>
      </c>
      <c r="O101" s="28" t="str">
        <f t="shared" si="16"/>
        <v>Ja</v>
      </c>
      <c r="Q101" s="96"/>
      <c r="R101" s="31" t="s">
        <v>1929</v>
      </c>
      <c r="S101" s="66" t="s">
        <v>3860</v>
      </c>
      <c r="T101" s="28" t="s">
        <v>3867</v>
      </c>
      <c r="U101" s="88">
        <f t="shared" si="17"/>
        <v>0</v>
      </c>
      <c r="AB101" s="28">
        <v>2018</v>
      </c>
      <c r="AD101" s="25" t="s">
        <v>4258</v>
      </c>
    </row>
    <row r="102" spans="1:30" x14ac:dyDescent="0.2">
      <c r="A102" s="28">
        <v>8</v>
      </c>
      <c r="B102" s="28">
        <v>217</v>
      </c>
      <c r="C102" s="65" t="s">
        <v>132</v>
      </c>
      <c r="D102" s="28">
        <v>121223</v>
      </c>
      <c r="E102" s="31" t="s">
        <v>1656</v>
      </c>
      <c r="F102" s="31" t="s">
        <v>226</v>
      </c>
      <c r="G102" s="31" t="s">
        <v>3224</v>
      </c>
      <c r="H102" s="34">
        <v>21085</v>
      </c>
      <c r="I102" s="33">
        <f>H102</f>
        <v>21085</v>
      </c>
      <c r="J102" s="30">
        <v>2017</v>
      </c>
      <c r="K102" s="31" t="s">
        <v>1657</v>
      </c>
      <c r="L102" s="28">
        <v>6033</v>
      </c>
      <c r="M102" s="31" t="s">
        <v>1048</v>
      </c>
      <c r="O102" s="28" t="str">
        <f t="shared" si="16"/>
        <v>Ja</v>
      </c>
      <c r="Q102" s="96"/>
      <c r="R102" s="31" t="s">
        <v>1929</v>
      </c>
      <c r="S102" s="66" t="s">
        <v>3860</v>
      </c>
      <c r="T102" s="28" t="s">
        <v>3867</v>
      </c>
      <c r="U102" s="88">
        <f t="shared" si="17"/>
        <v>0</v>
      </c>
      <c r="AD102" s="25"/>
    </row>
    <row r="103" spans="1:30" x14ac:dyDescent="0.2">
      <c r="A103" s="28">
        <v>8</v>
      </c>
      <c r="B103" s="28">
        <v>217</v>
      </c>
      <c r="D103" s="28">
        <v>121231</v>
      </c>
      <c r="E103" s="31" t="s">
        <v>297</v>
      </c>
      <c r="F103" s="31" t="s">
        <v>321</v>
      </c>
      <c r="G103" s="31" t="s">
        <v>4759</v>
      </c>
      <c r="H103" s="17">
        <v>22661</v>
      </c>
      <c r="I103" s="33">
        <v>22661</v>
      </c>
      <c r="J103" s="28">
        <v>2022</v>
      </c>
      <c r="K103" s="31" t="s">
        <v>4760</v>
      </c>
      <c r="L103" s="28">
        <v>6233</v>
      </c>
      <c r="M103" s="31" t="s">
        <v>837</v>
      </c>
      <c r="O103" s="28" t="str">
        <f t="shared" si="16"/>
        <v>Ja</v>
      </c>
      <c r="Q103" s="96"/>
      <c r="R103" s="31" t="s">
        <v>1929</v>
      </c>
      <c r="S103" s="66" t="s">
        <v>3860</v>
      </c>
      <c r="T103" s="28" t="s">
        <v>3546</v>
      </c>
      <c r="U103" s="88">
        <f t="shared" si="17"/>
        <v>25</v>
      </c>
      <c r="AD103" s="25" t="s">
        <v>4761</v>
      </c>
    </row>
    <row r="104" spans="1:30" x14ac:dyDescent="0.2">
      <c r="A104" s="28">
        <v>8</v>
      </c>
      <c r="B104" s="28">
        <v>217</v>
      </c>
      <c r="C104" s="65" t="s">
        <v>169</v>
      </c>
      <c r="D104" s="28">
        <v>121237</v>
      </c>
      <c r="E104" s="31" t="s">
        <v>926</v>
      </c>
      <c r="F104" s="31" t="s">
        <v>298</v>
      </c>
      <c r="G104" s="31" t="str">
        <f t="shared" ref="G104:G119" si="18">CONCATENATE(E104," ",F104)</f>
        <v>Vogt Ulrich</v>
      </c>
      <c r="H104" s="34">
        <v>12337</v>
      </c>
      <c r="I104" s="33">
        <f t="shared" ref="I104:I111" si="19">H104</f>
        <v>12337</v>
      </c>
      <c r="J104" s="30">
        <v>1993</v>
      </c>
      <c r="K104" s="31" t="s">
        <v>3663</v>
      </c>
      <c r="L104" s="28">
        <v>6038</v>
      </c>
      <c r="M104" s="31" t="s">
        <v>130</v>
      </c>
      <c r="O104" s="28" t="str">
        <f t="shared" si="16"/>
        <v>Ja</v>
      </c>
      <c r="Q104" s="96"/>
      <c r="R104" s="31" t="s">
        <v>1929</v>
      </c>
      <c r="S104" s="66" t="s">
        <v>3860</v>
      </c>
      <c r="U104" s="88">
        <f t="shared" si="17"/>
        <v>0</v>
      </c>
      <c r="AB104" s="28">
        <v>2003</v>
      </c>
      <c r="AD104" s="25"/>
    </row>
    <row r="105" spans="1:30" x14ac:dyDescent="0.2">
      <c r="A105" s="28">
        <v>8</v>
      </c>
      <c r="B105" s="28">
        <v>217</v>
      </c>
      <c r="C105" s="65" t="s">
        <v>132</v>
      </c>
      <c r="D105" s="28">
        <v>121241</v>
      </c>
      <c r="E105" s="31" t="s">
        <v>930</v>
      </c>
      <c r="F105" s="31" t="s">
        <v>105</v>
      </c>
      <c r="G105" s="31" t="str">
        <f t="shared" si="18"/>
        <v>Wigger Josef</v>
      </c>
      <c r="H105" s="34">
        <v>20361</v>
      </c>
      <c r="I105" s="33">
        <f t="shared" si="19"/>
        <v>20361</v>
      </c>
      <c r="J105" s="30">
        <v>2015</v>
      </c>
      <c r="K105" s="31" t="s">
        <v>1535</v>
      </c>
      <c r="L105" s="28">
        <v>6042</v>
      </c>
      <c r="M105" s="31" t="s">
        <v>1536</v>
      </c>
      <c r="O105" s="28" t="str">
        <f t="shared" si="16"/>
        <v>Ja</v>
      </c>
      <c r="Q105" s="96"/>
      <c r="R105" s="31" t="s">
        <v>1929</v>
      </c>
      <c r="S105" s="66" t="s">
        <v>3860</v>
      </c>
      <c r="T105" s="28" t="s">
        <v>3546</v>
      </c>
      <c r="U105" s="88">
        <f t="shared" si="17"/>
        <v>25</v>
      </c>
      <c r="X105" s="28">
        <v>2008</v>
      </c>
      <c r="AB105" s="28">
        <v>2015</v>
      </c>
      <c r="AD105" s="25" t="s">
        <v>4553</v>
      </c>
    </row>
    <row r="106" spans="1:30" x14ac:dyDescent="0.2">
      <c r="A106" s="28">
        <v>8</v>
      </c>
      <c r="B106" s="28">
        <v>218</v>
      </c>
      <c r="C106" s="65" t="s">
        <v>132</v>
      </c>
      <c r="D106" s="28">
        <v>167826</v>
      </c>
      <c r="E106" s="31" t="s">
        <v>1949</v>
      </c>
      <c r="F106" s="31" t="s">
        <v>101</v>
      </c>
      <c r="G106" s="31" t="str">
        <f t="shared" si="18"/>
        <v>Aerni Martin</v>
      </c>
      <c r="H106" s="34">
        <v>16815</v>
      </c>
      <c r="I106" s="33">
        <f t="shared" si="19"/>
        <v>16815</v>
      </c>
      <c r="J106" s="30">
        <v>2006</v>
      </c>
      <c r="K106" s="31" t="s">
        <v>1951</v>
      </c>
      <c r="L106" s="28">
        <v>6023</v>
      </c>
      <c r="M106" s="31" t="s">
        <v>182</v>
      </c>
      <c r="O106" s="28" t="str">
        <f t="shared" si="16"/>
        <v>Ja</v>
      </c>
      <c r="Q106" s="96"/>
      <c r="R106" s="31" t="s">
        <v>1929</v>
      </c>
      <c r="S106" s="66" t="s">
        <v>3860</v>
      </c>
      <c r="T106" s="28" t="s">
        <v>3546</v>
      </c>
      <c r="U106" s="88">
        <f t="shared" si="17"/>
        <v>25</v>
      </c>
      <c r="X106" s="28">
        <v>2015</v>
      </c>
      <c r="AB106" s="28">
        <v>2008</v>
      </c>
      <c r="AD106" s="25" t="s">
        <v>3878</v>
      </c>
    </row>
    <row r="107" spans="1:30" x14ac:dyDescent="0.2">
      <c r="A107" s="28">
        <v>8</v>
      </c>
      <c r="B107" s="28">
        <v>218</v>
      </c>
      <c r="C107" s="65" t="s">
        <v>132</v>
      </c>
      <c r="D107" s="28">
        <v>167827</v>
      </c>
      <c r="E107" s="31" t="s">
        <v>872</v>
      </c>
      <c r="F107" s="31" t="s">
        <v>105</v>
      </c>
      <c r="G107" s="31" t="str">
        <f t="shared" si="18"/>
        <v>Albisser Josef</v>
      </c>
      <c r="H107" s="34">
        <v>16897</v>
      </c>
      <c r="I107" s="33">
        <f t="shared" si="19"/>
        <v>16897</v>
      </c>
      <c r="J107" s="30">
        <v>2006</v>
      </c>
      <c r="K107" s="31" t="s">
        <v>3880</v>
      </c>
      <c r="L107" s="28">
        <v>6023</v>
      </c>
      <c r="M107" s="31" t="s">
        <v>182</v>
      </c>
      <c r="O107" s="28" t="str">
        <f t="shared" si="16"/>
        <v>Ja</v>
      </c>
      <c r="Q107" s="96"/>
      <c r="R107" s="31" t="s">
        <v>1929</v>
      </c>
      <c r="S107" s="66" t="s">
        <v>3860</v>
      </c>
      <c r="T107" s="28" t="s">
        <v>3546</v>
      </c>
      <c r="U107" s="88">
        <f t="shared" si="17"/>
        <v>25</v>
      </c>
      <c r="AB107" s="28">
        <v>2006</v>
      </c>
      <c r="AD107" s="25" t="s">
        <v>3881</v>
      </c>
    </row>
    <row r="108" spans="1:30" x14ac:dyDescent="0.2">
      <c r="A108" s="28">
        <v>8</v>
      </c>
      <c r="B108" s="28">
        <v>218</v>
      </c>
      <c r="C108" s="65" t="s">
        <v>132</v>
      </c>
      <c r="D108" s="28">
        <v>115612</v>
      </c>
      <c r="E108" s="31" t="s">
        <v>599</v>
      </c>
      <c r="F108" s="31" t="s">
        <v>73</v>
      </c>
      <c r="G108" s="31" t="str">
        <f t="shared" si="18"/>
        <v>Baumgartner Albert</v>
      </c>
      <c r="H108" s="34">
        <v>20370</v>
      </c>
      <c r="I108" s="33">
        <f t="shared" si="19"/>
        <v>20370</v>
      </c>
      <c r="J108" s="30">
        <v>2015</v>
      </c>
      <c r="K108" s="31" t="s">
        <v>1488</v>
      </c>
      <c r="L108" s="28">
        <v>6014</v>
      </c>
      <c r="M108" s="31" t="s">
        <v>95</v>
      </c>
      <c r="O108" s="28" t="str">
        <f t="shared" si="16"/>
        <v>Ja</v>
      </c>
      <c r="Q108" s="96"/>
      <c r="R108" s="31" t="s">
        <v>1929</v>
      </c>
      <c r="S108" s="66" t="s">
        <v>3860</v>
      </c>
      <c r="T108" s="28" t="s">
        <v>3546</v>
      </c>
      <c r="U108" s="88">
        <f t="shared" si="17"/>
        <v>25</v>
      </c>
      <c r="AD108" s="25" t="s">
        <v>3920</v>
      </c>
    </row>
    <row r="109" spans="1:30" x14ac:dyDescent="0.2">
      <c r="A109" s="28">
        <v>8</v>
      </c>
      <c r="B109" s="28">
        <v>218</v>
      </c>
      <c r="C109" s="65" t="s">
        <v>132</v>
      </c>
      <c r="D109" s="28">
        <v>100053</v>
      </c>
      <c r="E109" s="31" t="s">
        <v>459</v>
      </c>
      <c r="F109" s="31" t="s">
        <v>85</v>
      </c>
      <c r="G109" s="31" t="str">
        <f t="shared" si="18"/>
        <v>Bucher Peter</v>
      </c>
      <c r="H109" s="34">
        <v>18665</v>
      </c>
      <c r="I109" s="33">
        <f t="shared" si="19"/>
        <v>18665</v>
      </c>
      <c r="J109" s="30">
        <v>2011</v>
      </c>
      <c r="K109" s="31" t="s">
        <v>3982</v>
      </c>
      <c r="L109" s="28">
        <v>6032</v>
      </c>
      <c r="M109" s="31" t="s">
        <v>228</v>
      </c>
      <c r="O109" s="28" t="str">
        <f t="shared" si="16"/>
        <v>Ja</v>
      </c>
      <c r="Q109" s="96"/>
      <c r="R109" s="31" t="s">
        <v>1929</v>
      </c>
      <c r="S109" s="66" t="s">
        <v>3860</v>
      </c>
      <c r="T109" s="28" t="s">
        <v>3546</v>
      </c>
      <c r="U109" s="88">
        <f t="shared" si="17"/>
        <v>25</v>
      </c>
      <c r="AB109" s="28">
        <v>2011</v>
      </c>
      <c r="AD109" s="25" t="s">
        <v>3983</v>
      </c>
    </row>
    <row r="110" spans="1:30" x14ac:dyDescent="0.2">
      <c r="A110" s="28">
        <v>8</v>
      </c>
      <c r="B110" s="28">
        <v>218</v>
      </c>
      <c r="C110" s="65" t="s">
        <v>169</v>
      </c>
      <c r="D110" s="28">
        <v>101119</v>
      </c>
      <c r="E110" s="31" t="s">
        <v>673</v>
      </c>
      <c r="F110" s="31" t="s">
        <v>759</v>
      </c>
      <c r="G110" s="31" t="str">
        <f t="shared" si="18"/>
        <v>Bühlmann Rudolf</v>
      </c>
      <c r="H110" s="34">
        <v>11978</v>
      </c>
      <c r="I110" s="33">
        <f t="shared" si="19"/>
        <v>11978</v>
      </c>
      <c r="J110" s="30">
        <v>1992</v>
      </c>
      <c r="K110" s="31" t="s">
        <v>2221</v>
      </c>
      <c r="L110" s="28">
        <v>6023</v>
      </c>
      <c r="M110" s="31" t="s">
        <v>182</v>
      </c>
      <c r="O110" s="28" t="str">
        <f t="shared" si="16"/>
        <v>Ja</v>
      </c>
      <c r="Q110" s="96"/>
      <c r="R110" s="31" t="s">
        <v>1929</v>
      </c>
      <c r="S110" s="66" t="s">
        <v>3860</v>
      </c>
      <c r="U110" s="88">
        <f t="shared" si="17"/>
        <v>0</v>
      </c>
      <c r="X110" s="28">
        <v>2001</v>
      </c>
      <c r="AB110" s="28">
        <v>1994</v>
      </c>
      <c r="AD110" s="25" t="s">
        <v>3991</v>
      </c>
    </row>
    <row r="111" spans="1:30" x14ac:dyDescent="0.2">
      <c r="A111" s="28">
        <v>8</v>
      </c>
      <c r="B111" s="28">
        <v>218</v>
      </c>
      <c r="C111" s="65" t="s">
        <v>132</v>
      </c>
      <c r="D111" s="28">
        <v>115615</v>
      </c>
      <c r="E111" s="31" t="s">
        <v>995</v>
      </c>
      <c r="F111" s="31" t="s">
        <v>590</v>
      </c>
      <c r="G111" s="31" t="str">
        <f t="shared" si="18"/>
        <v>Dahinden Beat</v>
      </c>
      <c r="H111" s="34">
        <v>19732</v>
      </c>
      <c r="I111" s="33">
        <f t="shared" si="19"/>
        <v>19732</v>
      </c>
      <c r="J111" s="30">
        <v>2014</v>
      </c>
      <c r="K111" s="31" t="s">
        <v>1414</v>
      </c>
      <c r="L111" s="28">
        <v>6032</v>
      </c>
      <c r="M111" s="31" t="s">
        <v>228</v>
      </c>
      <c r="O111" s="28" t="str">
        <f t="shared" si="16"/>
        <v>Ja</v>
      </c>
      <c r="Q111" s="96"/>
      <c r="R111" s="31" t="s">
        <v>1929</v>
      </c>
      <c r="S111" s="66" t="s">
        <v>3860</v>
      </c>
      <c r="T111" s="28" t="s">
        <v>3546</v>
      </c>
      <c r="U111" s="88">
        <f t="shared" si="17"/>
        <v>25</v>
      </c>
      <c r="AB111" s="28">
        <v>2014</v>
      </c>
      <c r="AD111" s="25" t="s">
        <v>4010</v>
      </c>
    </row>
    <row r="112" spans="1:30" x14ac:dyDescent="0.2">
      <c r="A112" s="28">
        <v>8</v>
      </c>
      <c r="B112" s="28">
        <v>218</v>
      </c>
      <c r="C112" s="65"/>
      <c r="D112" s="28">
        <v>167841</v>
      </c>
      <c r="E112" s="31" t="s">
        <v>1741</v>
      </c>
      <c r="F112" s="31" t="s">
        <v>105</v>
      </c>
      <c r="G112" s="31" t="str">
        <f t="shared" si="18"/>
        <v>Dober Josef</v>
      </c>
      <c r="H112" s="34">
        <v>21645</v>
      </c>
      <c r="I112" s="33">
        <v>21645</v>
      </c>
      <c r="J112" s="30">
        <v>2019</v>
      </c>
      <c r="K112" s="31" t="s">
        <v>4018</v>
      </c>
      <c r="L112" s="28">
        <v>6023</v>
      </c>
      <c r="M112" s="31" t="s">
        <v>182</v>
      </c>
      <c r="O112" s="28" t="str">
        <f t="shared" si="16"/>
        <v>Ja</v>
      </c>
      <c r="Q112" s="96"/>
      <c r="R112" s="31" t="s">
        <v>1929</v>
      </c>
      <c r="S112" s="66" t="s">
        <v>3860</v>
      </c>
      <c r="T112" s="28" t="s">
        <v>3546</v>
      </c>
      <c r="U112" s="88">
        <f t="shared" si="17"/>
        <v>25</v>
      </c>
      <c r="AB112" s="28">
        <v>2019</v>
      </c>
      <c r="AD112" s="25" t="s">
        <v>4019</v>
      </c>
    </row>
    <row r="113" spans="1:30" x14ac:dyDescent="0.2">
      <c r="A113" s="28">
        <v>8</v>
      </c>
      <c r="B113" s="28">
        <v>218</v>
      </c>
      <c r="C113" s="65" t="s">
        <v>132</v>
      </c>
      <c r="D113" s="28">
        <v>115632</v>
      </c>
      <c r="E113" s="31" t="s">
        <v>2350</v>
      </c>
      <c r="F113" s="31" t="s">
        <v>1663</v>
      </c>
      <c r="G113" s="31" t="str">
        <f t="shared" si="18"/>
        <v>Eichelberger Ueli</v>
      </c>
      <c r="H113" s="34">
        <v>18351</v>
      </c>
      <c r="I113" s="33">
        <f t="shared" ref="I113:I119" si="20">H113</f>
        <v>18351</v>
      </c>
      <c r="J113" s="30">
        <v>2010</v>
      </c>
      <c r="K113" s="31" t="s">
        <v>2352</v>
      </c>
      <c r="L113" s="28">
        <v>4934</v>
      </c>
      <c r="M113" s="31" t="s">
        <v>2353</v>
      </c>
      <c r="O113" s="28" t="str">
        <f t="shared" si="16"/>
        <v>Ja</v>
      </c>
      <c r="Q113" s="96"/>
      <c r="R113" s="31" t="s">
        <v>1929</v>
      </c>
      <c r="S113" s="66" t="s">
        <v>3860</v>
      </c>
      <c r="T113" s="28" t="s">
        <v>3546</v>
      </c>
      <c r="U113" s="88">
        <f t="shared" si="17"/>
        <v>25</v>
      </c>
      <c r="AD113" s="25" t="s">
        <v>4042</v>
      </c>
    </row>
    <row r="114" spans="1:30" x14ac:dyDescent="0.2">
      <c r="A114" s="28">
        <v>8</v>
      </c>
      <c r="B114" s="28">
        <v>218</v>
      </c>
      <c r="C114" s="65" t="s">
        <v>1934</v>
      </c>
      <c r="D114" s="28">
        <v>105822</v>
      </c>
      <c r="E114" s="31" t="s">
        <v>463</v>
      </c>
      <c r="F114" s="31" t="s">
        <v>360</v>
      </c>
      <c r="G114" s="31" t="str">
        <f t="shared" si="18"/>
        <v>Estermann Alois</v>
      </c>
      <c r="H114" s="34">
        <v>20749</v>
      </c>
      <c r="I114" s="33">
        <f t="shared" si="20"/>
        <v>20749</v>
      </c>
      <c r="J114" s="30">
        <v>2016</v>
      </c>
      <c r="K114" s="31" t="s">
        <v>1557</v>
      </c>
      <c r="L114" s="28">
        <v>6023</v>
      </c>
      <c r="M114" s="31" t="s">
        <v>182</v>
      </c>
      <c r="O114" s="28" t="str">
        <f t="shared" si="16"/>
        <v>Ja</v>
      </c>
      <c r="Q114" s="96"/>
      <c r="R114" s="31" t="s">
        <v>1929</v>
      </c>
      <c r="S114" s="66" t="s">
        <v>3865</v>
      </c>
      <c r="T114" s="28" t="s">
        <v>3546</v>
      </c>
      <c r="U114" s="88">
        <f t="shared" si="17"/>
        <v>25</v>
      </c>
      <c r="AB114" s="28">
        <v>2016</v>
      </c>
      <c r="AD114" s="25" t="s">
        <v>4060</v>
      </c>
    </row>
    <row r="115" spans="1:30" x14ac:dyDescent="0.2">
      <c r="A115" s="28">
        <v>8</v>
      </c>
      <c r="B115" s="28">
        <v>218</v>
      </c>
      <c r="C115" s="65" t="s">
        <v>2436</v>
      </c>
      <c r="D115" s="28">
        <v>167847</v>
      </c>
      <c r="E115" s="31" t="s">
        <v>494</v>
      </c>
      <c r="F115" s="31" t="s">
        <v>191</v>
      </c>
      <c r="G115" s="31" t="str">
        <f t="shared" si="18"/>
        <v>Felber Otto</v>
      </c>
      <c r="H115" s="34">
        <v>13309</v>
      </c>
      <c r="I115" s="33">
        <f t="shared" si="20"/>
        <v>13309</v>
      </c>
      <c r="J115" s="30">
        <v>1996</v>
      </c>
      <c r="K115" s="31" t="s">
        <v>2438</v>
      </c>
      <c r="L115" s="28">
        <v>6023</v>
      </c>
      <c r="M115" s="31" t="s">
        <v>182</v>
      </c>
      <c r="O115" s="28" t="str">
        <f t="shared" si="16"/>
        <v>Ja</v>
      </c>
      <c r="Q115" s="96"/>
      <c r="R115" s="31" t="s">
        <v>1929</v>
      </c>
      <c r="S115" s="66" t="s">
        <v>3869</v>
      </c>
      <c r="U115" s="88">
        <f t="shared" si="17"/>
        <v>0</v>
      </c>
      <c r="X115" s="28">
        <v>2005</v>
      </c>
      <c r="Y115" s="28">
        <v>2011</v>
      </c>
      <c r="AB115" s="28">
        <v>1998</v>
      </c>
      <c r="AD115" s="25" t="s">
        <v>4070</v>
      </c>
    </row>
    <row r="116" spans="1:30" x14ac:dyDescent="0.2">
      <c r="A116" s="28">
        <v>8</v>
      </c>
      <c r="B116" s="28">
        <v>218</v>
      </c>
      <c r="C116" s="65" t="s">
        <v>132</v>
      </c>
      <c r="D116" s="28">
        <v>167853</v>
      </c>
      <c r="E116" s="31" t="s">
        <v>1565</v>
      </c>
      <c r="F116" s="31" t="s">
        <v>187</v>
      </c>
      <c r="G116" s="31" t="str">
        <f t="shared" si="18"/>
        <v>Hodel Erwin</v>
      </c>
      <c r="H116" s="34">
        <v>20560</v>
      </c>
      <c r="I116" s="33">
        <f t="shared" si="20"/>
        <v>20560</v>
      </c>
      <c r="J116" s="30">
        <v>2016</v>
      </c>
      <c r="K116" s="31" t="s">
        <v>1566</v>
      </c>
      <c r="L116" s="28">
        <v>6015</v>
      </c>
      <c r="M116" s="31" t="s">
        <v>95</v>
      </c>
      <c r="O116" s="28" t="str">
        <f t="shared" si="16"/>
        <v>Ja</v>
      </c>
      <c r="Q116" s="96"/>
      <c r="R116" s="31" t="s">
        <v>1929</v>
      </c>
      <c r="S116" s="66" t="s">
        <v>3860</v>
      </c>
      <c r="T116" s="28" t="s">
        <v>3546</v>
      </c>
      <c r="U116" s="88">
        <f t="shared" si="17"/>
        <v>25</v>
      </c>
      <c r="AD116" s="25" t="s">
        <v>4186</v>
      </c>
    </row>
    <row r="117" spans="1:30" x14ac:dyDescent="0.2">
      <c r="A117" s="25">
        <v>8</v>
      </c>
      <c r="B117" s="25">
        <v>218</v>
      </c>
      <c r="C117" s="65"/>
      <c r="D117" s="28">
        <v>5168</v>
      </c>
      <c r="E117" s="31" t="s">
        <v>1565</v>
      </c>
      <c r="F117" s="31" t="s">
        <v>105</v>
      </c>
      <c r="G117" s="31" t="str">
        <f t="shared" si="18"/>
        <v>Hodel Josef</v>
      </c>
      <c r="H117" s="34">
        <v>21232</v>
      </c>
      <c r="I117" s="33">
        <f t="shared" si="20"/>
        <v>21232</v>
      </c>
      <c r="J117" s="30">
        <v>2021</v>
      </c>
      <c r="K117" s="31" t="s">
        <v>4726</v>
      </c>
      <c r="L117" s="28">
        <v>6023</v>
      </c>
      <c r="M117" s="31" t="s">
        <v>182</v>
      </c>
      <c r="O117" s="28" t="s">
        <v>1581</v>
      </c>
      <c r="Q117" s="96"/>
      <c r="R117" s="31" t="s">
        <v>1929</v>
      </c>
      <c r="S117" s="66" t="s">
        <v>3860</v>
      </c>
      <c r="T117" s="28" t="s">
        <v>3546</v>
      </c>
      <c r="U117" s="88">
        <f t="shared" si="17"/>
        <v>25</v>
      </c>
      <c r="V117" s="31"/>
      <c r="W117" s="31"/>
      <c r="X117" s="31"/>
      <c r="Y117" s="31"/>
      <c r="Z117" s="31"/>
      <c r="AA117" s="31"/>
      <c r="AB117" s="31"/>
      <c r="AC117" s="31"/>
      <c r="AD117" s="25"/>
    </row>
    <row r="118" spans="1:30" x14ac:dyDescent="0.2">
      <c r="A118" s="28">
        <v>8</v>
      </c>
      <c r="B118" s="28">
        <v>218</v>
      </c>
      <c r="C118" s="65" t="s">
        <v>132</v>
      </c>
      <c r="D118" s="28">
        <v>152534</v>
      </c>
      <c r="E118" s="31" t="s">
        <v>2767</v>
      </c>
      <c r="F118" s="31" t="s">
        <v>2768</v>
      </c>
      <c r="G118" s="31" t="str">
        <f t="shared" si="18"/>
        <v>Hunn Hans Ruedi</v>
      </c>
      <c r="H118" s="34">
        <v>17296</v>
      </c>
      <c r="I118" s="33">
        <f t="shared" si="20"/>
        <v>17296</v>
      </c>
      <c r="J118" s="30">
        <v>2007</v>
      </c>
      <c r="K118" s="31" t="s">
        <v>2770</v>
      </c>
      <c r="L118" s="28">
        <v>6260</v>
      </c>
      <c r="M118" s="31" t="s">
        <v>339</v>
      </c>
      <c r="O118" s="28" t="str">
        <f>IF(N118+P118&gt;0,"Nein","Ja")</f>
        <v>Ja</v>
      </c>
      <c r="Q118" s="96"/>
      <c r="R118" s="31" t="s">
        <v>1929</v>
      </c>
      <c r="S118" s="66" t="s">
        <v>3860</v>
      </c>
      <c r="T118" s="28" t="s">
        <v>3546</v>
      </c>
      <c r="U118" s="88">
        <f t="shared" si="17"/>
        <v>25</v>
      </c>
      <c r="X118" s="28">
        <v>2020</v>
      </c>
      <c r="AB118" s="28">
        <v>2007</v>
      </c>
      <c r="AD118" s="25" t="s">
        <v>4197</v>
      </c>
    </row>
    <row r="119" spans="1:30" x14ac:dyDescent="0.2">
      <c r="A119" s="28">
        <v>8</v>
      </c>
      <c r="B119" s="28">
        <v>218</v>
      </c>
      <c r="C119" s="65" t="s">
        <v>132</v>
      </c>
      <c r="D119" s="28">
        <v>258965</v>
      </c>
      <c r="E119" s="31" t="s">
        <v>1569</v>
      </c>
      <c r="F119" s="31" t="s">
        <v>782</v>
      </c>
      <c r="G119" s="31" t="str">
        <f t="shared" si="18"/>
        <v>Mathis-Wey Jakob</v>
      </c>
      <c r="H119" s="34">
        <v>20516</v>
      </c>
      <c r="I119" s="33">
        <f t="shared" si="20"/>
        <v>20516</v>
      </c>
      <c r="J119" s="30">
        <v>2016</v>
      </c>
      <c r="K119" s="31" t="s">
        <v>1570</v>
      </c>
      <c r="L119" s="28">
        <v>6023</v>
      </c>
      <c r="M119" s="31" t="s">
        <v>182</v>
      </c>
      <c r="O119" s="28" t="str">
        <f>IF(N119+P119&gt;0,"Nein","Ja")</f>
        <v>Ja</v>
      </c>
      <c r="Q119" s="96"/>
      <c r="R119" s="31" t="s">
        <v>1929</v>
      </c>
      <c r="S119" s="66" t="s">
        <v>3860</v>
      </c>
      <c r="T119" s="28" t="s">
        <v>3546</v>
      </c>
      <c r="U119" s="88">
        <f t="shared" si="17"/>
        <v>25</v>
      </c>
      <c r="AB119" s="28">
        <v>2016</v>
      </c>
      <c r="AD119" s="25" t="s">
        <v>4288</v>
      </c>
    </row>
    <row r="120" spans="1:30" x14ac:dyDescent="0.2">
      <c r="A120" s="28">
        <v>8</v>
      </c>
      <c r="B120" s="28">
        <v>218</v>
      </c>
      <c r="C120" s="37"/>
      <c r="D120" s="28">
        <v>957192</v>
      </c>
      <c r="E120" s="31" t="s">
        <v>1883</v>
      </c>
      <c r="F120" s="31" t="s">
        <v>363</v>
      </c>
      <c r="G120" s="31" t="s">
        <v>4334</v>
      </c>
      <c r="H120" s="17">
        <v>18791</v>
      </c>
      <c r="I120" s="33">
        <v>18791</v>
      </c>
      <c r="J120" s="28">
        <v>2020</v>
      </c>
      <c r="K120" s="31" t="s">
        <v>1884</v>
      </c>
      <c r="L120" s="28">
        <v>6023</v>
      </c>
      <c r="M120" s="31" t="s">
        <v>182</v>
      </c>
      <c r="N120" s="28"/>
      <c r="O120" s="28" t="s">
        <v>1581</v>
      </c>
      <c r="P120" s="28"/>
      <c r="Q120" s="96"/>
      <c r="R120" s="31" t="s">
        <v>1929</v>
      </c>
      <c r="S120" s="66" t="s">
        <v>3860</v>
      </c>
      <c r="T120" s="28" t="s">
        <v>3546</v>
      </c>
      <c r="U120" s="88">
        <f t="shared" si="17"/>
        <v>25</v>
      </c>
      <c r="AB120" s="28">
        <v>2021</v>
      </c>
      <c r="AD120" s="25" t="s">
        <v>1885</v>
      </c>
    </row>
    <row r="121" spans="1:30" x14ac:dyDescent="0.2">
      <c r="A121" s="24">
        <v>8</v>
      </c>
      <c r="B121" s="24">
        <v>218</v>
      </c>
      <c r="D121" s="36">
        <v>581828</v>
      </c>
      <c r="E121" s="36" t="s">
        <v>4831</v>
      </c>
      <c r="F121" s="36" t="s">
        <v>4832</v>
      </c>
      <c r="G121" s="36" t="str">
        <f t="shared" ref="G121:G131" si="21">CONCATENATE(E121," ",F121)</f>
        <v>Rossano Sabtino</v>
      </c>
      <c r="H121" s="42">
        <v>22948</v>
      </c>
      <c r="I121" s="68">
        <f>H121</f>
        <v>22948</v>
      </c>
      <c r="J121" s="36">
        <v>2022</v>
      </c>
      <c r="K121" s="36" t="s">
        <v>4833</v>
      </c>
      <c r="L121" s="28">
        <v>6014</v>
      </c>
      <c r="M121" s="36" t="s">
        <v>95</v>
      </c>
      <c r="O121" s="28" t="s">
        <v>1581</v>
      </c>
      <c r="Q121" s="96"/>
      <c r="R121" s="31" t="s">
        <v>1929</v>
      </c>
      <c r="S121" s="66" t="s">
        <v>3860</v>
      </c>
      <c r="AD121" s="91" t="s">
        <v>4834</v>
      </c>
    </row>
    <row r="122" spans="1:30" x14ac:dyDescent="0.2">
      <c r="A122" s="28">
        <v>8</v>
      </c>
      <c r="B122" s="28">
        <v>218</v>
      </c>
      <c r="C122" s="65"/>
      <c r="D122" s="28">
        <v>114651</v>
      </c>
      <c r="E122" s="31" t="s">
        <v>295</v>
      </c>
      <c r="F122" s="31" t="s">
        <v>574</v>
      </c>
      <c r="G122" s="31" t="str">
        <f t="shared" si="21"/>
        <v>Schmid Hans-Peter</v>
      </c>
      <c r="H122" s="34">
        <v>20032</v>
      </c>
      <c r="I122" s="33">
        <v>21480</v>
      </c>
      <c r="J122" s="30">
        <v>2018</v>
      </c>
      <c r="K122" s="31" t="s">
        <v>1783</v>
      </c>
      <c r="L122" s="28">
        <v>6275</v>
      </c>
      <c r="M122" s="31" t="s">
        <v>122</v>
      </c>
      <c r="O122" s="28" t="s">
        <v>1581</v>
      </c>
      <c r="Q122" s="96"/>
      <c r="R122" s="31" t="s">
        <v>1929</v>
      </c>
      <c r="S122" s="66" t="s">
        <v>3860</v>
      </c>
      <c r="T122" s="28" t="s">
        <v>3867</v>
      </c>
      <c r="U122" s="88">
        <f>IF(T122="RE",25,0)</f>
        <v>0</v>
      </c>
      <c r="AB122" s="28">
        <v>2019</v>
      </c>
      <c r="AD122" s="25" t="s">
        <v>4423</v>
      </c>
    </row>
    <row r="123" spans="1:30" x14ac:dyDescent="0.2">
      <c r="A123" s="28">
        <v>8</v>
      </c>
      <c r="B123" s="28">
        <v>218</v>
      </c>
      <c r="C123" s="65" t="s">
        <v>1156</v>
      </c>
      <c r="D123" s="28">
        <v>167865</v>
      </c>
      <c r="E123" s="31" t="s">
        <v>295</v>
      </c>
      <c r="F123" s="31" t="s">
        <v>105</v>
      </c>
      <c r="G123" s="31" t="str">
        <f t="shared" si="21"/>
        <v>Schmid Josef</v>
      </c>
      <c r="H123" s="34">
        <v>14013</v>
      </c>
      <c r="I123" s="33">
        <f t="shared" ref="I123:I136" si="22">H123</f>
        <v>14013</v>
      </c>
      <c r="J123" s="30">
        <v>1998</v>
      </c>
      <c r="K123" s="31" t="s">
        <v>3417</v>
      </c>
      <c r="L123" s="28">
        <v>6020</v>
      </c>
      <c r="M123" s="31" t="s">
        <v>71</v>
      </c>
      <c r="O123" s="28" t="str">
        <f t="shared" ref="O123:O129" si="23">IF(N123+P123&gt;0,"Nein","Ja")</f>
        <v>Ja</v>
      </c>
      <c r="Q123" s="96"/>
      <c r="R123" s="31" t="s">
        <v>1929</v>
      </c>
      <c r="S123" s="66" t="s">
        <v>3860</v>
      </c>
      <c r="U123" s="88">
        <f>IF(T123="RE",25,0)</f>
        <v>0</v>
      </c>
      <c r="AB123" s="28">
        <v>1998</v>
      </c>
      <c r="AD123" s="25"/>
    </row>
    <row r="124" spans="1:30" x14ac:dyDescent="0.2">
      <c r="A124" s="28">
        <v>8</v>
      </c>
      <c r="B124" s="28">
        <v>218</v>
      </c>
      <c r="C124" s="65" t="s">
        <v>132</v>
      </c>
      <c r="D124" s="28">
        <v>167833</v>
      </c>
      <c r="E124" s="31" t="s">
        <v>295</v>
      </c>
      <c r="F124" s="31" t="s">
        <v>547</v>
      </c>
      <c r="G124" s="31" t="str">
        <f t="shared" si="21"/>
        <v>Schmid Pius</v>
      </c>
      <c r="H124" s="34">
        <v>17729</v>
      </c>
      <c r="I124" s="33">
        <f t="shared" si="22"/>
        <v>17729</v>
      </c>
      <c r="J124" s="30">
        <v>2014</v>
      </c>
      <c r="K124" s="31" t="s">
        <v>4427</v>
      </c>
      <c r="L124" s="28">
        <v>5646</v>
      </c>
      <c r="M124" s="31" t="s">
        <v>4428</v>
      </c>
      <c r="O124" s="28" t="str">
        <f t="shared" si="23"/>
        <v>Ja</v>
      </c>
      <c r="Q124" s="96"/>
      <c r="R124" s="31" t="s">
        <v>1929</v>
      </c>
      <c r="S124" s="66" t="s">
        <v>3860</v>
      </c>
      <c r="T124" s="28" t="s">
        <v>3546</v>
      </c>
      <c r="U124" s="88">
        <f>IF(T124="RE",25,0)</f>
        <v>25</v>
      </c>
      <c r="AD124" s="25" t="s">
        <v>4429</v>
      </c>
    </row>
    <row r="125" spans="1:30" x14ac:dyDescent="0.2">
      <c r="A125" s="28">
        <v>8</v>
      </c>
      <c r="B125" s="28">
        <v>218</v>
      </c>
      <c r="D125" s="28">
        <v>162091</v>
      </c>
      <c r="E125" s="31" t="s">
        <v>638</v>
      </c>
      <c r="F125" s="31" t="s">
        <v>4835</v>
      </c>
      <c r="G125" s="31" t="str">
        <f t="shared" si="21"/>
        <v>Stadelmann Helene</v>
      </c>
      <c r="H125" s="34">
        <v>22667</v>
      </c>
      <c r="I125" s="33">
        <f t="shared" si="22"/>
        <v>22667</v>
      </c>
      <c r="J125" s="30">
        <v>2022</v>
      </c>
      <c r="K125" s="31" t="s">
        <v>4837</v>
      </c>
      <c r="L125" s="28">
        <v>6207</v>
      </c>
      <c r="M125" s="31" t="s">
        <v>319</v>
      </c>
      <c r="O125" s="28" t="str">
        <f t="shared" si="23"/>
        <v>Ja</v>
      </c>
      <c r="Q125" s="96"/>
      <c r="R125" s="31" t="s">
        <v>1953</v>
      </c>
      <c r="S125" s="66" t="s">
        <v>3860</v>
      </c>
      <c r="U125" s="88"/>
      <c r="AD125" s="25" t="s">
        <v>4842</v>
      </c>
    </row>
    <row r="126" spans="1:30" x14ac:dyDescent="0.2">
      <c r="A126" s="28">
        <v>8</v>
      </c>
      <c r="B126" s="28">
        <v>218</v>
      </c>
      <c r="C126" s="65" t="s">
        <v>3411</v>
      </c>
      <c r="D126" s="28">
        <v>167875</v>
      </c>
      <c r="E126" s="31" t="s">
        <v>585</v>
      </c>
      <c r="F126" s="31" t="s">
        <v>356</v>
      </c>
      <c r="G126" s="31" t="str">
        <f t="shared" si="21"/>
        <v>Steiner Heinz</v>
      </c>
      <c r="H126" s="34">
        <v>16659</v>
      </c>
      <c r="I126" s="33">
        <f t="shared" si="22"/>
        <v>16659</v>
      </c>
      <c r="J126" s="30">
        <v>2005</v>
      </c>
      <c r="K126" s="31" t="s">
        <v>2776</v>
      </c>
      <c r="L126" s="28">
        <v>6026</v>
      </c>
      <c r="M126" s="31" t="s">
        <v>442</v>
      </c>
      <c r="O126" s="28" t="str">
        <f t="shared" si="23"/>
        <v>Ja</v>
      </c>
      <c r="Q126" s="96"/>
      <c r="R126" s="31" t="s">
        <v>1929</v>
      </c>
      <c r="S126" s="66" t="s">
        <v>3865</v>
      </c>
      <c r="T126" s="28" t="s">
        <v>3546</v>
      </c>
      <c r="U126" s="88">
        <f t="shared" ref="U126:U136" si="24">IF(T126="RE",25,0)</f>
        <v>25</v>
      </c>
      <c r="X126" s="28">
        <v>2007</v>
      </c>
      <c r="Y126" s="28">
        <v>2021</v>
      </c>
      <c r="AB126" s="28">
        <v>2005</v>
      </c>
      <c r="AD126" s="25" t="s">
        <v>4481</v>
      </c>
    </row>
    <row r="127" spans="1:30" x14ac:dyDescent="0.2">
      <c r="A127" s="28">
        <v>8</v>
      </c>
      <c r="B127" s="28">
        <v>218</v>
      </c>
      <c r="C127" s="65" t="s">
        <v>1189</v>
      </c>
      <c r="D127" s="28">
        <v>167876</v>
      </c>
      <c r="E127" s="31" t="s">
        <v>585</v>
      </c>
      <c r="F127" s="31" t="s">
        <v>958</v>
      </c>
      <c r="G127" s="31" t="str">
        <f t="shared" si="21"/>
        <v>Steiner Leo</v>
      </c>
      <c r="H127" s="34">
        <v>10568</v>
      </c>
      <c r="I127" s="33">
        <f t="shared" si="22"/>
        <v>10568</v>
      </c>
      <c r="J127" s="30">
        <v>1988</v>
      </c>
      <c r="K127" s="31" t="s">
        <v>3578</v>
      </c>
      <c r="L127" s="28">
        <v>6005</v>
      </c>
      <c r="M127" s="31" t="s">
        <v>95</v>
      </c>
      <c r="O127" s="28" t="str">
        <f t="shared" si="23"/>
        <v>Ja</v>
      </c>
      <c r="Q127" s="96"/>
      <c r="R127" s="31" t="s">
        <v>1929</v>
      </c>
      <c r="S127" s="66" t="s">
        <v>3860</v>
      </c>
      <c r="U127" s="88">
        <f t="shared" si="24"/>
        <v>0</v>
      </c>
      <c r="AB127" s="28">
        <v>1988</v>
      </c>
      <c r="AD127" s="25"/>
    </row>
    <row r="128" spans="1:30" x14ac:dyDescent="0.2">
      <c r="A128" s="24">
        <v>8</v>
      </c>
      <c r="B128" s="24">
        <v>218</v>
      </c>
      <c r="C128" s="46" t="s">
        <v>132</v>
      </c>
      <c r="D128" s="28">
        <v>156563</v>
      </c>
      <c r="E128" s="36" t="s">
        <v>519</v>
      </c>
      <c r="F128" s="36" t="s">
        <v>105</v>
      </c>
      <c r="G128" s="31" t="str">
        <f t="shared" si="21"/>
        <v>Vogel Josef</v>
      </c>
      <c r="H128" s="34">
        <v>20024</v>
      </c>
      <c r="I128" s="68">
        <f t="shared" si="22"/>
        <v>20024</v>
      </c>
      <c r="J128" s="30">
        <v>2014</v>
      </c>
      <c r="K128" s="36" t="s">
        <v>1466</v>
      </c>
      <c r="L128" s="28">
        <v>6023</v>
      </c>
      <c r="M128" s="45" t="s">
        <v>182</v>
      </c>
      <c r="O128" s="28" t="str">
        <f t="shared" si="23"/>
        <v>Ja</v>
      </c>
      <c r="Q128" s="96"/>
      <c r="R128" s="31" t="s">
        <v>1929</v>
      </c>
      <c r="S128" s="66" t="s">
        <v>3860</v>
      </c>
      <c r="T128" s="28" t="s">
        <v>3546</v>
      </c>
      <c r="U128" s="88">
        <f t="shared" si="24"/>
        <v>25</v>
      </c>
      <c r="X128" s="28">
        <v>2001</v>
      </c>
      <c r="AB128" s="28">
        <v>2014</v>
      </c>
      <c r="AD128" s="25" t="s">
        <v>4731</v>
      </c>
    </row>
    <row r="129" spans="1:30" x14ac:dyDescent="0.2">
      <c r="A129" s="28">
        <v>8</v>
      </c>
      <c r="B129" s="28">
        <v>218</v>
      </c>
      <c r="C129" s="65" t="s">
        <v>1114</v>
      </c>
      <c r="D129" s="28">
        <v>115639</v>
      </c>
      <c r="E129" s="31" t="s">
        <v>802</v>
      </c>
      <c r="F129" s="31" t="s">
        <v>97</v>
      </c>
      <c r="G129" s="31" t="str">
        <f t="shared" si="21"/>
        <v>Zemp Robert</v>
      </c>
      <c r="H129" s="34">
        <v>18908</v>
      </c>
      <c r="I129" s="33">
        <f t="shared" si="22"/>
        <v>18908</v>
      </c>
      <c r="J129" s="30">
        <v>2011</v>
      </c>
      <c r="K129" s="31" t="s">
        <v>3810</v>
      </c>
      <c r="L129" s="28">
        <v>6203</v>
      </c>
      <c r="M129" s="31" t="s">
        <v>2840</v>
      </c>
      <c r="O129" s="28" t="str">
        <f t="shared" si="23"/>
        <v>Ja</v>
      </c>
      <c r="Q129" s="96"/>
      <c r="R129" s="31" t="s">
        <v>1929</v>
      </c>
      <c r="S129" s="66" t="s">
        <v>3860</v>
      </c>
      <c r="T129" s="28" t="s">
        <v>3546</v>
      </c>
      <c r="U129" s="88">
        <f t="shared" si="24"/>
        <v>25</v>
      </c>
      <c r="AB129" s="28">
        <v>2011</v>
      </c>
      <c r="AD129" s="25" t="s">
        <v>4592</v>
      </c>
    </row>
    <row r="130" spans="1:30" x14ac:dyDescent="0.2">
      <c r="A130" s="25">
        <v>8</v>
      </c>
      <c r="B130" s="25">
        <v>218</v>
      </c>
      <c r="C130" s="37"/>
      <c r="D130" s="28">
        <v>135840</v>
      </c>
      <c r="E130" s="36" t="s">
        <v>1119</v>
      </c>
      <c r="F130" s="36" t="s">
        <v>759</v>
      </c>
      <c r="G130" s="31" t="str">
        <f t="shared" si="21"/>
        <v>Ziegler Rudolf</v>
      </c>
      <c r="H130" s="34">
        <v>21933</v>
      </c>
      <c r="I130" s="68">
        <f t="shared" si="22"/>
        <v>21933</v>
      </c>
      <c r="J130" s="36">
        <v>2020</v>
      </c>
      <c r="K130" s="36" t="s">
        <v>1853</v>
      </c>
      <c r="L130" s="28">
        <v>6023</v>
      </c>
      <c r="M130" s="45" t="s">
        <v>182</v>
      </c>
      <c r="N130"/>
      <c r="O130" s="28" t="s">
        <v>1581</v>
      </c>
      <c r="P130"/>
      <c r="Q130" s="96"/>
      <c r="R130" s="32" t="s">
        <v>1929</v>
      </c>
      <c r="S130" s="66" t="s">
        <v>3860</v>
      </c>
      <c r="T130" s="28" t="s">
        <v>3546</v>
      </c>
      <c r="U130" s="88">
        <f t="shared" si="24"/>
        <v>25</v>
      </c>
      <c r="AD130" s="25"/>
    </row>
    <row r="131" spans="1:30" x14ac:dyDescent="0.2">
      <c r="A131" s="28">
        <v>8</v>
      </c>
      <c r="B131" s="28">
        <v>219</v>
      </c>
      <c r="C131" s="65" t="s">
        <v>169</v>
      </c>
      <c r="D131" s="28">
        <v>167836</v>
      </c>
      <c r="E131" s="31" t="s">
        <v>2234</v>
      </c>
      <c r="F131" s="31" t="s">
        <v>105</v>
      </c>
      <c r="G131" s="31" t="str">
        <f t="shared" si="21"/>
        <v>Burkart Josef</v>
      </c>
      <c r="H131" s="34">
        <v>13612</v>
      </c>
      <c r="I131" s="33">
        <f t="shared" si="22"/>
        <v>13612</v>
      </c>
      <c r="J131" s="30">
        <v>1997</v>
      </c>
      <c r="K131" s="31" t="s">
        <v>2236</v>
      </c>
      <c r="L131" s="28">
        <v>6023</v>
      </c>
      <c r="M131" s="31" t="s">
        <v>182</v>
      </c>
      <c r="O131" s="28" t="str">
        <f>IF(N131+P131&gt;0,"Nein","Ja")</f>
        <v>Ja</v>
      </c>
      <c r="Q131" s="96"/>
      <c r="R131" s="31" t="s">
        <v>1929</v>
      </c>
      <c r="S131" s="66" t="s">
        <v>3860</v>
      </c>
      <c r="U131" s="88">
        <f t="shared" si="24"/>
        <v>0</v>
      </c>
      <c r="X131" s="28">
        <v>2006</v>
      </c>
      <c r="AB131" s="28">
        <v>1997</v>
      </c>
      <c r="AD131" s="25" t="s">
        <v>3992</v>
      </c>
    </row>
    <row r="132" spans="1:30" x14ac:dyDescent="0.2">
      <c r="A132" s="28">
        <v>8</v>
      </c>
      <c r="B132" s="28">
        <v>219</v>
      </c>
      <c r="C132" s="65" t="s">
        <v>132</v>
      </c>
      <c r="D132" s="28">
        <v>167859</v>
      </c>
      <c r="E132" s="31" t="s">
        <v>1698</v>
      </c>
      <c r="F132" s="31" t="s">
        <v>1335</v>
      </c>
      <c r="G132" s="31" t="s">
        <v>4138</v>
      </c>
      <c r="H132" s="34">
        <v>21227</v>
      </c>
      <c r="I132" s="33">
        <f t="shared" si="22"/>
        <v>21227</v>
      </c>
      <c r="J132" s="30">
        <v>2018</v>
      </c>
      <c r="K132" s="31" t="s">
        <v>1699</v>
      </c>
      <c r="L132" s="28">
        <v>6023</v>
      </c>
      <c r="M132" s="31" t="s">
        <v>182</v>
      </c>
      <c r="O132" s="28" t="s">
        <v>1581</v>
      </c>
      <c r="Q132" s="96"/>
      <c r="R132" s="31" t="s">
        <v>1929</v>
      </c>
      <c r="S132" s="66" t="s">
        <v>3860</v>
      </c>
      <c r="T132" s="28" t="s">
        <v>3546</v>
      </c>
      <c r="U132" s="88">
        <f t="shared" si="24"/>
        <v>25</v>
      </c>
      <c r="AD132" s="25" t="s">
        <v>4139</v>
      </c>
    </row>
    <row r="133" spans="1:30" x14ac:dyDescent="0.2">
      <c r="A133" s="28">
        <v>8</v>
      </c>
      <c r="B133" s="28">
        <v>219</v>
      </c>
      <c r="C133" s="65" t="s">
        <v>169</v>
      </c>
      <c r="E133" s="31" t="s">
        <v>197</v>
      </c>
      <c r="F133" s="31" t="s">
        <v>89</v>
      </c>
      <c r="G133" s="31" t="str">
        <f t="shared" ref="G133:G136" si="25">CONCATENATE(E133," ",F133)</f>
        <v>Häfliger Hans</v>
      </c>
      <c r="H133" s="34">
        <v>13587</v>
      </c>
      <c r="I133" s="33">
        <f t="shared" si="22"/>
        <v>13587</v>
      </c>
      <c r="J133" s="30">
        <v>1997</v>
      </c>
      <c r="K133" s="31" t="s">
        <v>2691</v>
      </c>
      <c r="L133" s="28">
        <v>6023</v>
      </c>
      <c r="M133" s="31" t="s">
        <v>182</v>
      </c>
      <c r="O133" s="28" t="str">
        <f t="shared" ref="O133:O136" si="26">IF(N133+P133&gt;0,"Nein","Ja")</f>
        <v>Ja</v>
      </c>
      <c r="Q133" s="96"/>
      <c r="R133" s="31" t="s">
        <v>1929</v>
      </c>
      <c r="S133" s="66" t="s">
        <v>3860</v>
      </c>
      <c r="U133" s="88">
        <f t="shared" si="24"/>
        <v>0</v>
      </c>
      <c r="AB133" s="28">
        <v>2005</v>
      </c>
      <c r="AD133" s="25" t="s">
        <v>4163</v>
      </c>
    </row>
    <row r="134" spans="1:30" x14ac:dyDescent="0.2">
      <c r="A134" s="28">
        <v>8</v>
      </c>
      <c r="B134" s="28">
        <v>219</v>
      </c>
      <c r="C134" s="65" t="s">
        <v>132</v>
      </c>
      <c r="D134" s="28">
        <v>162089</v>
      </c>
      <c r="E134" s="31" t="s">
        <v>3443</v>
      </c>
      <c r="F134" s="31" t="s">
        <v>1311</v>
      </c>
      <c r="G134" s="31" t="str">
        <f t="shared" si="25"/>
        <v>Schmitt René</v>
      </c>
      <c r="H134" s="34">
        <v>18475</v>
      </c>
      <c r="I134" s="33">
        <f t="shared" si="22"/>
        <v>18475</v>
      </c>
      <c r="J134" s="30">
        <v>2010</v>
      </c>
      <c r="K134" s="31" t="s">
        <v>3445</v>
      </c>
      <c r="L134" s="28">
        <v>6032</v>
      </c>
      <c r="M134" s="31" t="s">
        <v>228</v>
      </c>
      <c r="O134" s="28" t="str">
        <f t="shared" si="26"/>
        <v>Ja</v>
      </c>
      <c r="Q134" s="96"/>
      <c r="R134" s="31" t="s">
        <v>1929</v>
      </c>
      <c r="S134" s="66" t="s">
        <v>3860</v>
      </c>
      <c r="T134" s="28" t="s">
        <v>3546</v>
      </c>
      <c r="U134" s="88">
        <f t="shared" si="24"/>
        <v>25</v>
      </c>
      <c r="X134" s="28">
        <v>1995</v>
      </c>
      <c r="AD134" s="25" t="s">
        <v>4435</v>
      </c>
    </row>
    <row r="135" spans="1:30" x14ac:dyDescent="0.2">
      <c r="A135" s="28">
        <v>8</v>
      </c>
      <c r="B135" s="28">
        <v>219</v>
      </c>
      <c r="C135" s="65" t="s">
        <v>132</v>
      </c>
      <c r="E135" s="31" t="s">
        <v>512</v>
      </c>
      <c r="F135" s="31" t="s">
        <v>3505</v>
      </c>
      <c r="G135" s="31" t="str">
        <f t="shared" si="25"/>
        <v>Sigrist Jürg</v>
      </c>
      <c r="H135" s="34">
        <v>15884</v>
      </c>
      <c r="I135" s="33">
        <f t="shared" si="22"/>
        <v>15884</v>
      </c>
      <c r="J135" s="30">
        <v>2003</v>
      </c>
      <c r="K135" s="31" t="s">
        <v>3507</v>
      </c>
      <c r="L135" s="28">
        <v>6205</v>
      </c>
      <c r="M135" s="31" t="s">
        <v>254</v>
      </c>
      <c r="O135" s="28" t="str">
        <f t="shared" si="26"/>
        <v>Ja</v>
      </c>
      <c r="Q135" s="96"/>
      <c r="R135" s="31" t="s">
        <v>1929</v>
      </c>
      <c r="S135" s="66" t="s">
        <v>3860</v>
      </c>
      <c r="T135" s="28" t="s">
        <v>3546</v>
      </c>
      <c r="U135" s="88">
        <f t="shared" si="24"/>
        <v>25</v>
      </c>
      <c r="Y135" s="28">
        <v>2005</v>
      </c>
      <c r="AD135" s="25" t="s">
        <v>4457</v>
      </c>
    </row>
    <row r="136" spans="1:30" x14ac:dyDescent="0.2">
      <c r="A136" s="28">
        <v>8</v>
      </c>
      <c r="B136" s="28">
        <v>219</v>
      </c>
      <c r="C136" s="65" t="s">
        <v>132</v>
      </c>
      <c r="D136" s="28">
        <v>162099</v>
      </c>
      <c r="E136" s="31" t="s">
        <v>1347</v>
      </c>
      <c r="F136" s="31" t="s">
        <v>1348</v>
      </c>
      <c r="G136" s="31" t="str">
        <f t="shared" si="25"/>
        <v>Toporitschnig Christine</v>
      </c>
      <c r="H136" s="34">
        <v>19054</v>
      </c>
      <c r="I136" s="33">
        <f t="shared" si="22"/>
        <v>19054</v>
      </c>
      <c r="J136" s="30">
        <v>2012</v>
      </c>
      <c r="K136" s="31" t="s">
        <v>1349</v>
      </c>
      <c r="L136" s="28">
        <v>6032</v>
      </c>
      <c r="M136" s="31" t="s">
        <v>228</v>
      </c>
      <c r="O136" s="28" t="str">
        <f t="shared" si="26"/>
        <v>Ja</v>
      </c>
      <c r="Q136" s="96"/>
      <c r="R136" s="31" t="s">
        <v>1953</v>
      </c>
      <c r="S136" s="66" t="s">
        <v>3860</v>
      </c>
      <c r="T136" s="28" t="s">
        <v>3546</v>
      </c>
      <c r="U136" s="88">
        <f t="shared" si="24"/>
        <v>25</v>
      </c>
      <c r="AD136" s="25" t="s">
        <v>4516</v>
      </c>
    </row>
    <row r="137" spans="1:30" x14ac:dyDescent="0.2">
      <c r="C137" s="65"/>
      <c r="I137" s="33"/>
      <c r="Q137" s="96"/>
      <c r="R137" s="31"/>
      <c r="U137" s="88"/>
      <c r="AD137" s="25"/>
    </row>
    <row r="138" spans="1:30" x14ac:dyDescent="0.2">
      <c r="C138" s="65"/>
      <c r="I138" s="33"/>
      <c r="Q138" s="96"/>
      <c r="R138" s="31"/>
      <c r="U138" s="88"/>
      <c r="AD138" s="98"/>
    </row>
    <row r="139" spans="1:30" x14ac:dyDescent="0.2">
      <c r="C139" s="65"/>
      <c r="I139" s="33"/>
      <c r="Q139" s="96"/>
      <c r="R139" s="31"/>
      <c r="U139" s="88"/>
      <c r="AD139" s="25"/>
    </row>
    <row r="140" spans="1:30" x14ac:dyDescent="0.2">
      <c r="C140" s="65"/>
      <c r="I140" s="33"/>
      <c r="Q140" s="96"/>
      <c r="R140" s="31"/>
      <c r="U140" s="88"/>
      <c r="AD140" s="25"/>
    </row>
    <row r="141" spans="1:30" x14ac:dyDescent="0.2">
      <c r="C141" s="65"/>
      <c r="I141" s="33"/>
      <c r="Q141" s="96"/>
      <c r="R141" s="31"/>
      <c r="U141" s="88"/>
      <c r="AD141" s="25"/>
    </row>
    <row r="142" spans="1:30" x14ac:dyDescent="0.2">
      <c r="C142" s="65"/>
      <c r="I142" s="33"/>
      <c r="Q142" s="96"/>
      <c r="R142" s="31"/>
      <c r="U142" s="88"/>
      <c r="AD142" s="25"/>
    </row>
    <row r="143" spans="1:30" x14ac:dyDescent="0.2">
      <c r="C143" s="65"/>
      <c r="I143" s="33"/>
      <c r="Q143" s="96"/>
      <c r="R143" s="31"/>
      <c r="U143" s="88"/>
      <c r="AD143" s="25"/>
    </row>
    <row r="144" spans="1:30" x14ac:dyDescent="0.2">
      <c r="C144" s="37"/>
      <c r="H144" s="17"/>
      <c r="I144" s="33"/>
      <c r="J144" s="28"/>
      <c r="N144" s="28"/>
      <c r="P144" s="28"/>
      <c r="Q144" s="96"/>
      <c r="R144" s="31"/>
      <c r="U144" s="88"/>
      <c r="AD144" s="25"/>
    </row>
    <row r="145" spans="1:30" x14ac:dyDescent="0.2">
      <c r="C145" s="65"/>
      <c r="I145" s="33"/>
      <c r="Q145" s="96"/>
      <c r="R145" s="31"/>
      <c r="U145" s="88"/>
      <c r="AD145" s="25"/>
    </row>
    <row r="146" spans="1:30" x14ac:dyDescent="0.2">
      <c r="C146" s="65"/>
      <c r="I146" s="33"/>
      <c r="Q146" s="96"/>
      <c r="R146" s="31"/>
      <c r="U146" s="88"/>
      <c r="AD146" s="25"/>
    </row>
    <row r="147" spans="1:30" x14ac:dyDescent="0.2">
      <c r="A147" s="25"/>
      <c r="B147" s="25"/>
      <c r="C147" s="46"/>
      <c r="E147" s="36"/>
      <c r="F147" s="36"/>
      <c r="I147" s="68"/>
      <c r="J147" s="36"/>
      <c r="K147" s="36"/>
      <c r="M147" s="45"/>
      <c r="N147"/>
      <c r="P147"/>
      <c r="Q147" s="96"/>
      <c r="R147" s="31"/>
      <c r="U147" s="88"/>
      <c r="AD147" s="25"/>
    </row>
    <row r="148" spans="1:30" x14ac:dyDescent="0.2">
      <c r="A148" s="25"/>
      <c r="B148" s="25"/>
      <c r="C148" s="65"/>
      <c r="D148" s="36"/>
      <c r="E148" s="36"/>
      <c r="F148" s="36"/>
      <c r="H148" s="42"/>
      <c r="I148" s="68"/>
      <c r="J148" s="36"/>
      <c r="K148" s="36"/>
      <c r="M148" s="36"/>
      <c r="Q148" s="96"/>
      <c r="R148" s="31"/>
      <c r="U148" s="88"/>
      <c r="AD148" s="25"/>
    </row>
    <row r="149" spans="1:30" x14ac:dyDescent="0.2">
      <c r="C149" s="65"/>
      <c r="I149" s="33"/>
      <c r="Q149" s="96"/>
      <c r="R149" s="31"/>
      <c r="U149" s="88"/>
      <c r="AD149" s="98"/>
    </row>
    <row r="150" spans="1:30" x14ac:dyDescent="0.2">
      <c r="C150" s="65"/>
      <c r="I150" s="33"/>
      <c r="Q150" s="96"/>
      <c r="R150" s="31"/>
      <c r="U150" s="88"/>
      <c r="AD150" s="25"/>
    </row>
    <row r="151" spans="1:30" x14ac:dyDescent="0.2">
      <c r="C151" s="65"/>
      <c r="I151" s="33"/>
      <c r="Q151" s="96"/>
      <c r="R151" s="31"/>
      <c r="U151" s="88"/>
      <c r="AD151" s="98"/>
    </row>
    <row r="152" spans="1:30" x14ac:dyDescent="0.2">
      <c r="C152" s="65"/>
      <c r="I152" s="33"/>
      <c r="Q152" s="96"/>
      <c r="R152" s="31"/>
      <c r="U152" s="88"/>
      <c r="AD152" s="25"/>
    </row>
    <row r="153" spans="1:30" x14ac:dyDescent="0.2">
      <c r="C153" s="65"/>
      <c r="I153" s="33"/>
      <c r="Q153" s="96"/>
      <c r="R153" s="31"/>
      <c r="U153" s="88"/>
      <c r="AD153" s="98"/>
    </row>
    <row r="154" spans="1:30" x14ac:dyDescent="0.2">
      <c r="C154" s="65"/>
      <c r="I154" s="33"/>
      <c r="Q154" s="96"/>
      <c r="R154" s="31"/>
      <c r="U154" s="88"/>
      <c r="AD154" s="25"/>
    </row>
    <row r="155" spans="1:30" x14ac:dyDescent="0.2">
      <c r="C155" s="65"/>
      <c r="I155" s="33"/>
      <c r="Q155" s="96"/>
      <c r="R155" s="31"/>
      <c r="U155" s="88"/>
      <c r="V155" s="31"/>
      <c r="W155" s="31"/>
      <c r="X155" s="31"/>
      <c r="Y155" s="31"/>
      <c r="Z155" s="31"/>
      <c r="AA155" s="31"/>
      <c r="AB155" s="31"/>
      <c r="AC155" s="31"/>
      <c r="AD155" s="25"/>
    </row>
    <row r="156" spans="1:30" x14ac:dyDescent="0.2">
      <c r="C156" s="65"/>
      <c r="I156" s="33"/>
      <c r="Q156" s="96"/>
      <c r="R156" s="31"/>
      <c r="U156" s="88"/>
      <c r="AD156" s="25"/>
    </row>
    <row r="157" spans="1:30" x14ac:dyDescent="0.2">
      <c r="C157" s="65"/>
      <c r="I157" s="33"/>
      <c r="Q157" s="96"/>
      <c r="R157" s="31"/>
      <c r="U157" s="88"/>
      <c r="AD157" s="25"/>
    </row>
    <row r="158" spans="1:30" x14ac:dyDescent="0.2">
      <c r="C158" s="65"/>
      <c r="I158" s="33"/>
      <c r="Q158" s="96"/>
      <c r="R158" s="31"/>
      <c r="U158" s="88"/>
      <c r="AD158" s="25"/>
    </row>
    <row r="159" spans="1:30" x14ac:dyDescent="0.2">
      <c r="C159" s="65"/>
      <c r="I159" s="33"/>
      <c r="Q159" s="96"/>
      <c r="R159" s="31"/>
      <c r="U159" s="88"/>
      <c r="AD159" s="25"/>
    </row>
    <row r="160" spans="1:30" x14ac:dyDescent="0.2">
      <c r="C160" s="65"/>
      <c r="I160" s="33"/>
      <c r="Q160" s="96"/>
      <c r="R160" s="31"/>
      <c r="U160" s="88"/>
      <c r="AD160" s="25"/>
    </row>
    <row r="161" spans="3:30" x14ac:dyDescent="0.2">
      <c r="C161" s="65"/>
      <c r="I161" s="33"/>
      <c r="Q161" s="96"/>
      <c r="R161" s="31"/>
      <c r="U161" s="88"/>
      <c r="AD161" s="25"/>
    </row>
    <row r="162" spans="3:30" x14ac:dyDescent="0.2">
      <c r="C162" s="65"/>
      <c r="I162" s="33"/>
      <c r="Q162" s="96"/>
      <c r="R162" s="31"/>
      <c r="U162" s="88"/>
      <c r="AD162" s="25"/>
    </row>
    <row r="163" spans="3:30" x14ac:dyDescent="0.2">
      <c r="C163" s="65"/>
      <c r="I163" s="33"/>
      <c r="Q163" s="96"/>
      <c r="R163" s="31"/>
      <c r="U163" s="88"/>
      <c r="AD163" s="25"/>
    </row>
    <row r="164" spans="3:30" x14ac:dyDescent="0.2">
      <c r="C164" s="65"/>
      <c r="I164" s="33"/>
      <c r="Q164" s="96"/>
      <c r="R164" s="31"/>
      <c r="U164" s="88"/>
      <c r="AD164" s="25"/>
    </row>
    <row r="165" spans="3:30" x14ac:dyDescent="0.2">
      <c r="C165" s="65"/>
      <c r="I165" s="33"/>
      <c r="Q165" s="96"/>
      <c r="R165" s="31"/>
      <c r="U165" s="88"/>
      <c r="AD165" s="25"/>
    </row>
    <row r="166" spans="3:30" x14ac:dyDescent="0.2">
      <c r="C166" s="65"/>
      <c r="I166" s="33"/>
      <c r="Q166" s="96"/>
      <c r="R166" s="31"/>
      <c r="U166" s="88"/>
      <c r="AD166" s="25"/>
    </row>
    <row r="167" spans="3:30" x14ac:dyDescent="0.2">
      <c r="C167" s="65"/>
      <c r="I167" s="33"/>
      <c r="Q167" s="96"/>
      <c r="R167" s="31"/>
      <c r="U167" s="88"/>
      <c r="AD167" s="25"/>
    </row>
    <row r="168" spans="3:30" x14ac:dyDescent="0.2">
      <c r="C168" s="65"/>
      <c r="I168" s="33"/>
      <c r="Q168" s="96"/>
      <c r="R168" s="31"/>
      <c r="U168" s="88"/>
      <c r="AD168" s="25"/>
    </row>
    <row r="169" spans="3:30" x14ac:dyDescent="0.2">
      <c r="C169" s="65"/>
      <c r="I169" s="33"/>
      <c r="Q169" s="96"/>
      <c r="R169" s="31"/>
      <c r="U169" s="88"/>
      <c r="AD169" s="25"/>
    </row>
    <row r="170" spans="3:30" x14ac:dyDescent="0.2">
      <c r="C170" s="65"/>
      <c r="I170" s="33"/>
      <c r="Q170" s="96"/>
      <c r="R170" s="31"/>
      <c r="U170" s="88"/>
      <c r="AD170" s="25"/>
    </row>
    <row r="171" spans="3:30" x14ac:dyDescent="0.2">
      <c r="C171" s="65"/>
      <c r="I171" s="33"/>
      <c r="Q171" s="96"/>
      <c r="R171" s="31"/>
      <c r="U171" s="88"/>
      <c r="AD171" s="25"/>
    </row>
    <row r="172" spans="3:30" x14ac:dyDescent="0.2">
      <c r="C172" s="65"/>
      <c r="I172" s="33"/>
      <c r="Q172" s="96"/>
      <c r="R172" s="31"/>
      <c r="U172" s="88"/>
      <c r="AD172" s="25"/>
    </row>
    <row r="173" spans="3:30" x14ac:dyDescent="0.2">
      <c r="C173" s="65"/>
      <c r="I173" s="33"/>
      <c r="Q173" s="96"/>
      <c r="R173" s="31"/>
      <c r="U173" s="88"/>
      <c r="AD173" s="25"/>
    </row>
    <row r="174" spans="3:30" x14ac:dyDescent="0.2">
      <c r="C174" s="65"/>
      <c r="I174" s="33"/>
      <c r="Q174" s="96"/>
      <c r="R174" s="31"/>
      <c r="U174" s="88"/>
      <c r="AD174" s="25"/>
    </row>
    <row r="175" spans="3:30" x14ac:dyDescent="0.2">
      <c r="C175" s="65"/>
      <c r="I175" s="33"/>
      <c r="Q175" s="96"/>
      <c r="R175" s="31"/>
      <c r="U175" s="88"/>
      <c r="AD175" s="25"/>
    </row>
    <row r="176" spans="3:30" x14ac:dyDescent="0.2">
      <c r="C176" s="65"/>
      <c r="I176" s="33"/>
      <c r="Q176" s="96"/>
      <c r="R176" s="31"/>
      <c r="U176" s="88"/>
      <c r="AD176" s="25"/>
    </row>
    <row r="177" spans="3:30" x14ac:dyDescent="0.2">
      <c r="C177" s="65"/>
      <c r="I177" s="33"/>
      <c r="Q177" s="96"/>
      <c r="R177" s="31"/>
      <c r="U177" s="88"/>
      <c r="AD177" s="25"/>
    </row>
    <row r="178" spans="3:30" x14ac:dyDescent="0.2">
      <c r="C178" s="65"/>
      <c r="I178" s="33"/>
      <c r="Q178" s="96"/>
      <c r="R178" s="31"/>
      <c r="U178" s="88"/>
      <c r="AD178" s="98"/>
    </row>
    <row r="179" spans="3:30" x14ac:dyDescent="0.2">
      <c r="C179" s="65"/>
      <c r="I179" s="33"/>
      <c r="Q179" s="96"/>
      <c r="R179" s="31"/>
      <c r="U179" s="88"/>
      <c r="AD179" s="98"/>
    </row>
    <row r="180" spans="3:30" x14ac:dyDescent="0.2">
      <c r="C180" s="65"/>
      <c r="I180" s="33"/>
      <c r="Q180" s="96"/>
      <c r="R180" s="31"/>
      <c r="U180" s="88"/>
      <c r="AD180" s="25"/>
    </row>
    <row r="181" spans="3:30" x14ac:dyDescent="0.2">
      <c r="H181" s="17"/>
      <c r="I181" s="33"/>
      <c r="J181" s="28"/>
      <c r="Q181" s="96"/>
      <c r="R181" s="31"/>
      <c r="U181" s="88"/>
      <c r="AD181" s="25"/>
    </row>
    <row r="182" spans="3:30" x14ac:dyDescent="0.2">
      <c r="C182" s="37"/>
      <c r="E182" s="29"/>
      <c r="F182" s="29"/>
      <c r="G182" s="29"/>
      <c r="I182" s="33"/>
      <c r="J182" s="28"/>
      <c r="K182" s="29"/>
      <c r="M182" s="32"/>
      <c r="Q182" s="96"/>
      <c r="R182" s="31"/>
      <c r="U182" s="88"/>
      <c r="AD182" s="25"/>
    </row>
    <row r="183" spans="3:30" x14ac:dyDescent="0.2">
      <c r="C183" s="65"/>
      <c r="I183" s="33"/>
      <c r="Q183" s="96"/>
      <c r="R183" s="31"/>
      <c r="U183" s="88"/>
      <c r="AD183" s="25"/>
    </row>
    <row r="184" spans="3:30" x14ac:dyDescent="0.2">
      <c r="C184" s="65"/>
      <c r="I184" s="33"/>
      <c r="Q184" s="96"/>
      <c r="R184" s="31"/>
      <c r="U184" s="88"/>
      <c r="AD184" s="25"/>
    </row>
    <row r="185" spans="3:30" x14ac:dyDescent="0.2">
      <c r="C185" s="65"/>
      <c r="I185" s="33"/>
      <c r="Q185" s="96"/>
      <c r="R185" s="31"/>
      <c r="U185" s="88"/>
      <c r="AD185" s="25"/>
    </row>
    <row r="186" spans="3:30" x14ac:dyDescent="0.2">
      <c r="C186" s="65"/>
      <c r="I186" s="33"/>
      <c r="Q186" s="96"/>
      <c r="R186" s="31"/>
      <c r="U186" s="88"/>
      <c r="AD186" s="25"/>
    </row>
    <row r="187" spans="3:30" x14ac:dyDescent="0.2">
      <c r="C187" s="65"/>
      <c r="I187" s="33"/>
      <c r="Q187" s="96"/>
      <c r="R187" s="31"/>
      <c r="U187" s="88"/>
      <c r="AD187" s="25"/>
    </row>
    <row r="188" spans="3:30" x14ac:dyDescent="0.2">
      <c r="H188" s="17"/>
      <c r="I188" s="33"/>
      <c r="J188" s="28"/>
      <c r="Q188" s="96"/>
      <c r="R188" s="31"/>
      <c r="U188" s="88"/>
      <c r="AD188" s="97"/>
    </row>
    <row r="189" spans="3:30" x14ac:dyDescent="0.2">
      <c r="C189" s="65"/>
      <c r="I189" s="33"/>
      <c r="Q189" s="96"/>
      <c r="R189" s="31"/>
      <c r="U189" s="88"/>
      <c r="AD189" s="25"/>
    </row>
    <row r="190" spans="3:30" x14ac:dyDescent="0.2">
      <c r="C190" s="65"/>
      <c r="I190" s="33"/>
      <c r="Q190" s="96"/>
      <c r="R190" s="31"/>
      <c r="U190" s="88"/>
      <c r="AD190" s="25"/>
    </row>
    <row r="191" spans="3:30" x14ac:dyDescent="0.2">
      <c r="C191" s="65"/>
      <c r="I191" s="33"/>
      <c r="Q191" s="96"/>
      <c r="R191" s="31"/>
      <c r="U191" s="88"/>
      <c r="AD191" s="25"/>
    </row>
    <row r="192" spans="3:30" x14ac:dyDescent="0.2">
      <c r="C192" s="65"/>
      <c r="I192" s="33"/>
      <c r="Q192" s="96"/>
      <c r="R192" s="31"/>
      <c r="U192" s="88"/>
      <c r="AD192" s="98"/>
    </row>
    <row r="193" spans="1:30" x14ac:dyDescent="0.2">
      <c r="C193" s="65"/>
      <c r="I193" s="33"/>
      <c r="Q193" s="96"/>
      <c r="R193" s="31"/>
      <c r="U193" s="88"/>
      <c r="AD193" s="25"/>
    </row>
    <row r="194" spans="1:30" x14ac:dyDescent="0.2">
      <c r="C194" s="65"/>
      <c r="I194" s="33"/>
      <c r="Q194" s="96"/>
      <c r="R194" s="31"/>
      <c r="U194" s="88"/>
      <c r="AD194" s="25"/>
    </row>
    <row r="195" spans="1:30" x14ac:dyDescent="0.2">
      <c r="C195" s="65"/>
      <c r="I195" s="33"/>
      <c r="Q195" s="96"/>
      <c r="R195" s="31"/>
      <c r="U195" s="88"/>
      <c r="AD195" s="25"/>
    </row>
    <row r="196" spans="1:30" x14ac:dyDescent="0.2">
      <c r="C196" s="65"/>
      <c r="I196" s="33"/>
      <c r="Q196" s="96"/>
      <c r="R196" s="31"/>
      <c r="U196" s="88"/>
      <c r="AD196" s="25"/>
    </row>
    <row r="197" spans="1:30" x14ac:dyDescent="0.2">
      <c r="C197" s="65"/>
      <c r="I197" s="33"/>
      <c r="Q197" s="96"/>
      <c r="R197" s="31"/>
      <c r="U197" s="88"/>
      <c r="AD197" s="25"/>
    </row>
    <row r="198" spans="1:30" x14ac:dyDescent="0.2">
      <c r="C198" s="65"/>
      <c r="I198" s="33"/>
      <c r="Q198" s="96"/>
      <c r="R198" s="31"/>
      <c r="U198" s="88"/>
      <c r="AD198" s="25"/>
    </row>
    <row r="199" spans="1:30" x14ac:dyDescent="0.2">
      <c r="C199" s="65"/>
      <c r="I199" s="33"/>
      <c r="Q199" s="96"/>
      <c r="R199" s="31"/>
      <c r="U199" s="88"/>
      <c r="AD199" s="25"/>
    </row>
    <row r="200" spans="1:30" x14ac:dyDescent="0.2">
      <c r="H200" s="17"/>
      <c r="I200" s="33"/>
      <c r="J200" s="28"/>
      <c r="Q200" s="96"/>
      <c r="R200" s="31"/>
      <c r="U200" s="88"/>
      <c r="AD200" s="25"/>
    </row>
    <row r="201" spans="1:30" x14ac:dyDescent="0.2">
      <c r="C201" s="65"/>
      <c r="I201" s="33"/>
      <c r="Q201" s="96"/>
      <c r="R201" s="31"/>
      <c r="U201" s="88"/>
      <c r="AD201" s="25"/>
    </row>
    <row r="202" spans="1:30" x14ac:dyDescent="0.2">
      <c r="C202" s="65"/>
      <c r="I202" s="33"/>
      <c r="Q202" s="96"/>
      <c r="R202" s="31"/>
      <c r="U202" s="88"/>
      <c r="AD202" s="25"/>
    </row>
    <row r="203" spans="1:30" x14ac:dyDescent="0.2">
      <c r="C203" s="65"/>
      <c r="I203" s="33"/>
      <c r="Q203" s="96"/>
      <c r="R203" s="31"/>
      <c r="U203" s="88"/>
      <c r="AD203" s="98"/>
    </row>
    <row r="204" spans="1:30" x14ac:dyDescent="0.2">
      <c r="A204" s="25"/>
      <c r="B204" s="25"/>
      <c r="C204" s="46"/>
      <c r="E204" s="36"/>
      <c r="F204" s="36"/>
      <c r="I204" s="68"/>
      <c r="J204" s="36"/>
      <c r="K204" s="36"/>
      <c r="M204" s="45"/>
      <c r="N204"/>
      <c r="P204"/>
      <c r="Q204" s="96"/>
      <c r="R204" s="31"/>
      <c r="U204" s="88"/>
      <c r="AD204" s="25"/>
    </row>
    <row r="205" spans="1:30" x14ac:dyDescent="0.2">
      <c r="H205" s="17"/>
      <c r="I205" s="33"/>
      <c r="J205" s="28"/>
      <c r="Q205" s="96"/>
      <c r="R205" s="31"/>
      <c r="U205" s="88"/>
      <c r="AD205" s="25"/>
    </row>
    <row r="206" spans="1:30" x14ac:dyDescent="0.2">
      <c r="C206" s="65"/>
      <c r="I206" s="33"/>
      <c r="Q206" s="96"/>
      <c r="R206" s="31"/>
      <c r="U206" s="88"/>
      <c r="AD206" s="25"/>
    </row>
    <row r="207" spans="1:30" x14ac:dyDescent="0.2">
      <c r="C207" s="65"/>
      <c r="I207" s="33"/>
      <c r="Q207" s="96"/>
      <c r="R207" s="31"/>
      <c r="U207" s="88"/>
      <c r="AD207" s="98"/>
    </row>
    <row r="208" spans="1:30" x14ac:dyDescent="0.2">
      <c r="C208" s="65"/>
      <c r="I208" s="33"/>
      <c r="Q208" s="96"/>
      <c r="R208" s="31"/>
      <c r="U208" s="88"/>
      <c r="AD208" s="25"/>
    </row>
    <row r="209" spans="1:30" x14ac:dyDescent="0.2">
      <c r="C209" s="65"/>
      <c r="I209" s="33"/>
      <c r="Q209" s="96"/>
      <c r="R209" s="31"/>
      <c r="U209" s="88"/>
      <c r="AD209" s="25"/>
    </row>
    <row r="210" spans="1:30" x14ac:dyDescent="0.2">
      <c r="C210" s="65"/>
      <c r="I210" s="33"/>
      <c r="Q210" s="96"/>
      <c r="R210" s="31"/>
      <c r="U210" s="88"/>
      <c r="AD210" s="25"/>
    </row>
    <row r="211" spans="1:30" x14ac:dyDescent="0.2">
      <c r="C211" s="65"/>
      <c r="I211" s="33"/>
      <c r="Q211" s="96"/>
      <c r="R211" s="31"/>
      <c r="U211" s="88"/>
      <c r="AD211" s="25"/>
    </row>
    <row r="212" spans="1:30" x14ac:dyDescent="0.2">
      <c r="C212" s="65"/>
      <c r="I212" s="33"/>
      <c r="Q212" s="96"/>
      <c r="R212" s="31"/>
      <c r="U212" s="88"/>
      <c r="AD212" s="25"/>
    </row>
    <row r="213" spans="1:30" x14ac:dyDescent="0.2">
      <c r="C213" s="65"/>
      <c r="I213" s="33"/>
      <c r="Q213" s="96"/>
      <c r="R213" s="31"/>
      <c r="U213" s="88"/>
      <c r="AD213" s="25"/>
    </row>
    <row r="214" spans="1:30" x14ac:dyDescent="0.2">
      <c r="C214" s="65"/>
      <c r="I214" s="33"/>
      <c r="Q214" s="96"/>
      <c r="R214" s="31"/>
      <c r="U214" s="88"/>
      <c r="AD214" s="25"/>
    </row>
    <row r="215" spans="1:30" x14ac:dyDescent="0.2">
      <c r="A215" s="25"/>
      <c r="B215" s="25"/>
      <c r="C215" s="46"/>
      <c r="E215" s="36"/>
      <c r="F215" s="36"/>
      <c r="I215" s="68"/>
      <c r="J215" s="36"/>
      <c r="K215" s="36"/>
      <c r="M215" s="45"/>
      <c r="N215"/>
      <c r="P215"/>
      <c r="Q215" s="96"/>
      <c r="R215" s="31"/>
      <c r="U215" s="88"/>
      <c r="AD215" s="25"/>
    </row>
    <row r="216" spans="1:30" x14ac:dyDescent="0.2">
      <c r="C216" s="65"/>
      <c r="I216" s="33"/>
      <c r="Q216" s="96"/>
      <c r="R216" s="31"/>
      <c r="U216" s="88"/>
      <c r="AD216" s="25"/>
    </row>
    <row r="217" spans="1:30" x14ac:dyDescent="0.2">
      <c r="C217" s="65"/>
      <c r="I217" s="33"/>
      <c r="Q217" s="96"/>
      <c r="R217" s="31"/>
      <c r="U217" s="88"/>
      <c r="AD217" s="25"/>
    </row>
    <row r="218" spans="1:30" x14ac:dyDescent="0.2">
      <c r="C218" s="65"/>
      <c r="I218" s="33"/>
      <c r="Q218" s="96"/>
      <c r="R218" s="31"/>
      <c r="U218" s="88"/>
      <c r="AD218" s="25"/>
    </row>
    <row r="219" spans="1:30" x14ac:dyDescent="0.2">
      <c r="C219" s="65"/>
      <c r="I219" s="33"/>
      <c r="Q219" s="96"/>
      <c r="R219" s="31"/>
      <c r="U219" s="88"/>
      <c r="AD219" s="25"/>
    </row>
    <row r="220" spans="1:30" x14ac:dyDescent="0.2">
      <c r="C220" s="65"/>
      <c r="I220" s="33"/>
      <c r="Q220" s="96"/>
      <c r="R220" s="31"/>
      <c r="U220" s="88"/>
      <c r="AD220" s="25"/>
    </row>
    <row r="221" spans="1:30" x14ac:dyDescent="0.2">
      <c r="C221" s="65"/>
      <c r="I221" s="33"/>
      <c r="Q221" s="96"/>
      <c r="R221" s="31"/>
      <c r="U221" s="88"/>
      <c r="AD221" s="25"/>
    </row>
    <row r="222" spans="1:30" x14ac:dyDescent="0.2">
      <c r="C222" s="65"/>
      <c r="I222" s="33"/>
      <c r="Q222" s="96"/>
      <c r="R222" s="31"/>
      <c r="U222" s="88"/>
      <c r="AD222" s="25"/>
    </row>
    <row r="223" spans="1:30" x14ac:dyDescent="0.2">
      <c r="C223" s="65"/>
      <c r="I223" s="33"/>
      <c r="Q223" s="96"/>
      <c r="R223" s="31"/>
      <c r="U223" s="88"/>
      <c r="AD223" s="25"/>
    </row>
    <row r="224" spans="1:30" x14ac:dyDescent="0.2">
      <c r="C224" s="65"/>
      <c r="I224" s="33"/>
      <c r="Q224" s="96"/>
      <c r="R224" s="31"/>
      <c r="U224" s="88"/>
      <c r="AD224" s="25"/>
    </row>
    <row r="225" spans="3:30" x14ac:dyDescent="0.2">
      <c r="C225" s="65"/>
      <c r="I225" s="33"/>
      <c r="Q225" s="96"/>
      <c r="R225" s="31"/>
      <c r="U225" s="88"/>
      <c r="AD225" s="25"/>
    </row>
    <row r="226" spans="3:30" x14ac:dyDescent="0.2">
      <c r="C226" s="65"/>
      <c r="I226" s="33"/>
      <c r="Q226" s="96"/>
      <c r="R226" s="31"/>
      <c r="U226" s="88"/>
      <c r="AD226" s="25"/>
    </row>
    <row r="227" spans="3:30" x14ac:dyDescent="0.2">
      <c r="C227" s="65"/>
      <c r="I227" s="33"/>
      <c r="Q227" s="96"/>
      <c r="R227" s="31"/>
      <c r="U227" s="88"/>
      <c r="AD227" s="25"/>
    </row>
    <row r="228" spans="3:30" x14ac:dyDescent="0.2">
      <c r="C228" s="65"/>
      <c r="I228" s="33"/>
      <c r="Q228" s="96"/>
      <c r="R228" s="31"/>
      <c r="U228" s="88"/>
      <c r="AD228" s="25"/>
    </row>
    <row r="229" spans="3:30" x14ac:dyDescent="0.2">
      <c r="C229" s="65"/>
      <c r="I229" s="33"/>
      <c r="Q229" s="96"/>
      <c r="R229" s="31"/>
      <c r="U229" s="88"/>
      <c r="AD229" s="25"/>
    </row>
    <row r="230" spans="3:30" x14ac:dyDescent="0.2">
      <c r="C230" s="65"/>
      <c r="I230" s="33"/>
      <c r="Q230" s="96"/>
      <c r="R230" s="31"/>
      <c r="U230" s="88"/>
      <c r="AD230" s="25"/>
    </row>
    <row r="231" spans="3:30" x14ac:dyDescent="0.2">
      <c r="C231" s="65"/>
      <c r="I231" s="33"/>
      <c r="Q231" s="96"/>
      <c r="R231" s="31"/>
      <c r="U231" s="88"/>
      <c r="AD231" s="25"/>
    </row>
    <row r="232" spans="3:30" x14ac:dyDescent="0.2">
      <c r="C232" s="65"/>
      <c r="I232" s="33"/>
      <c r="Q232" s="96"/>
      <c r="R232" s="31"/>
      <c r="U232" s="88"/>
      <c r="AD232" s="25"/>
    </row>
    <row r="233" spans="3:30" x14ac:dyDescent="0.2">
      <c r="C233" s="65"/>
      <c r="I233" s="33"/>
      <c r="Q233" s="96"/>
      <c r="R233" s="31"/>
      <c r="U233" s="88"/>
      <c r="AD233" s="25"/>
    </row>
    <row r="234" spans="3:30" x14ac:dyDescent="0.2">
      <c r="C234" s="65"/>
      <c r="I234" s="33"/>
      <c r="Q234" s="96"/>
      <c r="R234" s="31"/>
      <c r="U234" s="88"/>
      <c r="AD234" s="25"/>
    </row>
    <row r="235" spans="3:30" x14ac:dyDescent="0.2">
      <c r="C235" s="65"/>
      <c r="I235" s="33"/>
      <c r="Q235" s="96"/>
      <c r="R235" s="31"/>
      <c r="U235" s="88"/>
      <c r="AD235" s="25"/>
    </row>
    <row r="236" spans="3:30" x14ac:dyDescent="0.2">
      <c r="C236" s="65"/>
      <c r="I236" s="33"/>
      <c r="Q236" s="96"/>
      <c r="R236" s="31"/>
      <c r="U236" s="88"/>
      <c r="AD236" s="25"/>
    </row>
    <row r="237" spans="3:30" x14ac:dyDescent="0.2">
      <c r="C237" s="65"/>
      <c r="I237" s="33"/>
      <c r="Q237" s="96"/>
      <c r="R237" s="31"/>
      <c r="U237" s="88"/>
      <c r="AD237" s="25"/>
    </row>
    <row r="238" spans="3:30" x14ac:dyDescent="0.2">
      <c r="C238" s="65"/>
      <c r="I238" s="33"/>
      <c r="Q238" s="96"/>
      <c r="R238" s="31"/>
      <c r="U238" s="88"/>
      <c r="AD238" s="25"/>
    </row>
    <row r="239" spans="3:30" x14ac:dyDescent="0.2">
      <c r="C239" s="65"/>
      <c r="I239" s="33"/>
      <c r="Q239" s="96"/>
      <c r="R239" s="31"/>
      <c r="U239" s="88"/>
      <c r="AD239" s="25"/>
    </row>
    <row r="240" spans="3:30" x14ac:dyDescent="0.2">
      <c r="C240" s="65"/>
      <c r="I240" s="33"/>
      <c r="Q240" s="96"/>
      <c r="R240" s="31"/>
      <c r="U240" s="88"/>
      <c r="AD240" s="25"/>
    </row>
    <row r="241" spans="1:30" x14ac:dyDescent="0.2">
      <c r="C241" s="65"/>
      <c r="I241" s="33"/>
      <c r="Q241" s="96"/>
      <c r="R241" s="31"/>
      <c r="U241" s="88"/>
      <c r="AD241" s="25"/>
    </row>
    <row r="242" spans="1:30" x14ac:dyDescent="0.2">
      <c r="C242" s="65"/>
      <c r="I242" s="33"/>
      <c r="Q242" s="96"/>
      <c r="R242" s="31"/>
      <c r="U242" s="88"/>
      <c r="AD242" s="25"/>
    </row>
    <row r="243" spans="1:30" x14ac:dyDescent="0.2">
      <c r="C243" s="65"/>
      <c r="I243" s="33"/>
      <c r="Q243" s="96"/>
      <c r="R243" s="31"/>
      <c r="U243" s="88"/>
      <c r="AD243" s="25"/>
    </row>
    <row r="244" spans="1:30" x14ac:dyDescent="0.2">
      <c r="C244" s="65"/>
      <c r="I244" s="33"/>
      <c r="Q244" s="96"/>
      <c r="R244" s="31"/>
      <c r="U244" s="88"/>
      <c r="AD244" s="25"/>
    </row>
    <row r="245" spans="1:30" x14ac:dyDescent="0.2">
      <c r="C245" s="65"/>
      <c r="I245" s="33"/>
      <c r="Q245" s="96"/>
      <c r="R245" s="31"/>
      <c r="U245" s="88"/>
      <c r="AD245" s="25"/>
    </row>
    <row r="246" spans="1:30" x14ac:dyDescent="0.2">
      <c r="C246" s="65"/>
      <c r="I246" s="33"/>
      <c r="Q246" s="96"/>
      <c r="R246" s="31"/>
      <c r="U246" s="88"/>
      <c r="AD246" s="25"/>
    </row>
    <row r="247" spans="1:30" x14ac:dyDescent="0.2">
      <c r="C247" s="65"/>
      <c r="I247" s="33"/>
      <c r="Q247" s="96"/>
      <c r="R247" s="31"/>
      <c r="U247" s="88"/>
      <c r="AD247" s="25"/>
    </row>
    <row r="248" spans="1:30" x14ac:dyDescent="0.2">
      <c r="C248" s="65"/>
      <c r="I248" s="33"/>
      <c r="Q248" s="96"/>
      <c r="R248" s="31"/>
      <c r="U248" s="88"/>
      <c r="AD248" s="25"/>
    </row>
    <row r="249" spans="1:30" x14ac:dyDescent="0.2">
      <c r="C249" s="65"/>
      <c r="I249" s="33"/>
      <c r="Q249" s="96"/>
      <c r="R249" s="31"/>
      <c r="U249" s="88"/>
      <c r="AD249" s="25"/>
    </row>
    <row r="250" spans="1:30" x14ac:dyDescent="0.2">
      <c r="C250" s="65"/>
      <c r="I250" s="33"/>
      <c r="Q250" s="96"/>
      <c r="R250" s="31"/>
      <c r="U250" s="88"/>
      <c r="AD250" s="25"/>
    </row>
    <row r="251" spans="1:30" x14ac:dyDescent="0.2">
      <c r="C251" s="65"/>
      <c r="I251" s="33"/>
      <c r="Q251" s="96"/>
      <c r="R251" s="31"/>
      <c r="U251" s="88"/>
      <c r="AD251" s="25"/>
    </row>
    <row r="252" spans="1:30" x14ac:dyDescent="0.2">
      <c r="C252" s="65"/>
      <c r="I252" s="33"/>
      <c r="Q252" s="96"/>
      <c r="R252" s="31"/>
      <c r="U252" s="88"/>
      <c r="AD252" s="25"/>
    </row>
    <row r="253" spans="1:30" x14ac:dyDescent="0.2">
      <c r="C253" s="65"/>
      <c r="I253" s="33"/>
      <c r="Q253" s="96"/>
      <c r="R253" s="31"/>
      <c r="U253" s="88"/>
      <c r="AD253" s="25"/>
    </row>
    <row r="254" spans="1:30" x14ac:dyDescent="0.2">
      <c r="C254" s="65"/>
      <c r="I254" s="33"/>
      <c r="Q254" s="96"/>
      <c r="R254" s="31"/>
      <c r="U254" s="88"/>
      <c r="AD254" s="25"/>
    </row>
    <row r="255" spans="1:30" x14ac:dyDescent="0.2">
      <c r="A255" s="25"/>
      <c r="B255" s="25"/>
      <c r="C255" s="46"/>
      <c r="E255" s="36"/>
      <c r="F255" s="36"/>
      <c r="I255" s="68"/>
      <c r="J255" s="36"/>
      <c r="K255" s="36"/>
      <c r="M255" s="45"/>
      <c r="N255"/>
      <c r="P255"/>
      <c r="Q255" s="96"/>
      <c r="R255" s="31"/>
      <c r="U255" s="88"/>
      <c r="AD255" s="25"/>
    </row>
    <row r="256" spans="1:30" x14ac:dyDescent="0.2">
      <c r="C256" s="65"/>
      <c r="I256" s="33"/>
      <c r="Q256" s="96"/>
      <c r="R256" s="31"/>
      <c r="U256" s="88"/>
      <c r="AD256" s="25"/>
    </row>
    <row r="257" spans="3:30" x14ac:dyDescent="0.2">
      <c r="C257" s="65"/>
      <c r="I257" s="33"/>
      <c r="Q257" s="96"/>
      <c r="R257" s="31"/>
      <c r="U257" s="88"/>
      <c r="AD257" s="25"/>
    </row>
    <row r="258" spans="3:30" x14ac:dyDescent="0.2">
      <c r="C258" s="65"/>
      <c r="I258" s="33"/>
      <c r="Q258" s="96"/>
      <c r="R258" s="31"/>
      <c r="U258" s="88"/>
      <c r="AD258" s="25"/>
    </row>
    <row r="259" spans="3:30" x14ac:dyDescent="0.2">
      <c r="C259" s="65"/>
      <c r="I259" s="33"/>
      <c r="Q259" s="96"/>
      <c r="R259" s="31"/>
      <c r="U259" s="88"/>
      <c r="AD259" s="25"/>
    </row>
    <row r="260" spans="3:30" x14ac:dyDescent="0.2">
      <c r="C260" s="65"/>
      <c r="I260" s="33"/>
      <c r="Q260" s="96"/>
      <c r="R260" s="31"/>
      <c r="U260" s="88"/>
      <c r="AD260" s="25"/>
    </row>
    <row r="261" spans="3:30" x14ac:dyDescent="0.2">
      <c r="C261" s="65"/>
      <c r="I261" s="33"/>
      <c r="Q261" s="96"/>
      <c r="R261" s="31"/>
      <c r="U261" s="88"/>
      <c r="AD261" s="25"/>
    </row>
    <row r="262" spans="3:30" x14ac:dyDescent="0.2">
      <c r="C262" s="65"/>
      <c r="I262" s="33"/>
      <c r="Q262" s="96"/>
      <c r="R262" s="31"/>
      <c r="U262" s="88"/>
      <c r="AD262" s="25"/>
    </row>
    <row r="263" spans="3:30" x14ac:dyDescent="0.2">
      <c r="C263" s="65"/>
      <c r="I263" s="33"/>
      <c r="Q263" s="96"/>
      <c r="R263" s="31"/>
      <c r="U263" s="88"/>
      <c r="AD263" s="25"/>
    </row>
    <row r="264" spans="3:30" x14ac:dyDescent="0.2">
      <c r="C264" s="65"/>
      <c r="I264" s="33"/>
      <c r="Q264" s="96"/>
      <c r="R264" s="31"/>
      <c r="U264" s="88"/>
      <c r="AD264" s="25"/>
    </row>
    <row r="265" spans="3:30" x14ac:dyDescent="0.2">
      <c r="C265" s="65"/>
      <c r="I265" s="33"/>
      <c r="Q265" s="96"/>
      <c r="R265" s="31"/>
      <c r="U265" s="88"/>
      <c r="AD265" s="25"/>
    </row>
    <row r="266" spans="3:30" x14ac:dyDescent="0.2">
      <c r="C266" s="65"/>
      <c r="I266" s="33"/>
      <c r="Q266" s="96"/>
      <c r="R266" s="31"/>
      <c r="U266" s="88"/>
      <c r="AD266" s="25"/>
    </row>
    <row r="267" spans="3:30" x14ac:dyDescent="0.2">
      <c r="C267" s="65"/>
      <c r="I267" s="33"/>
      <c r="Q267" s="96"/>
      <c r="R267" s="31"/>
      <c r="U267" s="88"/>
      <c r="AD267" s="25"/>
    </row>
    <row r="268" spans="3:30" x14ac:dyDescent="0.2">
      <c r="C268" s="65"/>
      <c r="I268" s="33"/>
      <c r="Q268" s="96"/>
      <c r="R268" s="31"/>
      <c r="U268" s="88"/>
      <c r="AD268" s="25"/>
    </row>
    <row r="269" spans="3:30" x14ac:dyDescent="0.2">
      <c r="C269" s="65"/>
      <c r="I269" s="33"/>
      <c r="Q269" s="96"/>
      <c r="R269" s="31"/>
      <c r="U269" s="88"/>
      <c r="AD269" s="25"/>
    </row>
    <row r="270" spans="3:30" x14ac:dyDescent="0.2">
      <c r="C270" s="37"/>
      <c r="H270" s="17"/>
      <c r="I270" s="33"/>
      <c r="J270" s="28"/>
      <c r="N270" s="28"/>
      <c r="P270" s="28"/>
      <c r="Q270" s="96"/>
      <c r="R270" s="31"/>
      <c r="U270" s="88"/>
      <c r="AD270" s="25"/>
    </row>
    <row r="271" spans="3:30" x14ac:dyDescent="0.2">
      <c r="C271" s="65"/>
      <c r="I271" s="33"/>
      <c r="Q271" s="96"/>
      <c r="R271" s="31"/>
      <c r="U271" s="88"/>
      <c r="AD271" s="25"/>
    </row>
    <row r="272" spans="3:30" x14ac:dyDescent="0.2">
      <c r="C272" s="65"/>
      <c r="I272" s="33"/>
      <c r="Q272" s="96"/>
      <c r="R272" s="31"/>
      <c r="U272" s="88"/>
      <c r="AD272" s="25"/>
    </row>
    <row r="273" spans="1:30" x14ac:dyDescent="0.2">
      <c r="C273" s="65"/>
      <c r="I273" s="33"/>
      <c r="Q273" s="96"/>
      <c r="R273" s="31"/>
      <c r="U273" s="88"/>
      <c r="AD273" s="25"/>
    </row>
    <row r="274" spans="1:30" x14ac:dyDescent="0.2">
      <c r="C274" s="65"/>
      <c r="I274" s="33"/>
      <c r="Q274" s="96"/>
      <c r="R274" s="31"/>
      <c r="U274" s="88"/>
      <c r="AD274" s="25"/>
    </row>
    <row r="275" spans="1:30" x14ac:dyDescent="0.2">
      <c r="C275" s="65"/>
      <c r="I275" s="33"/>
      <c r="Q275" s="96"/>
      <c r="R275" s="31"/>
      <c r="U275" s="88"/>
      <c r="AD275" s="25"/>
    </row>
    <row r="276" spans="1:30" x14ac:dyDescent="0.2">
      <c r="A276" s="25"/>
      <c r="B276" s="25"/>
      <c r="E276" s="36"/>
      <c r="F276" s="36"/>
      <c r="H276" s="17"/>
      <c r="I276" s="68"/>
      <c r="J276" s="36"/>
      <c r="K276" s="36"/>
      <c r="M276" s="45"/>
      <c r="N276"/>
      <c r="P276"/>
      <c r="Q276" s="96"/>
      <c r="R276" s="31"/>
      <c r="U276" s="88"/>
      <c r="AD276" s="25"/>
    </row>
    <row r="277" spans="1:30" x14ac:dyDescent="0.2">
      <c r="C277" s="65"/>
      <c r="I277" s="33"/>
      <c r="Q277" s="96"/>
      <c r="R277" s="31"/>
      <c r="U277" s="88"/>
      <c r="AD277" s="25"/>
    </row>
    <row r="278" spans="1:30" x14ac:dyDescent="0.2">
      <c r="A278" s="24"/>
      <c r="B278" s="24"/>
      <c r="C278" s="43"/>
      <c r="I278" s="33"/>
      <c r="Q278" s="96"/>
      <c r="R278" s="31"/>
      <c r="U278" s="88"/>
      <c r="V278" s="31"/>
      <c r="W278" s="31"/>
      <c r="X278" s="31"/>
      <c r="Y278" s="31"/>
      <c r="Z278" s="31"/>
      <c r="AA278" s="31"/>
      <c r="AB278" s="31"/>
      <c r="AC278" s="31"/>
      <c r="AD278" s="25"/>
    </row>
    <row r="279" spans="1:30" x14ac:dyDescent="0.2">
      <c r="C279" s="65"/>
      <c r="I279" s="33"/>
      <c r="Q279" s="96"/>
      <c r="R279" s="31"/>
      <c r="U279" s="88"/>
      <c r="AD279" s="25"/>
    </row>
    <row r="280" spans="1:30" x14ac:dyDescent="0.2">
      <c r="C280" s="65"/>
      <c r="I280" s="33"/>
      <c r="Q280" s="96"/>
      <c r="R280" s="31"/>
      <c r="U280" s="88"/>
      <c r="AD280" s="25"/>
    </row>
    <row r="281" spans="1:30" x14ac:dyDescent="0.2">
      <c r="C281" s="65"/>
      <c r="I281" s="33"/>
      <c r="Q281" s="96"/>
      <c r="R281" s="31"/>
      <c r="U281" s="88"/>
      <c r="AD281" s="25"/>
    </row>
    <row r="282" spans="1:30" x14ac:dyDescent="0.2">
      <c r="C282" s="65"/>
      <c r="I282" s="33"/>
      <c r="Q282" s="96"/>
      <c r="R282" s="31"/>
      <c r="U282" s="88"/>
      <c r="AD282" s="25"/>
    </row>
    <row r="283" spans="1:30" x14ac:dyDescent="0.2">
      <c r="H283" s="17"/>
      <c r="I283" s="33"/>
      <c r="J283" s="28"/>
      <c r="Q283" s="96"/>
      <c r="R283" s="31"/>
      <c r="U283" s="88"/>
      <c r="AD283" s="25"/>
    </row>
    <row r="284" spans="1:30" x14ac:dyDescent="0.2">
      <c r="C284" s="65"/>
      <c r="I284" s="33"/>
      <c r="Q284" s="96"/>
      <c r="R284" s="31"/>
      <c r="U284" s="88"/>
      <c r="AD284" s="25"/>
    </row>
    <row r="285" spans="1:30" x14ac:dyDescent="0.2">
      <c r="C285" s="65"/>
      <c r="I285" s="33"/>
      <c r="Q285" s="96"/>
      <c r="R285" s="31"/>
      <c r="U285" s="88"/>
      <c r="AD285" s="25"/>
    </row>
    <row r="286" spans="1:30" x14ac:dyDescent="0.2">
      <c r="C286" s="65"/>
      <c r="I286" s="33"/>
      <c r="Q286" s="96"/>
      <c r="R286" s="31"/>
      <c r="U286" s="88"/>
      <c r="AD286" s="25"/>
    </row>
    <row r="287" spans="1:30" x14ac:dyDescent="0.2">
      <c r="C287" s="65"/>
      <c r="I287" s="33"/>
      <c r="Q287" s="96"/>
      <c r="R287" s="31"/>
      <c r="U287" s="88"/>
      <c r="AD287" s="25"/>
    </row>
    <row r="288" spans="1:30" x14ac:dyDescent="0.2">
      <c r="C288" s="65"/>
      <c r="I288" s="33"/>
      <c r="Q288" s="96"/>
      <c r="R288" s="31"/>
      <c r="U288" s="88"/>
      <c r="AD288" s="25"/>
    </row>
    <row r="289" spans="3:30" x14ac:dyDescent="0.2">
      <c r="C289" s="65"/>
      <c r="I289" s="33"/>
      <c r="Q289" s="96"/>
      <c r="R289" s="31"/>
      <c r="U289" s="88"/>
      <c r="AD289" s="25"/>
    </row>
    <row r="290" spans="3:30" x14ac:dyDescent="0.2">
      <c r="C290" s="65"/>
      <c r="I290" s="33"/>
      <c r="Q290" s="96"/>
      <c r="R290" s="31"/>
      <c r="U290" s="88"/>
      <c r="AD290" s="25"/>
    </row>
    <row r="291" spans="3:30" x14ac:dyDescent="0.2">
      <c r="H291" s="17"/>
      <c r="I291" s="33"/>
      <c r="J291" s="28"/>
      <c r="Q291" s="96"/>
      <c r="R291" s="31"/>
      <c r="U291" s="88"/>
      <c r="AD291" s="25"/>
    </row>
    <row r="292" spans="3:30" x14ac:dyDescent="0.2">
      <c r="C292" s="65"/>
      <c r="I292" s="33"/>
      <c r="Q292" s="96"/>
      <c r="R292" s="31"/>
      <c r="U292" s="88"/>
      <c r="AD292" s="25"/>
    </row>
    <row r="293" spans="3:30" x14ac:dyDescent="0.2">
      <c r="C293" s="65"/>
      <c r="I293" s="33"/>
      <c r="Q293" s="96"/>
      <c r="R293" s="31"/>
      <c r="U293" s="88"/>
      <c r="AD293" s="25"/>
    </row>
    <row r="294" spans="3:30" x14ac:dyDescent="0.2">
      <c r="C294" s="65"/>
      <c r="I294" s="33"/>
      <c r="Q294" s="96"/>
      <c r="R294" s="31"/>
      <c r="U294" s="88"/>
      <c r="AD294" s="25"/>
    </row>
    <row r="295" spans="3:30" x14ac:dyDescent="0.2">
      <c r="C295" s="65"/>
      <c r="I295" s="33"/>
      <c r="Q295" s="96"/>
      <c r="R295" s="31"/>
      <c r="U295" s="88"/>
      <c r="AD295" s="25"/>
    </row>
    <row r="296" spans="3:30" x14ac:dyDescent="0.2">
      <c r="C296" s="65"/>
      <c r="I296" s="33"/>
      <c r="Q296" s="96"/>
      <c r="R296" s="31"/>
      <c r="U296" s="88"/>
      <c r="AD296" s="25"/>
    </row>
    <row r="297" spans="3:30" x14ac:dyDescent="0.2">
      <c r="C297" s="65"/>
      <c r="I297" s="33"/>
      <c r="Q297" s="96"/>
      <c r="R297" s="31"/>
      <c r="U297" s="88"/>
      <c r="AD297" s="25"/>
    </row>
    <row r="298" spans="3:30" x14ac:dyDescent="0.2">
      <c r="C298" s="65"/>
      <c r="I298" s="33"/>
      <c r="Q298" s="96"/>
      <c r="R298" s="31"/>
      <c r="U298" s="88"/>
      <c r="AD298" s="25"/>
    </row>
    <row r="299" spans="3:30" x14ac:dyDescent="0.2">
      <c r="C299" s="65"/>
      <c r="I299" s="33"/>
      <c r="Q299" s="96"/>
      <c r="R299" s="31"/>
      <c r="U299" s="88"/>
      <c r="AD299" s="25"/>
    </row>
    <row r="300" spans="3:30" x14ac:dyDescent="0.2">
      <c r="C300" s="65"/>
      <c r="I300" s="33"/>
      <c r="Q300" s="96"/>
      <c r="R300" s="31"/>
      <c r="U300" s="88"/>
      <c r="AD300" s="25"/>
    </row>
    <row r="301" spans="3:30" x14ac:dyDescent="0.2">
      <c r="C301" s="37"/>
      <c r="I301" s="33"/>
      <c r="Q301" s="96"/>
      <c r="R301" s="31"/>
      <c r="U301" s="88"/>
      <c r="AD301" s="25"/>
    </row>
    <row r="302" spans="3:30" x14ac:dyDescent="0.2">
      <c r="C302" s="65"/>
      <c r="I302" s="33"/>
      <c r="Q302" s="96"/>
      <c r="R302" s="31"/>
      <c r="U302" s="88"/>
      <c r="AD302" s="25"/>
    </row>
    <row r="303" spans="3:30" x14ac:dyDescent="0.2">
      <c r="C303" s="65"/>
      <c r="I303" s="33"/>
      <c r="Q303" s="96"/>
      <c r="R303" s="31"/>
      <c r="U303" s="88"/>
      <c r="AD303" s="25"/>
    </row>
    <row r="304" spans="3:30" x14ac:dyDescent="0.2">
      <c r="C304" s="65"/>
      <c r="I304" s="33"/>
      <c r="Q304" s="96"/>
      <c r="R304" s="31"/>
      <c r="U304" s="88"/>
      <c r="AD304" s="25"/>
    </row>
    <row r="305" spans="1:30" x14ac:dyDescent="0.2">
      <c r="C305" s="65"/>
      <c r="I305" s="33"/>
      <c r="Q305" s="96"/>
      <c r="R305" s="31"/>
      <c r="U305" s="88"/>
      <c r="AD305" s="25"/>
    </row>
    <row r="306" spans="1:30" x14ac:dyDescent="0.2">
      <c r="C306" s="65"/>
      <c r="I306" s="33"/>
      <c r="Q306" s="96"/>
      <c r="R306" s="31"/>
      <c r="U306" s="88"/>
      <c r="AD306" s="25"/>
    </row>
    <row r="307" spans="1:30" x14ac:dyDescent="0.2">
      <c r="C307" s="65"/>
      <c r="I307" s="33"/>
      <c r="Q307" s="96"/>
      <c r="R307" s="31"/>
      <c r="U307" s="88"/>
      <c r="AD307" s="25"/>
    </row>
    <row r="308" spans="1:30" x14ac:dyDescent="0.2">
      <c r="C308" s="65"/>
      <c r="I308" s="33"/>
      <c r="Q308" s="96"/>
      <c r="R308" s="31"/>
      <c r="U308" s="88"/>
      <c r="AD308" s="25"/>
    </row>
    <row r="309" spans="1:30" x14ac:dyDescent="0.2">
      <c r="C309" s="65"/>
      <c r="I309" s="33"/>
      <c r="Q309" s="96"/>
      <c r="R309" s="31"/>
      <c r="U309" s="88"/>
      <c r="AD309" s="25"/>
    </row>
    <row r="310" spans="1:30" x14ac:dyDescent="0.2">
      <c r="C310" s="65"/>
      <c r="I310" s="33"/>
      <c r="Q310" s="96"/>
      <c r="R310" s="31"/>
      <c r="U310" s="88"/>
      <c r="AD310" s="25"/>
    </row>
    <row r="311" spans="1:30" x14ac:dyDescent="0.2">
      <c r="C311" s="65"/>
      <c r="I311" s="33"/>
      <c r="Q311" s="96"/>
      <c r="R311" s="31"/>
      <c r="U311" s="88"/>
      <c r="AD311" s="25"/>
    </row>
    <row r="312" spans="1:30" x14ac:dyDescent="0.2">
      <c r="C312" s="65"/>
      <c r="I312" s="33"/>
      <c r="Q312" s="96"/>
      <c r="R312" s="31"/>
      <c r="U312" s="88"/>
      <c r="AD312" s="25"/>
    </row>
    <row r="313" spans="1:30" x14ac:dyDescent="0.2">
      <c r="C313" s="65"/>
      <c r="I313" s="33"/>
      <c r="Q313" s="96"/>
      <c r="R313" s="31"/>
      <c r="U313" s="88"/>
      <c r="AD313" s="25"/>
    </row>
    <row r="314" spans="1:30" x14ac:dyDescent="0.2">
      <c r="A314" s="25"/>
      <c r="B314" s="25"/>
      <c r="C314" s="46"/>
      <c r="E314" s="36"/>
      <c r="F314" s="36"/>
      <c r="I314" s="68"/>
      <c r="J314" s="36"/>
      <c r="K314" s="36"/>
      <c r="M314" s="45"/>
      <c r="N314"/>
      <c r="P314"/>
      <c r="Q314" s="96"/>
      <c r="R314" s="31"/>
      <c r="U314" s="88"/>
      <c r="AD314" s="25"/>
    </row>
    <row r="315" spans="1:30" x14ac:dyDescent="0.2">
      <c r="C315" s="65"/>
      <c r="I315" s="33"/>
      <c r="Q315" s="96"/>
      <c r="R315" s="31"/>
      <c r="U315" s="88"/>
      <c r="AD315" s="25"/>
    </row>
    <row r="316" spans="1:30" x14ac:dyDescent="0.2">
      <c r="C316" s="65"/>
      <c r="I316" s="33"/>
      <c r="Q316" s="96"/>
      <c r="R316" s="31"/>
      <c r="U316" s="88"/>
      <c r="AD316" s="25"/>
    </row>
    <row r="317" spans="1:30" x14ac:dyDescent="0.2">
      <c r="C317" s="65"/>
      <c r="I317" s="33"/>
      <c r="Q317" s="96"/>
      <c r="R317" s="31"/>
      <c r="U317" s="88"/>
      <c r="AD317" s="25"/>
    </row>
    <row r="318" spans="1:30" x14ac:dyDescent="0.2">
      <c r="A318" s="25"/>
      <c r="B318" s="25"/>
      <c r="C318" s="46"/>
      <c r="E318" s="36"/>
      <c r="F318" s="36"/>
      <c r="I318" s="68"/>
      <c r="J318" s="36"/>
      <c r="K318" s="36"/>
      <c r="M318" s="45"/>
      <c r="N318"/>
      <c r="P318"/>
      <c r="Q318" s="96"/>
      <c r="R318" s="31"/>
      <c r="U318" s="88"/>
      <c r="AD318" s="25"/>
    </row>
    <row r="319" spans="1:30" x14ac:dyDescent="0.2">
      <c r="C319" s="65"/>
      <c r="I319" s="33"/>
      <c r="Q319" s="96"/>
      <c r="R319" s="31"/>
      <c r="U319" s="88"/>
      <c r="AD319" s="25"/>
    </row>
    <row r="320" spans="1:30" x14ac:dyDescent="0.2">
      <c r="C320" s="65"/>
      <c r="I320" s="33"/>
      <c r="Q320" s="96"/>
      <c r="R320" s="31"/>
      <c r="U320" s="88"/>
      <c r="AD320" s="25"/>
    </row>
    <row r="321" spans="1:30" x14ac:dyDescent="0.2">
      <c r="C321" s="65"/>
      <c r="I321" s="33"/>
      <c r="Q321" s="96"/>
      <c r="R321" s="31"/>
      <c r="U321" s="88"/>
      <c r="AD321" s="25"/>
    </row>
    <row r="322" spans="1:30" x14ac:dyDescent="0.2">
      <c r="C322" s="65"/>
      <c r="I322" s="33"/>
      <c r="Q322" s="96"/>
      <c r="R322" s="31"/>
      <c r="U322" s="88"/>
      <c r="AD322" s="25"/>
    </row>
    <row r="323" spans="1:30" x14ac:dyDescent="0.2">
      <c r="C323" s="65"/>
      <c r="I323" s="33"/>
      <c r="Q323" s="96"/>
      <c r="R323" s="31"/>
      <c r="U323" s="88"/>
      <c r="AD323" s="25"/>
    </row>
    <row r="324" spans="1:30" x14ac:dyDescent="0.2">
      <c r="C324" s="65"/>
      <c r="I324" s="33"/>
      <c r="Q324" s="96"/>
      <c r="R324" s="31"/>
      <c r="U324" s="88"/>
      <c r="AD324" s="25"/>
    </row>
    <row r="325" spans="1:30" x14ac:dyDescent="0.2">
      <c r="C325" s="65"/>
      <c r="I325" s="33"/>
      <c r="Q325" s="96"/>
      <c r="R325" s="31"/>
      <c r="U325" s="88"/>
      <c r="AD325" s="25"/>
    </row>
    <row r="326" spans="1:30" x14ac:dyDescent="0.2">
      <c r="C326" s="65"/>
      <c r="I326" s="33"/>
      <c r="Q326" s="96"/>
      <c r="R326" s="31"/>
      <c r="U326" s="88"/>
      <c r="AD326" s="25"/>
    </row>
    <row r="327" spans="1:30" x14ac:dyDescent="0.2">
      <c r="C327" s="65"/>
      <c r="I327" s="33"/>
      <c r="Q327" s="96"/>
      <c r="R327" s="31"/>
      <c r="U327" s="88"/>
      <c r="AD327" s="25"/>
    </row>
    <row r="328" spans="1:30" x14ac:dyDescent="0.2">
      <c r="A328" s="24"/>
      <c r="B328" s="24"/>
      <c r="C328" s="46"/>
      <c r="E328" s="36"/>
      <c r="F328" s="36"/>
      <c r="I328" s="68"/>
      <c r="J328" s="36"/>
      <c r="K328" s="36"/>
      <c r="M328" s="45"/>
      <c r="N328"/>
      <c r="P328"/>
      <c r="Q328" s="96"/>
      <c r="U328" s="88"/>
      <c r="AD328" s="25"/>
    </row>
    <row r="329" spans="1:30" x14ac:dyDescent="0.2">
      <c r="H329" s="17"/>
      <c r="I329" s="33"/>
      <c r="J329" s="28"/>
      <c r="Q329" s="96"/>
      <c r="R329" s="31"/>
      <c r="U329" s="88"/>
      <c r="AD329" s="25"/>
    </row>
    <row r="330" spans="1:30" x14ac:dyDescent="0.2">
      <c r="C330" s="65"/>
      <c r="I330" s="33"/>
      <c r="Q330" s="96"/>
      <c r="R330" s="31"/>
      <c r="U330" s="88"/>
      <c r="AD330" s="25"/>
    </row>
    <row r="331" spans="1:30" x14ac:dyDescent="0.2">
      <c r="C331" s="65"/>
      <c r="I331" s="33"/>
      <c r="Q331" s="96"/>
      <c r="R331" s="31"/>
      <c r="U331" s="88"/>
      <c r="AD331" s="25"/>
    </row>
    <row r="332" spans="1:30" x14ac:dyDescent="0.2">
      <c r="A332" s="25"/>
      <c r="B332" s="25"/>
      <c r="C332" s="46"/>
      <c r="E332" s="36"/>
      <c r="F332" s="36"/>
      <c r="I332" s="68"/>
      <c r="J332" s="36"/>
      <c r="K332" s="36"/>
      <c r="M332" s="45"/>
      <c r="N332"/>
      <c r="P332"/>
      <c r="Q332" s="96"/>
      <c r="R332" s="31"/>
      <c r="U332" s="88"/>
      <c r="AD332" s="25"/>
    </row>
    <row r="333" spans="1:30" x14ac:dyDescent="0.2">
      <c r="C333" s="65"/>
      <c r="I333" s="33"/>
      <c r="Q333" s="96"/>
      <c r="R333" s="31"/>
      <c r="U333" s="88"/>
      <c r="AD333" s="25"/>
    </row>
    <row r="334" spans="1:30" x14ac:dyDescent="0.2">
      <c r="C334" s="65"/>
      <c r="I334" s="33"/>
      <c r="Q334" s="96"/>
      <c r="R334" s="31"/>
      <c r="U334" s="88"/>
      <c r="AD334" s="25"/>
    </row>
    <row r="335" spans="1:30" x14ac:dyDescent="0.2">
      <c r="C335" s="65"/>
      <c r="I335" s="33"/>
      <c r="Q335" s="96"/>
      <c r="R335" s="31"/>
      <c r="U335" s="88"/>
      <c r="AD335" s="25"/>
    </row>
    <row r="336" spans="1:30" x14ac:dyDescent="0.2">
      <c r="C336" s="65"/>
      <c r="I336" s="33"/>
      <c r="Q336" s="96"/>
      <c r="R336" s="31"/>
      <c r="U336" s="88"/>
      <c r="AD336" s="25"/>
    </row>
    <row r="337" spans="1:30" x14ac:dyDescent="0.2">
      <c r="C337" s="65"/>
      <c r="I337" s="33"/>
      <c r="Q337" s="96"/>
      <c r="R337" s="31"/>
      <c r="U337" s="88"/>
      <c r="AD337" s="25"/>
    </row>
    <row r="338" spans="1:30" x14ac:dyDescent="0.2">
      <c r="A338" s="25"/>
      <c r="B338" s="25"/>
      <c r="C338" s="46"/>
      <c r="E338" s="36"/>
      <c r="F338" s="36"/>
      <c r="I338" s="68"/>
      <c r="J338" s="36"/>
      <c r="K338" s="36"/>
      <c r="M338" s="45"/>
      <c r="N338"/>
      <c r="P338"/>
      <c r="Q338" s="96"/>
      <c r="U338" s="88"/>
      <c r="AD338" s="25"/>
    </row>
    <row r="339" spans="1:30" x14ac:dyDescent="0.2">
      <c r="C339" s="65"/>
      <c r="I339" s="33"/>
      <c r="Q339" s="96"/>
      <c r="R339" s="31"/>
      <c r="U339" s="88"/>
      <c r="AD339" s="25"/>
    </row>
    <row r="340" spans="1:30" x14ac:dyDescent="0.2">
      <c r="A340" s="24"/>
      <c r="B340" s="24"/>
      <c r="C340" s="43"/>
      <c r="D340" s="36"/>
      <c r="E340" s="36"/>
      <c r="F340" s="36"/>
      <c r="H340" s="42"/>
      <c r="I340" s="68"/>
      <c r="J340" s="36"/>
      <c r="K340" s="36"/>
      <c r="M340" s="36"/>
      <c r="N340"/>
      <c r="Q340" s="39"/>
      <c r="R340" s="31"/>
      <c r="U340" s="88"/>
      <c r="AD340" s="25"/>
    </row>
    <row r="341" spans="1:30" x14ac:dyDescent="0.2">
      <c r="C341" s="65"/>
      <c r="I341" s="33"/>
      <c r="Q341" s="96"/>
      <c r="R341" s="31"/>
      <c r="U341" s="88"/>
      <c r="AD341" s="25"/>
    </row>
    <row r="342" spans="1:30" x14ac:dyDescent="0.2">
      <c r="C342" s="65"/>
      <c r="I342" s="33"/>
      <c r="Q342" s="96"/>
      <c r="R342" s="31"/>
      <c r="U342" s="88"/>
      <c r="AD342" s="25"/>
    </row>
    <row r="343" spans="1:30" x14ac:dyDescent="0.2">
      <c r="C343" s="65"/>
      <c r="I343" s="33"/>
      <c r="Q343" s="96"/>
      <c r="R343" s="31"/>
      <c r="U343" s="88"/>
      <c r="AD343" s="25"/>
    </row>
    <row r="344" spans="1:30" x14ac:dyDescent="0.2">
      <c r="C344" s="65"/>
      <c r="I344" s="33"/>
      <c r="Q344" s="96"/>
      <c r="R344" s="31"/>
      <c r="U344" s="88"/>
      <c r="AD344" s="25"/>
    </row>
    <row r="345" spans="1:30" x14ac:dyDescent="0.2">
      <c r="A345" s="25"/>
      <c r="B345" s="25"/>
      <c r="C345" s="46"/>
      <c r="E345" s="36"/>
      <c r="F345" s="36"/>
      <c r="I345" s="68"/>
      <c r="J345" s="36"/>
      <c r="K345" s="36"/>
      <c r="M345" s="45"/>
      <c r="N345"/>
      <c r="P345"/>
      <c r="Q345" s="96"/>
      <c r="U345" s="88"/>
      <c r="AD345" s="25"/>
    </row>
    <row r="346" spans="1:30" x14ac:dyDescent="0.2">
      <c r="C346" s="65"/>
      <c r="I346" s="33"/>
      <c r="Q346" s="96"/>
      <c r="R346" s="31"/>
      <c r="U346" s="88"/>
      <c r="AD346" s="25"/>
    </row>
    <row r="347" spans="1:30" x14ac:dyDescent="0.2">
      <c r="C347" s="65"/>
      <c r="I347" s="33"/>
      <c r="Q347" s="96"/>
      <c r="R347" s="31"/>
      <c r="U347" s="88"/>
      <c r="AD347" s="25"/>
    </row>
    <row r="348" spans="1:30" x14ac:dyDescent="0.2">
      <c r="C348" s="65"/>
      <c r="I348" s="33"/>
      <c r="Q348" s="96"/>
      <c r="R348" s="31"/>
      <c r="U348" s="88"/>
      <c r="AD348" s="25"/>
    </row>
    <row r="349" spans="1:30" x14ac:dyDescent="0.2">
      <c r="C349" s="37"/>
      <c r="H349" s="17"/>
      <c r="I349" s="33"/>
      <c r="J349" s="28"/>
      <c r="N349" s="28"/>
      <c r="P349" s="28"/>
      <c r="Q349" s="96"/>
      <c r="R349" s="31"/>
      <c r="U349" s="88"/>
      <c r="AD349" s="25"/>
    </row>
    <row r="350" spans="1:30" x14ac:dyDescent="0.2">
      <c r="C350" s="65"/>
      <c r="I350" s="33"/>
      <c r="Q350" s="96"/>
      <c r="R350" s="31"/>
      <c r="U350" s="88"/>
      <c r="AD350" s="25"/>
    </row>
    <row r="351" spans="1:30" x14ac:dyDescent="0.2">
      <c r="C351" s="65"/>
      <c r="I351" s="33"/>
      <c r="Q351" s="96"/>
      <c r="R351" s="31"/>
      <c r="U351" s="88"/>
      <c r="AD351" s="25"/>
    </row>
    <row r="352" spans="1:30" x14ac:dyDescent="0.2">
      <c r="C352" s="65"/>
      <c r="I352" s="33"/>
      <c r="Q352" s="96"/>
      <c r="R352" s="31"/>
      <c r="U352" s="88"/>
      <c r="AD352" s="25"/>
    </row>
    <row r="353" spans="1:30" x14ac:dyDescent="0.2">
      <c r="A353" s="24"/>
      <c r="B353" s="24"/>
      <c r="C353" s="65"/>
      <c r="D353" s="36"/>
      <c r="E353" s="36"/>
      <c r="H353" s="42"/>
      <c r="I353" s="68"/>
      <c r="J353" s="36"/>
      <c r="K353" s="36"/>
      <c r="M353" s="36"/>
      <c r="Q353" s="39"/>
      <c r="R353" s="31"/>
      <c r="U353" s="88"/>
      <c r="AD353" s="25"/>
    </row>
    <row r="354" spans="1:30" x14ac:dyDescent="0.2">
      <c r="C354" s="65"/>
      <c r="I354" s="33"/>
      <c r="Q354" s="96"/>
      <c r="R354" s="31"/>
      <c r="U354" s="88"/>
      <c r="AD354" s="25"/>
    </row>
    <row r="355" spans="1:30" x14ac:dyDescent="0.2">
      <c r="C355" s="65"/>
      <c r="I355" s="33"/>
      <c r="Q355" s="96"/>
      <c r="R355" s="31"/>
      <c r="U355" s="88"/>
      <c r="AD355" s="25"/>
    </row>
    <row r="356" spans="1:30" x14ac:dyDescent="0.2">
      <c r="C356" s="65"/>
      <c r="I356" s="33"/>
      <c r="Q356" s="96"/>
      <c r="R356" s="31"/>
      <c r="U356" s="88"/>
      <c r="AD356" s="25"/>
    </row>
    <row r="357" spans="1:30" x14ac:dyDescent="0.2">
      <c r="C357" s="65"/>
      <c r="I357" s="33"/>
      <c r="Q357" s="96"/>
      <c r="R357" s="31"/>
      <c r="U357" s="88"/>
      <c r="AD357" s="25"/>
    </row>
    <row r="358" spans="1:30" x14ac:dyDescent="0.2">
      <c r="C358" s="65"/>
      <c r="I358" s="33"/>
      <c r="Q358" s="96"/>
      <c r="R358" s="31"/>
      <c r="U358" s="88"/>
      <c r="AD358" s="25"/>
    </row>
    <row r="359" spans="1:30" x14ac:dyDescent="0.2">
      <c r="C359" s="65"/>
      <c r="I359" s="33"/>
      <c r="Q359" s="96"/>
      <c r="R359" s="31"/>
      <c r="U359" s="88"/>
      <c r="AD359" s="25"/>
    </row>
    <row r="360" spans="1:30" x14ac:dyDescent="0.2">
      <c r="C360" s="65"/>
      <c r="I360" s="33"/>
      <c r="Q360" s="96"/>
      <c r="R360" s="31"/>
      <c r="U360" s="88"/>
      <c r="AD360" s="25"/>
    </row>
    <row r="361" spans="1:30" x14ac:dyDescent="0.2">
      <c r="C361" s="65"/>
      <c r="I361" s="33"/>
      <c r="Q361" s="96"/>
      <c r="R361" s="31"/>
      <c r="U361" s="88"/>
      <c r="AD361" s="25"/>
    </row>
    <row r="362" spans="1:30" x14ac:dyDescent="0.2">
      <c r="C362" s="65"/>
      <c r="I362" s="33"/>
      <c r="Q362" s="96"/>
      <c r="R362" s="31"/>
      <c r="U362" s="88"/>
      <c r="AD362" s="25"/>
    </row>
    <row r="363" spans="1:30" x14ac:dyDescent="0.2">
      <c r="C363" s="65"/>
      <c r="I363" s="33"/>
      <c r="Q363" s="96"/>
      <c r="R363" s="31"/>
      <c r="U363" s="88"/>
      <c r="AD363" s="25"/>
    </row>
    <row r="364" spans="1:30" x14ac:dyDescent="0.2">
      <c r="C364" s="65"/>
      <c r="I364" s="33"/>
      <c r="Q364" s="96"/>
      <c r="R364" s="31"/>
      <c r="U364" s="88"/>
      <c r="AD364" s="25"/>
    </row>
    <row r="365" spans="1:30" x14ac:dyDescent="0.2">
      <c r="C365" s="65"/>
      <c r="I365" s="33"/>
      <c r="Q365" s="96"/>
      <c r="R365" s="31"/>
      <c r="U365" s="88"/>
      <c r="AD365" s="25"/>
    </row>
    <row r="366" spans="1:30" x14ac:dyDescent="0.2">
      <c r="C366" s="65"/>
      <c r="I366" s="33"/>
      <c r="Q366" s="96"/>
      <c r="R366" s="31"/>
      <c r="U366" s="88"/>
      <c r="AD366" s="25"/>
    </row>
    <row r="367" spans="1:30" x14ac:dyDescent="0.2">
      <c r="A367" s="25"/>
      <c r="B367" s="25"/>
      <c r="C367" s="46"/>
      <c r="E367" s="36"/>
      <c r="F367" s="36"/>
      <c r="I367" s="68"/>
      <c r="J367" s="36"/>
      <c r="K367" s="36"/>
      <c r="M367" s="45"/>
      <c r="N367"/>
      <c r="P367"/>
      <c r="Q367" s="96"/>
      <c r="R367" s="31"/>
      <c r="U367" s="88"/>
      <c r="AD367" s="25"/>
    </row>
    <row r="368" spans="1:30" x14ac:dyDescent="0.2">
      <c r="C368" s="65"/>
      <c r="I368" s="33"/>
      <c r="Q368" s="96"/>
      <c r="R368" s="31"/>
      <c r="U368" s="88"/>
      <c r="AD368" s="25"/>
    </row>
    <row r="369" spans="3:30" x14ac:dyDescent="0.2">
      <c r="C369" s="65"/>
      <c r="I369" s="33"/>
      <c r="Q369" s="96"/>
      <c r="R369" s="31"/>
      <c r="U369" s="88"/>
      <c r="AD369" s="25"/>
    </row>
    <row r="370" spans="3:30" x14ac:dyDescent="0.2">
      <c r="C370" s="65"/>
      <c r="I370" s="33"/>
      <c r="Q370" s="96"/>
      <c r="R370" s="31"/>
      <c r="U370" s="88"/>
      <c r="AD370" s="25"/>
    </row>
    <row r="371" spans="3:30" x14ac:dyDescent="0.2">
      <c r="H371" s="17"/>
      <c r="I371" s="33"/>
      <c r="J371" s="28"/>
      <c r="Q371" s="96"/>
      <c r="R371" s="31"/>
      <c r="U371" s="88"/>
      <c r="AD371" s="25"/>
    </row>
    <row r="372" spans="3:30" x14ac:dyDescent="0.2">
      <c r="C372" s="65"/>
      <c r="I372" s="33"/>
      <c r="Q372" s="96"/>
      <c r="R372" s="31"/>
      <c r="U372" s="88"/>
      <c r="AD372" s="25"/>
    </row>
    <row r="373" spans="3:30" x14ac:dyDescent="0.2">
      <c r="C373" s="65"/>
      <c r="I373" s="33"/>
      <c r="Q373" s="96"/>
      <c r="R373" s="31"/>
      <c r="U373" s="88"/>
      <c r="AD373" s="25"/>
    </row>
    <row r="374" spans="3:30" x14ac:dyDescent="0.2">
      <c r="C374" s="65"/>
      <c r="I374" s="33"/>
      <c r="Q374" s="96"/>
      <c r="R374" s="31"/>
      <c r="U374" s="88"/>
      <c r="AD374" s="25"/>
    </row>
    <row r="375" spans="3:30" x14ac:dyDescent="0.2">
      <c r="C375" s="65"/>
      <c r="I375" s="33"/>
      <c r="Q375" s="96"/>
      <c r="R375" s="31"/>
      <c r="U375" s="88"/>
      <c r="AD375" s="25"/>
    </row>
    <row r="376" spans="3:30" x14ac:dyDescent="0.2">
      <c r="C376" s="37"/>
      <c r="I376" s="33"/>
      <c r="Q376" s="96"/>
      <c r="R376" s="31"/>
      <c r="U376" s="88"/>
      <c r="AD376" s="25"/>
    </row>
    <row r="377" spans="3:30" x14ac:dyDescent="0.2">
      <c r="C377" s="65"/>
      <c r="I377" s="33"/>
      <c r="Q377" s="96"/>
      <c r="R377" s="31"/>
      <c r="U377" s="88"/>
      <c r="AD377" s="25"/>
    </row>
    <row r="378" spans="3:30" x14ac:dyDescent="0.2">
      <c r="C378" s="65"/>
      <c r="I378" s="33"/>
      <c r="Q378" s="96"/>
      <c r="R378" s="31"/>
      <c r="U378" s="88"/>
      <c r="AD378" s="25"/>
    </row>
    <row r="379" spans="3:30" x14ac:dyDescent="0.2">
      <c r="C379" s="65"/>
      <c r="I379" s="33"/>
      <c r="Q379" s="96"/>
      <c r="R379" s="31"/>
      <c r="U379" s="88"/>
      <c r="AD379" s="25"/>
    </row>
    <row r="380" spans="3:30" x14ac:dyDescent="0.2">
      <c r="C380" s="65"/>
      <c r="I380" s="33"/>
      <c r="Q380" s="96"/>
      <c r="R380" s="31"/>
      <c r="U380" s="88"/>
      <c r="AD380" s="25"/>
    </row>
    <row r="381" spans="3:30" x14ac:dyDescent="0.2">
      <c r="C381" s="65"/>
      <c r="I381" s="33"/>
      <c r="Q381" s="96"/>
      <c r="R381" s="31"/>
      <c r="U381" s="88"/>
      <c r="AD381" s="25"/>
    </row>
    <row r="382" spans="3:30" x14ac:dyDescent="0.2">
      <c r="C382" s="65"/>
      <c r="I382" s="33"/>
      <c r="Q382" s="96"/>
      <c r="R382" s="31"/>
      <c r="U382" s="88"/>
      <c r="AD382" s="25"/>
    </row>
    <row r="383" spans="3:30" x14ac:dyDescent="0.2">
      <c r="C383" s="65"/>
      <c r="I383" s="33"/>
      <c r="Q383" s="96"/>
      <c r="R383" s="31"/>
      <c r="U383" s="88"/>
      <c r="AD383" s="25"/>
    </row>
    <row r="384" spans="3:30" x14ac:dyDescent="0.2">
      <c r="C384" s="65"/>
      <c r="I384" s="33"/>
      <c r="Q384" s="96"/>
      <c r="R384" s="31"/>
      <c r="U384" s="88"/>
      <c r="AC384" s="26"/>
      <c r="AD384" s="25"/>
    </row>
    <row r="385" spans="3:30" x14ac:dyDescent="0.2">
      <c r="C385" s="65"/>
      <c r="I385" s="33"/>
      <c r="Q385" s="96"/>
      <c r="R385" s="31"/>
      <c r="U385" s="88"/>
      <c r="AD385" s="25"/>
    </row>
    <row r="386" spans="3:30" x14ac:dyDescent="0.2">
      <c r="C386" s="65"/>
      <c r="I386" s="33"/>
      <c r="Q386" s="96"/>
      <c r="R386" s="31"/>
      <c r="U386" s="88"/>
      <c r="AD386" s="25"/>
    </row>
    <row r="387" spans="3:30" x14ac:dyDescent="0.2">
      <c r="C387" s="65"/>
      <c r="I387" s="33"/>
      <c r="Q387" s="96"/>
      <c r="R387" s="31"/>
      <c r="U387" s="88"/>
      <c r="AD387" s="25"/>
    </row>
    <row r="388" spans="3:30" x14ac:dyDescent="0.2">
      <c r="C388" s="65"/>
      <c r="I388" s="33"/>
      <c r="Q388" s="96"/>
      <c r="R388" s="31"/>
      <c r="U388" s="88"/>
      <c r="AD388" s="25"/>
    </row>
    <row r="389" spans="3:30" x14ac:dyDescent="0.2">
      <c r="C389" s="65"/>
      <c r="I389" s="33"/>
      <c r="Q389" s="96"/>
      <c r="R389" s="31"/>
      <c r="U389" s="88"/>
      <c r="AD389" s="25"/>
    </row>
    <row r="390" spans="3:30" x14ac:dyDescent="0.2">
      <c r="C390" s="65"/>
      <c r="I390" s="33"/>
      <c r="Q390" s="96"/>
      <c r="R390" s="31"/>
      <c r="U390" s="88"/>
      <c r="AD390" s="25"/>
    </row>
    <row r="391" spans="3:30" x14ac:dyDescent="0.2">
      <c r="C391" s="65"/>
      <c r="I391" s="33"/>
      <c r="Q391" s="96"/>
      <c r="R391" s="31"/>
      <c r="U391" s="88"/>
      <c r="AD391" s="25"/>
    </row>
    <row r="392" spans="3:30" x14ac:dyDescent="0.2">
      <c r="C392" s="65"/>
      <c r="I392" s="33"/>
      <c r="Q392" s="96"/>
      <c r="R392" s="31"/>
      <c r="U392" s="88"/>
      <c r="AD392" s="25"/>
    </row>
    <row r="393" spans="3:30" x14ac:dyDescent="0.2">
      <c r="C393" s="65"/>
      <c r="I393" s="33"/>
      <c r="Q393" s="96"/>
      <c r="R393" s="31"/>
      <c r="U393" s="88"/>
      <c r="AD393" s="25"/>
    </row>
    <row r="394" spans="3:30" x14ac:dyDescent="0.2">
      <c r="C394" s="65"/>
      <c r="I394" s="33"/>
      <c r="Q394" s="96"/>
      <c r="R394" s="31"/>
      <c r="U394" s="88"/>
      <c r="AD394" s="25"/>
    </row>
    <row r="395" spans="3:30" x14ac:dyDescent="0.2">
      <c r="C395" s="65"/>
      <c r="I395" s="33"/>
      <c r="Q395" s="96"/>
      <c r="R395" s="31"/>
      <c r="U395" s="88"/>
      <c r="AD395" s="25"/>
    </row>
    <row r="396" spans="3:30" x14ac:dyDescent="0.2">
      <c r="C396" s="65"/>
      <c r="I396" s="33"/>
      <c r="Q396" s="96"/>
      <c r="R396" s="31"/>
      <c r="U396" s="88"/>
      <c r="AD396" s="25"/>
    </row>
    <row r="397" spans="3:30" x14ac:dyDescent="0.2">
      <c r="C397" s="65"/>
      <c r="I397" s="33"/>
      <c r="Q397" s="96"/>
      <c r="R397" s="31"/>
      <c r="U397" s="88"/>
      <c r="AD397" s="25"/>
    </row>
    <row r="398" spans="3:30" x14ac:dyDescent="0.2">
      <c r="C398" s="65"/>
      <c r="I398" s="33"/>
      <c r="Q398" s="96"/>
      <c r="R398" s="31"/>
      <c r="U398" s="88"/>
      <c r="AD398" s="25"/>
    </row>
    <row r="399" spans="3:30" x14ac:dyDescent="0.2">
      <c r="C399" s="65"/>
      <c r="I399" s="33"/>
      <c r="Q399" s="96"/>
      <c r="R399" s="31"/>
      <c r="U399" s="88"/>
      <c r="AD399" s="25"/>
    </row>
    <row r="400" spans="3:30" x14ac:dyDescent="0.2">
      <c r="C400" s="65"/>
      <c r="I400" s="33"/>
      <c r="Q400" s="96"/>
      <c r="R400" s="31"/>
      <c r="U400" s="88"/>
      <c r="AD400" s="25"/>
    </row>
    <row r="401" spans="1:31" x14ac:dyDescent="0.2">
      <c r="H401" s="17"/>
      <c r="I401" s="33"/>
      <c r="J401" s="28"/>
      <c r="Q401" s="96"/>
      <c r="R401" s="31"/>
      <c r="U401" s="88"/>
      <c r="AD401" s="25"/>
    </row>
    <row r="402" spans="1:31" x14ac:dyDescent="0.2">
      <c r="A402" s="25"/>
      <c r="B402" s="25"/>
      <c r="C402" s="46"/>
      <c r="E402" s="36"/>
      <c r="F402" s="36"/>
      <c r="I402" s="68"/>
      <c r="J402" s="36"/>
      <c r="K402" s="36"/>
      <c r="M402" s="45"/>
      <c r="N402"/>
      <c r="P402"/>
      <c r="Q402" s="96"/>
      <c r="U402" s="88"/>
      <c r="AD402" s="25"/>
    </row>
    <row r="403" spans="1:31" x14ac:dyDescent="0.2">
      <c r="C403" s="65"/>
      <c r="I403" s="33"/>
      <c r="Q403" s="96"/>
      <c r="R403" s="31"/>
      <c r="U403" s="88"/>
      <c r="AD403" s="25"/>
    </row>
    <row r="404" spans="1:31" x14ac:dyDescent="0.2">
      <c r="C404" s="65"/>
      <c r="I404" s="33"/>
      <c r="Q404" s="96"/>
      <c r="R404" s="31"/>
      <c r="U404" s="88"/>
      <c r="AD404" s="25"/>
    </row>
    <row r="405" spans="1:31" x14ac:dyDescent="0.2">
      <c r="C405" s="65"/>
      <c r="I405" s="33"/>
      <c r="Q405" s="96"/>
      <c r="R405" s="31"/>
      <c r="U405" s="88"/>
      <c r="AD405" s="25"/>
    </row>
    <row r="406" spans="1:31" x14ac:dyDescent="0.2">
      <c r="C406" s="65"/>
      <c r="I406" s="33"/>
      <c r="Q406" s="96"/>
      <c r="R406" s="31"/>
      <c r="U406" s="88"/>
      <c r="AD406" s="25"/>
    </row>
    <row r="407" spans="1:31" x14ac:dyDescent="0.2">
      <c r="C407" s="65"/>
      <c r="I407" s="33"/>
      <c r="Q407" s="96"/>
      <c r="R407" s="31"/>
      <c r="U407" s="88"/>
      <c r="AD407" s="25"/>
    </row>
    <row r="408" spans="1:31" x14ac:dyDescent="0.2">
      <c r="C408" s="65"/>
      <c r="I408" s="33"/>
      <c r="Q408" s="96"/>
      <c r="R408" s="31"/>
      <c r="U408" s="88"/>
      <c r="AD408" s="25"/>
    </row>
    <row r="409" spans="1:31" x14ac:dyDescent="0.2">
      <c r="C409" s="65"/>
      <c r="I409" s="33"/>
      <c r="Q409" s="96"/>
      <c r="R409" s="31"/>
      <c r="U409" s="88"/>
      <c r="AD409" s="25"/>
    </row>
    <row r="410" spans="1:31" x14ac:dyDescent="0.2">
      <c r="A410" s="25"/>
      <c r="B410" s="25"/>
      <c r="C410" s="44"/>
      <c r="E410" s="36"/>
      <c r="F410" s="36"/>
      <c r="I410" s="68"/>
      <c r="J410" s="36"/>
      <c r="K410" s="36"/>
      <c r="M410" s="45"/>
      <c r="N410"/>
      <c r="P410"/>
      <c r="Q410" s="96"/>
      <c r="R410" s="31"/>
      <c r="U410" s="88"/>
      <c r="AD410" s="25"/>
    </row>
    <row r="411" spans="1:31" x14ac:dyDescent="0.2">
      <c r="A411" s="25"/>
      <c r="B411" s="25"/>
      <c r="C411" s="99"/>
      <c r="E411" s="36"/>
      <c r="F411" s="36"/>
      <c r="G411" s="36"/>
      <c r="H411" s="42"/>
      <c r="I411" s="68"/>
      <c r="J411" s="36"/>
      <c r="K411" s="36"/>
      <c r="M411" s="36"/>
      <c r="N411" s="36"/>
      <c r="P411" s="36"/>
      <c r="Q411" s="96"/>
      <c r="R411" s="31"/>
      <c r="U411" s="88"/>
      <c r="AD411" s="25"/>
    </row>
    <row r="412" spans="1:31" x14ac:dyDescent="0.2">
      <c r="C412" s="65"/>
      <c r="I412" s="33"/>
      <c r="Q412" s="96"/>
      <c r="R412" s="31"/>
      <c r="U412" s="88"/>
      <c r="AD412" s="25"/>
    </row>
    <row r="413" spans="1:31" x14ac:dyDescent="0.2">
      <c r="C413" s="65"/>
      <c r="I413" s="33"/>
      <c r="Q413" s="96"/>
      <c r="R413" s="31"/>
      <c r="U413" s="88"/>
      <c r="AD413" s="25"/>
      <c r="AE413" s="26"/>
    </row>
    <row r="414" spans="1:31" x14ac:dyDescent="0.2">
      <c r="C414" s="65"/>
      <c r="I414" s="33"/>
      <c r="Q414" s="96"/>
      <c r="R414" s="31"/>
      <c r="U414" s="88"/>
      <c r="AD414" s="25"/>
    </row>
    <row r="415" spans="1:31" x14ac:dyDescent="0.2">
      <c r="C415" s="65"/>
      <c r="I415" s="33"/>
      <c r="Q415" s="96"/>
      <c r="R415" s="31"/>
      <c r="U415" s="88"/>
      <c r="AD415" s="25"/>
    </row>
    <row r="416" spans="1:31" x14ac:dyDescent="0.2">
      <c r="C416" s="65"/>
      <c r="I416" s="33"/>
      <c r="Q416" s="96"/>
      <c r="R416" s="31"/>
      <c r="U416" s="88"/>
      <c r="AD416" s="25"/>
    </row>
    <row r="417" spans="1:30" x14ac:dyDescent="0.2">
      <c r="C417" s="65"/>
      <c r="I417" s="33"/>
      <c r="Q417" s="96"/>
      <c r="R417" s="31"/>
      <c r="U417" s="88"/>
      <c r="AD417" s="25"/>
    </row>
    <row r="418" spans="1:30" x14ac:dyDescent="0.2">
      <c r="C418" s="65"/>
      <c r="I418" s="33"/>
      <c r="Q418" s="96"/>
      <c r="R418" s="31"/>
      <c r="U418" s="88"/>
      <c r="AD418" s="25"/>
    </row>
    <row r="419" spans="1:30" x14ac:dyDescent="0.2">
      <c r="C419" s="65"/>
      <c r="I419" s="33"/>
      <c r="Q419" s="96"/>
      <c r="R419" s="31"/>
      <c r="U419" s="88"/>
      <c r="AD419" s="25"/>
    </row>
    <row r="420" spans="1:30" x14ac:dyDescent="0.2">
      <c r="C420" s="65"/>
      <c r="I420" s="33"/>
      <c r="Q420" s="96"/>
      <c r="R420" s="31"/>
      <c r="U420" s="88"/>
      <c r="AD420" s="25"/>
    </row>
    <row r="421" spans="1:30" x14ac:dyDescent="0.2">
      <c r="C421" s="65"/>
      <c r="I421" s="33"/>
      <c r="Q421" s="96"/>
      <c r="R421" s="31"/>
      <c r="U421" s="88"/>
      <c r="AD421" s="25"/>
    </row>
    <row r="422" spans="1:30" x14ac:dyDescent="0.2">
      <c r="C422" s="65"/>
      <c r="I422" s="33"/>
      <c r="Q422" s="96"/>
      <c r="R422" s="31"/>
      <c r="U422" s="88"/>
      <c r="AD422" s="25"/>
    </row>
    <row r="423" spans="1:30" x14ac:dyDescent="0.2">
      <c r="C423" s="65"/>
      <c r="I423" s="33"/>
      <c r="Q423" s="96"/>
      <c r="R423" s="31"/>
      <c r="U423" s="88"/>
      <c r="AD423" s="25"/>
    </row>
    <row r="424" spans="1:30" x14ac:dyDescent="0.2">
      <c r="A424" s="25"/>
      <c r="B424" s="25"/>
      <c r="C424" s="46"/>
      <c r="E424" s="36"/>
      <c r="F424" s="36"/>
      <c r="I424" s="68"/>
      <c r="J424" s="36"/>
      <c r="K424" s="36"/>
      <c r="M424" s="45"/>
      <c r="N424"/>
      <c r="P424"/>
      <c r="Q424" s="96"/>
      <c r="R424" s="31"/>
      <c r="U424" s="88"/>
      <c r="AD424" s="25"/>
    </row>
    <row r="425" spans="1:30" x14ac:dyDescent="0.2">
      <c r="C425" s="65"/>
      <c r="I425" s="33"/>
      <c r="Q425" s="96"/>
      <c r="R425" s="31"/>
      <c r="U425" s="88"/>
      <c r="AD425" s="25"/>
    </row>
    <row r="426" spans="1:30" x14ac:dyDescent="0.2">
      <c r="C426" s="65"/>
      <c r="I426" s="33"/>
      <c r="Q426" s="96"/>
      <c r="R426" s="31"/>
      <c r="U426" s="88"/>
      <c r="AD426" s="25"/>
    </row>
    <row r="427" spans="1:30" x14ac:dyDescent="0.2">
      <c r="C427" s="65"/>
      <c r="I427" s="33"/>
      <c r="Q427" s="96"/>
      <c r="R427" s="31"/>
      <c r="U427" s="88"/>
      <c r="AD427" s="25"/>
    </row>
    <row r="428" spans="1:30" x14ac:dyDescent="0.2">
      <c r="C428" s="65"/>
      <c r="I428" s="33"/>
      <c r="Q428" s="96"/>
      <c r="R428" s="31"/>
      <c r="U428" s="88"/>
      <c r="AD428" s="25"/>
    </row>
    <row r="429" spans="1:30" x14ac:dyDescent="0.2">
      <c r="C429" s="65"/>
      <c r="I429" s="33"/>
      <c r="Q429" s="96"/>
      <c r="R429" s="31"/>
      <c r="U429" s="88"/>
      <c r="AD429" s="25"/>
    </row>
    <row r="430" spans="1:30" x14ac:dyDescent="0.2">
      <c r="C430" s="65"/>
      <c r="I430" s="33"/>
      <c r="Q430" s="96"/>
      <c r="R430" s="31"/>
      <c r="U430" s="88"/>
      <c r="AD430" s="25"/>
    </row>
    <row r="431" spans="1:30" x14ac:dyDescent="0.2">
      <c r="C431" s="65"/>
      <c r="I431" s="33"/>
      <c r="Q431" s="96"/>
      <c r="R431" s="31"/>
      <c r="U431" s="88"/>
      <c r="AD431" s="25"/>
    </row>
    <row r="432" spans="1:30" x14ac:dyDescent="0.2">
      <c r="H432" s="17"/>
      <c r="I432" s="33"/>
      <c r="J432" s="28"/>
      <c r="Q432" s="96"/>
      <c r="R432" s="31"/>
      <c r="U432" s="88"/>
      <c r="AD432" s="97"/>
    </row>
    <row r="433" spans="3:30" x14ac:dyDescent="0.2">
      <c r="C433" s="65"/>
      <c r="I433" s="33"/>
      <c r="Q433" s="96"/>
      <c r="R433" s="31"/>
      <c r="U433" s="88"/>
      <c r="AD433" s="25"/>
    </row>
    <row r="434" spans="3:30" x14ac:dyDescent="0.2">
      <c r="C434" s="65"/>
      <c r="I434" s="33"/>
      <c r="Q434" s="96"/>
      <c r="R434" s="31"/>
      <c r="U434" s="88"/>
      <c r="AD434" s="25"/>
    </row>
    <row r="435" spans="3:30" x14ac:dyDescent="0.2">
      <c r="C435" s="65"/>
      <c r="I435" s="33"/>
      <c r="Q435" s="96"/>
      <c r="R435" s="31"/>
      <c r="U435" s="88"/>
      <c r="AD435" s="25"/>
    </row>
    <row r="436" spans="3:30" x14ac:dyDescent="0.2">
      <c r="C436" s="65"/>
      <c r="I436" s="33"/>
      <c r="Q436" s="96"/>
      <c r="R436" s="31"/>
      <c r="U436" s="88"/>
      <c r="AD436" s="25"/>
    </row>
    <row r="437" spans="3:30" x14ac:dyDescent="0.2">
      <c r="C437" s="65"/>
      <c r="I437" s="33"/>
      <c r="Q437" s="96"/>
      <c r="R437" s="31"/>
      <c r="U437" s="88"/>
      <c r="AD437" s="25"/>
    </row>
    <row r="438" spans="3:30" x14ac:dyDescent="0.2">
      <c r="C438" s="65"/>
      <c r="I438" s="33"/>
      <c r="Q438" s="96"/>
      <c r="R438" s="31"/>
      <c r="U438" s="88"/>
      <c r="AD438" s="25"/>
    </row>
    <row r="439" spans="3:30" x14ac:dyDescent="0.2">
      <c r="C439" s="65"/>
      <c r="I439" s="33"/>
      <c r="Q439" s="96"/>
      <c r="R439" s="31"/>
      <c r="U439" s="88"/>
      <c r="AD439" s="25"/>
    </row>
    <row r="440" spans="3:30" x14ac:dyDescent="0.2">
      <c r="C440" s="65"/>
      <c r="I440" s="33"/>
      <c r="Q440" s="96"/>
      <c r="R440" s="31"/>
      <c r="U440" s="88"/>
      <c r="AD440" s="25"/>
    </row>
    <row r="441" spans="3:30" x14ac:dyDescent="0.2">
      <c r="C441" s="65"/>
      <c r="I441" s="33"/>
      <c r="Q441" s="96"/>
      <c r="R441" s="31"/>
      <c r="U441" s="88"/>
      <c r="AD441" s="25"/>
    </row>
    <row r="442" spans="3:30" x14ac:dyDescent="0.2">
      <c r="C442" s="65"/>
      <c r="I442" s="33"/>
      <c r="Q442" s="96"/>
      <c r="R442" s="31"/>
      <c r="U442" s="88"/>
      <c r="AD442" s="25"/>
    </row>
    <row r="443" spans="3:30" x14ac:dyDescent="0.2">
      <c r="C443" s="65"/>
      <c r="I443" s="33"/>
      <c r="Q443" s="96"/>
      <c r="R443" s="31"/>
      <c r="U443" s="88"/>
      <c r="AD443" s="25"/>
    </row>
    <row r="444" spans="3:30" x14ac:dyDescent="0.2">
      <c r="C444" s="65"/>
      <c r="I444" s="33"/>
      <c r="Q444" s="96"/>
      <c r="R444" s="31"/>
      <c r="U444" s="88"/>
      <c r="AD444" s="25"/>
    </row>
    <row r="445" spans="3:30" x14ac:dyDescent="0.2">
      <c r="C445" s="65"/>
      <c r="I445" s="33"/>
      <c r="Q445" s="96"/>
      <c r="R445" s="31"/>
      <c r="U445" s="88"/>
      <c r="AD445" s="25"/>
    </row>
    <row r="446" spans="3:30" x14ac:dyDescent="0.2">
      <c r="C446" s="65"/>
      <c r="I446" s="33"/>
      <c r="Q446" s="96"/>
      <c r="R446" s="31"/>
      <c r="U446" s="88"/>
      <c r="AD446" s="25"/>
    </row>
    <row r="447" spans="3:30" x14ac:dyDescent="0.2">
      <c r="C447" s="65"/>
      <c r="I447" s="33"/>
      <c r="Q447" s="96"/>
      <c r="R447" s="31"/>
      <c r="U447" s="88"/>
      <c r="AD447" s="25"/>
    </row>
    <row r="448" spans="3:30" x14ac:dyDescent="0.2">
      <c r="C448" s="65"/>
      <c r="I448" s="33"/>
      <c r="Q448" s="96"/>
      <c r="R448" s="31"/>
      <c r="U448" s="88"/>
      <c r="AD448" s="25"/>
    </row>
    <row r="449" spans="2:30" x14ac:dyDescent="0.2">
      <c r="C449" s="65"/>
      <c r="I449" s="33"/>
      <c r="Q449" s="96"/>
      <c r="R449" s="31"/>
      <c r="U449" s="88"/>
      <c r="AD449" s="25"/>
    </row>
    <row r="450" spans="2:30" x14ac:dyDescent="0.2">
      <c r="C450" s="65"/>
      <c r="I450" s="33"/>
      <c r="Q450" s="96"/>
      <c r="R450" s="31"/>
      <c r="U450" s="88"/>
      <c r="AD450" s="25"/>
    </row>
    <row r="451" spans="2:30" x14ac:dyDescent="0.2">
      <c r="C451" s="65"/>
      <c r="I451" s="33"/>
      <c r="Q451" s="96"/>
      <c r="R451" s="31"/>
      <c r="U451" s="88"/>
      <c r="AD451" s="25"/>
    </row>
    <row r="452" spans="2:30" x14ac:dyDescent="0.2">
      <c r="C452" s="65"/>
      <c r="I452" s="33"/>
      <c r="Q452" s="96"/>
      <c r="R452" s="31"/>
      <c r="U452" s="88"/>
      <c r="AD452" s="25"/>
    </row>
    <row r="453" spans="2:30" x14ac:dyDescent="0.2">
      <c r="B453" s="25"/>
      <c r="C453" s="46"/>
      <c r="E453" s="36"/>
      <c r="F453" s="36"/>
      <c r="I453" s="68"/>
      <c r="J453" s="36"/>
      <c r="K453" s="36"/>
      <c r="M453" s="45"/>
      <c r="N453"/>
      <c r="P453"/>
      <c r="Q453" s="96"/>
      <c r="U453" s="88"/>
      <c r="AD453" s="25"/>
    </row>
    <row r="454" spans="2:30" x14ac:dyDescent="0.2">
      <c r="C454" s="65"/>
      <c r="I454" s="33"/>
      <c r="Q454" s="96"/>
      <c r="R454" s="31"/>
      <c r="U454" s="88"/>
      <c r="AD454" s="25"/>
    </row>
    <row r="455" spans="2:30" x14ac:dyDescent="0.2">
      <c r="C455" s="65"/>
      <c r="I455" s="33"/>
      <c r="Q455" s="96"/>
      <c r="R455" s="31"/>
      <c r="U455" s="88"/>
      <c r="AD455" s="25"/>
    </row>
    <row r="456" spans="2:30" x14ac:dyDescent="0.2">
      <c r="C456" s="65"/>
      <c r="I456" s="33"/>
      <c r="Q456" s="96"/>
      <c r="R456" s="31"/>
      <c r="U456" s="88"/>
      <c r="AD456" s="25"/>
    </row>
    <row r="457" spans="2:30" x14ac:dyDescent="0.2">
      <c r="C457" s="65"/>
      <c r="I457" s="33"/>
      <c r="Q457" s="96"/>
      <c r="R457" s="31"/>
      <c r="U457" s="88"/>
      <c r="AD457" s="25"/>
    </row>
    <row r="458" spans="2:30" x14ac:dyDescent="0.2">
      <c r="C458" s="65"/>
      <c r="I458" s="33"/>
      <c r="Q458" s="96"/>
      <c r="R458" s="31"/>
      <c r="U458" s="88"/>
      <c r="AD458" s="25"/>
    </row>
    <row r="459" spans="2:30" x14ac:dyDescent="0.2">
      <c r="H459" s="17"/>
      <c r="I459" s="33"/>
      <c r="J459" s="28"/>
      <c r="Q459" s="96"/>
      <c r="R459" s="31"/>
      <c r="U459" s="88"/>
      <c r="AD459" s="25"/>
    </row>
    <row r="460" spans="2:30" x14ac:dyDescent="0.2">
      <c r="C460" s="65"/>
      <c r="I460" s="33"/>
      <c r="Q460" s="96"/>
      <c r="R460" s="31"/>
      <c r="U460" s="88"/>
      <c r="AD460" s="25"/>
    </row>
    <row r="461" spans="2:30" x14ac:dyDescent="0.2">
      <c r="C461" s="65"/>
      <c r="I461" s="33"/>
      <c r="Q461" s="96"/>
      <c r="R461" s="31"/>
      <c r="U461" s="88"/>
      <c r="AD461" s="25"/>
    </row>
    <row r="462" spans="2:30" x14ac:dyDescent="0.2">
      <c r="C462" s="65"/>
      <c r="I462" s="33"/>
      <c r="Q462" s="96"/>
      <c r="R462" s="31"/>
      <c r="U462" s="88"/>
      <c r="AD462" s="25"/>
    </row>
    <row r="463" spans="2:30" x14ac:dyDescent="0.2">
      <c r="C463" s="65"/>
      <c r="I463" s="33"/>
      <c r="Q463" s="96"/>
      <c r="R463" s="31"/>
      <c r="U463" s="88"/>
      <c r="AD463" s="25"/>
    </row>
    <row r="464" spans="2:30" x14ac:dyDescent="0.2">
      <c r="C464" s="65"/>
      <c r="I464" s="33"/>
      <c r="Q464" s="96"/>
      <c r="R464" s="31"/>
      <c r="U464" s="88"/>
      <c r="AD464" s="25"/>
    </row>
    <row r="465" spans="3:30" x14ac:dyDescent="0.2">
      <c r="C465" s="65"/>
      <c r="I465" s="33"/>
      <c r="Q465" s="96"/>
      <c r="R465" s="31"/>
      <c r="U465" s="88"/>
      <c r="AD465" s="25"/>
    </row>
    <row r="466" spans="3:30" x14ac:dyDescent="0.2">
      <c r="C466" s="65"/>
      <c r="I466" s="33"/>
      <c r="Q466" s="96"/>
      <c r="R466" s="31"/>
      <c r="U466" s="88"/>
      <c r="AD466" s="25"/>
    </row>
    <row r="467" spans="3:30" x14ac:dyDescent="0.2">
      <c r="C467" s="65"/>
      <c r="I467" s="33"/>
      <c r="Q467" s="96"/>
      <c r="R467" s="31"/>
      <c r="U467" s="88"/>
      <c r="AD467" s="25"/>
    </row>
    <row r="468" spans="3:30" x14ac:dyDescent="0.2">
      <c r="C468" s="65"/>
      <c r="I468" s="33"/>
      <c r="Q468" s="96"/>
      <c r="R468" s="31"/>
      <c r="U468" s="88"/>
      <c r="AD468" s="25"/>
    </row>
    <row r="469" spans="3:30" x14ac:dyDescent="0.2">
      <c r="C469" s="65"/>
      <c r="I469" s="33"/>
      <c r="Q469" s="96"/>
      <c r="R469" s="31"/>
      <c r="U469" s="88"/>
      <c r="AD469" s="25"/>
    </row>
    <row r="470" spans="3:30" x14ac:dyDescent="0.2">
      <c r="C470" s="65"/>
      <c r="I470" s="33"/>
      <c r="Q470" s="96"/>
      <c r="R470" s="31"/>
      <c r="U470" s="88"/>
      <c r="AD470" s="25"/>
    </row>
    <row r="471" spans="3:30" x14ac:dyDescent="0.2">
      <c r="H471" s="17"/>
      <c r="I471" s="33"/>
      <c r="J471" s="28"/>
      <c r="Q471" s="96"/>
      <c r="R471" s="31"/>
      <c r="U471" s="88"/>
      <c r="AD471" s="25"/>
    </row>
    <row r="472" spans="3:30" x14ac:dyDescent="0.2">
      <c r="C472" s="65"/>
      <c r="I472" s="33"/>
      <c r="Q472" s="96"/>
      <c r="R472" s="31"/>
      <c r="U472" s="88"/>
      <c r="AD472" s="25"/>
    </row>
    <row r="473" spans="3:30" x14ac:dyDescent="0.2">
      <c r="C473" s="37"/>
      <c r="H473" s="17"/>
      <c r="I473" s="33"/>
      <c r="J473" s="28"/>
      <c r="N473" s="28"/>
      <c r="P473" s="28"/>
      <c r="Q473" s="96"/>
      <c r="R473" s="31"/>
      <c r="U473" s="88"/>
      <c r="AD473" s="25"/>
    </row>
    <row r="474" spans="3:30" x14ac:dyDescent="0.2">
      <c r="C474" s="65"/>
      <c r="I474" s="33"/>
      <c r="Q474" s="96"/>
      <c r="R474" s="31"/>
      <c r="U474" s="88"/>
      <c r="AD474" s="25"/>
    </row>
    <row r="475" spans="3:30" x14ac:dyDescent="0.2">
      <c r="C475" s="65"/>
      <c r="I475" s="33"/>
      <c r="Q475" s="96"/>
      <c r="R475" s="31"/>
      <c r="U475" s="88"/>
      <c r="AD475" s="25"/>
    </row>
    <row r="476" spans="3:30" x14ac:dyDescent="0.2">
      <c r="C476" s="65"/>
      <c r="I476" s="33"/>
      <c r="Q476" s="96"/>
      <c r="R476" s="31"/>
      <c r="U476" s="88"/>
      <c r="AD476" s="25"/>
    </row>
    <row r="477" spans="3:30" x14ac:dyDescent="0.2">
      <c r="C477" s="65"/>
      <c r="I477" s="33"/>
      <c r="Q477" s="96"/>
      <c r="R477" s="31"/>
      <c r="U477" s="88"/>
      <c r="AD477" s="25"/>
    </row>
    <row r="478" spans="3:30" x14ac:dyDescent="0.2">
      <c r="C478" s="65"/>
      <c r="I478" s="33"/>
      <c r="Q478" s="96"/>
      <c r="R478" s="31"/>
      <c r="U478" s="88"/>
      <c r="AD478" s="25"/>
    </row>
    <row r="479" spans="3:30" x14ac:dyDescent="0.2">
      <c r="C479" s="65"/>
      <c r="I479" s="33"/>
      <c r="Q479" s="96"/>
      <c r="R479" s="31"/>
      <c r="U479" s="88"/>
      <c r="AD479" s="25"/>
    </row>
    <row r="480" spans="3:30" x14ac:dyDescent="0.2">
      <c r="C480" s="65"/>
      <c r="I480" s="33"/>
      <c r="Q480" s="96"/>
      <c r="R480" s="31"/>
      <c r="U480" s="88"/>
      <c r="AD480" s="25"/>
    </row>
    <row r="481" spans="2:30" x14ac:dyDescent="0.2">
      <c r="C481" s="65"/>
      <c r="I481" s="33"/>
      <c r="Q481" s="96"/>
      <c r="R481" s="31"/>
      <c r="U481" s="88"/>
      <c r="AD481" s="25"/>
    </row>
    <row r="482" spans="2:30" x14ac:dyDescent="0.2">
      <c r="C482" s="65"/>
      <c r="I482" s="33"/>
      <c r="Q482" s="96"/>
      <c r="R482" s="31"/>
      <c r="U482" s="88"/>
      <c r="AD482" s="25"/>
    </row>
    <row r="483" spans="2:30" x14ac:dyDescent="0.2">
      <c r="C483" s="65"/>
      <c r="I483" s="33"/>
      <c r="Q483" s="96"/>
      <c r="R483" s="31"/>
      <c r="U483" s="88"/>
      <c r="AD483" s="25"/>
    </row>
    <row r="484" spans="2:30" x14ac:dyDescent="0.2">
      <c r="C484" s="65"/>
      <c r="I484" s="33"/>
      <c r="Q484" s="96"/>
      <c r="R484" s="31"/>
      <c r="U484" s="88"/>
      <c r="AD484" s="25"/>
    </row>
    <row r="485" spans="2:30" x14ac:dyDescent="0.2">
      <c r="C485" s="65"/>
      <c r="I485" s="33"/>
      <c r="Q485" s="96"/>
      <c r="R485" s="31"/>
      <c r="U485" s="88"/>
      <c r="AD485" s="25"/>
    </row>
    <row r="486" spans="2:30" x14ac:dyDescent="0.2">
      <c r="C486" s="65"/>
      <c r="I486" s="33"/>
      <c r="Q486" s="96"/>
      <c r="R486" s="31"/>
      <c r="U486" s="88"/>
      <c r="AD486" s="25"/>
    </row>
    <row r="487" spans="2:30" x14ac:dyDescent="0.2">
      <c r="C487" s="65"/>
      <c r="I487" s="33"/>
      <c r="Q487" s="96"/>
      <c r="R487" s="31"/>
      <c r="U487" s="88"/>
      <c r="AD487" s="25"/>
    </row>
    <row r="488" spans="2:30" x14ac:dyDescent="0.2">
      <c r="C488" s="65"/>
      <c r="I488" s="33"/>
      <c r="Q488" s="96"/>
      <c r="R488" s="31"/>
      <c r="U488" s="88"/>
      <c r="AD488" s="25"/>
    </row>
    <row r="489" spans="2:30" x14ac:dyDescent="0.2">
      <c r="B489" s="25"/>
      <c r="C489" s="46"/>
      <c r="E489" s="36"/>
      <c r="F489" s="36"/>
      <c r="I489" s="68"/>
      <c r="J489" s="36"/>
      <c r="K489" s="36"/>
      <c r="M489" s="45"/>
      <c r="N489"/>
      <c r="P489"/>
      <c r="Q489" s="96"/>
      <c r="R489" s="31"/>
      <c r="U489" s="88"/>
      <c r="AD489" s="25"/>
    </row>
    <row r="490" spans="2:30" x14ac:dyDescent="0.2">
      <c r="C490" s="65"/>
      <c r="I490" s="33"/>
      <c r="Q490" s="96"/>
      <c r="R490" s="31"/>
      <c r="U490" s="88"/>
      <c r="AD490" s="25"/>
    </row>
    <row r="491" spans="2:30" x14ac:dyDescent="0.2">
      <c r="C491" s="65"/>
      <c r="I491" s="33"/>
      <c r="Q491" s="96"/>
      <c r="R491" s="31"/>
      <c r="U491" s="88"/>
      <c r="AD491" s="25"/>
    </row>
    <row r="492" spans="2:30" x14ac:dyDescent="0.2">
      <c r="C492" s="65"/>
      <c r="I492" s="33"/>
      <c r="Q492" s="96"/>
      <c r="R492" s="31"/>
      <c r="U492" s="88"/>
      <c r="AD492" s="25"/>
    </row>
    <row r="493" spans="2:30" x14ac:dyDescent="0.2">
      <c r="C493" s="65"/>
      <c r="I493" s="33"/>
      <c r="Q493" s="96"/>
      <c r="R493" s="31"/>
      <c r="U493" s="88"/>
      <c r="AD493" s="25"/>
    </row>
    <row r="494" spans="2:30" x14ac:dyDescent="0.2">
      <c r="C494" s="65"/>
      <c r="I494" s="33"/>
      <c r="Q494" s="96"/>
      <c r="R494" s="31"/>
      <c r="U494" s="88"/>
      <c r="AD494" s="25"/>
    </row>
    <row r="495" spans="2:30" x14ac:dyDescent="0.2">
      <c r="C495" s="65"/>
      <c r="I495" s="33"/>
      <c r="Q495" s="96"/>
      <c r="R495" s="31"/>
      <c r="U495" s="88"/>
      <c r="AD495" s="25"/>
    </row>
    <row r="496" spans="2:30" x14ac:dyDescent="0.2">
      <c r="C496" s="65"/>
      <c r="I496" s="33"/>
      <c r="Q496" s="96"/>
      <c r="R496" s="31"/>
      <c r="U496" s="88"/>
      <c r="AD496" s="25"/>
    </row>
    <row r="497" spans="3:30" x14ac:dyDescent="0.2">
      <c r="C497" s="65"/>
      <c r="I497" s="33"/>
      <c r="Q497" s="96"/>
      <c r="R497" s="31"/>
      <c r="U497" s="88"/>
      <c r="AD497" s="25"/>
    </row>
    <row r="498" spans="3:30" x14ac:dyDescent="0.2">
      <c r="C498" s="65"/>
      <c r="I498" s="33"/>
      <c r="Q498" s="96"/>
      <c r="R498" s="31"/>
      <c r="U498" s="88"/>
      <c r="AD498" s="25"/>
    </row>
    <row r="499" spans="3:30" x14ac:dyDescent="0.2">
      <c r="C499" s="65"/>
      <c r="I499" s="33"/>
      <c r="Q499" s="96"/>
      <c r="R499" s="31"/>
      <c r="U499" s="88"/>
      <c r="AD499" s="25"/>
    </row>
    <row r="500" spans="3:30" x14ac:dyDescent="0.2">
      <c r="C500" s="65"/>
      <c r="I500" s="33"/>
      <c r="Q500" s="96"/>
      <c r="R500" s="31"/>
      <c r="U500" s="88"/>
      <c r="AD500" s="25"/>
    </row>
    <row r="501" spans="3:30" x14ac:dyDescent="0.2">
      <c r="C501" s="65"/>
      <c r="I501" s="33"/>
      <c r="Q501" s="96"/>
      <c r="R501" s="31"/>
      <c r="U501" s="88"/>
      <c r="AD501" s="25"/>
    </row>
    <row r="502" spans="3:30" x14ac:dyDescent="0.2">
      <c r="C502" s="65"/>
      <c r="I502" s="33"/>
      <c r="Q502" s="96"/>
      <c r="R502" s="31"/>
      <c r="U502" s="88"/>
      <c r="AD502" s="25"/>
    </row>
    <row r="503" spans="3:30" x14ac:dyDescent="0.2">
      <c r="C503" s="65"/>
      <c r="I503" s="33"/>
      <c r="Q503" s="96"/>
      <c r="R503" s="31"/>
      <c r="U503" s="88"/>
      <c r="AD503" s="25"/>
    </row>
    <row r="504" spans="3:30" x14ac:dyDescent="0.2">
      <c r="C504" s="65"/>
      <c r="I504" s="33"/>
      <c r="Q504" s="96"/>
      <c r="R504" s="31"/>
      <c r="U504" s="88"/>
      <c r="AD504" s="25"/>
    </row>
    <row r="505" spans="3:30" x14ac:dyDescent="0.2">
      <c r="C505" s="46"/>
      <c r="I505" s="33"/>
      <c r="Q505" s="96"/>
      <c r="R505" s="31"/>
      <c r="U505" s="88"/>
      <c r="AD505" s="25"/>
    </row>
    <row r="506" spans="3:30" x14ac:dyDescent="0.2">
      <c r="C506" s="65"/>
      <c r="I506" s="33"/>
      <c r="Q506" s="96"/>
      <c r="R506" s="31"/>
      <c r="U506" s="88"/>
      <c r="AD506" s="25"/>
    </row>
    <row r="507" spans="3:30" x14ac:dyDescent="0.2">
      <c r="C507" s="65"/>
      <c r="I507" s="33"/>
      <c r="Q507" s="96"/>
      <c r="R507" s="31"/>
      <c r="U507" s="88"/>
      <c r="AD507" s="25"/>
    </row>
    <row r="508" spans="3:30" x14ac:dyDescent="0.2">
      <c r="C508" s="65"/>
      <c r="I508" s="33"/>
      <c r="Q508" s="96"/>
      <c r="R508" s="31"/>
      <c r="U508" s="88"/>
      <c r="AD508" s="25"/>
    </row>
    <row r="509" spans="3:30" x14ac:dyDescent="0.2">
      <c r="C509" s="65"/>
      <c r="I509" s="33"/>
      <c r="Q509" s="96"/>
      <c r="R509" s="31"/>
      <c r="U509" s="88"/>
      <c r="AD509" s="25"/>
    </row>
    <row r="510" spans="3:30" x14ac:dyDescent="0.2">
      <c r="C510" s="65"/>
      <c r="I510" s="33"/>
      <c r="Q510" s="96"/>
      <c r="R510" s="31"/>
      <c r="U510" s="88"/>
      <c r="AD510" s="25"/>
    </row>
    <row r="511" spans="3:30" x14ac:dyDescent="0.2">
      <c r="C511" s="65"/>
      <c r="I511" s="33"/>
      <c r="Q511" s="96"/>
      <c r="R511" s="31"/>
      <c r="U511" s="88"/>
      <c r="AD511" s="25"/>
    </row>
    <row r="512" spans="3:30" x14ac:dyDescent="0.2">
      <c r="C512" s="65"/>
      <c r="I512" s="33"/>
      <c r="Q512" s="96"/>
      <c r="R512" s="31"/>
      <c r="U512" s="88"/>
      <c r="AD512" s="25"/>
    </row>
    <row r="513" spans="1:30" x14ac:dyDescent="0.2">
      <c r="H513" s="17"/>
      <c r="I513" s="33"/>
      <c r="J513" s="28"/>
      <c r="Q513" s="96"/>
      <c r="R513" s="31"/>
      <c r="U513" s="88"/>
      <c r="AD513" s="97"/>
    </row>
    <row r="514" spans="1:30" x14ac:dyDescent="0.2">
      <c r="C514" s="65"/>
      <c r="I514" s="33"/>
      <c r="Q514" s="96"/>
      <c r="R514" s="31"/>
      <c r="U514" s="88"/>
      <c r="AD514" s="25"/>
    </row>
    <row r="515" spans="1:30" x14ac:dyDescent="0.2">
      <c r="C515" s="65"/>
      <c r="I515" s="33"/>
      <c r="Q515" s="96"/>
      <c r="R515" s="31"/>
      <c r="U515" s="88"/>
      <c r="AD515" s="25"/>
    </row>
    <row r="516" spans="1:30" x14ac:dyDescent="0.2">
      <c r="A516" s="24"/>
      <c r="B516" s="24"/>
      <c r="C516" s="46"/>
      <c r="E516" s="36"/>
      <c r="F516" s="36"/>
      <c r="I516" s="68"/>
      <c r="J516" s="36"/>
      <c r="K516" s="36"/>
      <c r="M516" s="45"/>
      <c r="N516"/>
      <c r="P516"/>
      <c r="Q516" s="96"/>
      <c r="R516" s="31"/>
      <c r="U516" s="88"/>
      <c r="AD516" s="25"/>
    </row>
    <row r="517" spans="1:30" x14ac:dyDescent="0.2">
      <c r="C517" s="37"/>
      <c r="H517" s="17"/>
      <c r="I517" s="33"/>
      <c r="J517" s="28"/>
      <c r="N517" s="28"/>
      <c r="P517" s="28"/>
      <c r="Q517" s="96"/>
      <c r="R517" s="31"/>
      <c r="U517" s="88"/>
      <c r="AD517" s="25"/>
    </row>
    <row r="518" spans="1:30" x14ac:dyDescent="0.2">
      <c r="C518" s="65"/>
      <c r="I518" s="33"/>
      <c r="Q518" s="96"/>
      <c r="R518" s="31"/>
      <c r="U518" s="88"/>
      <c r="AD518" s="25"/>
    </row>
    <row r="519" spans="1:30" x14ac:dyDescent="0.2">
      <c r="C519" s="65"/>
      <c r="I519" s="33"/>
      <c r="Q519" s="96"/>
      <c r="R519" s="31"/>
      <c r="U519" s="88"/>
      <c r="AD519" s="25"/>
    </row>
    <row r="520" spans="1:30" x14ac:dyDescent="0.2">
      <c r="C520" s="65"/>
      <c r="I520" s="33"/>
      <c r="Q520" s="96"/>
      <c r="R520" s="31"/>
      <c r="U520" s="88"/>
      <c r="AD520" s="25"/>
    </row>
    <row r="521" spans="1:30" x14ac:dyDescent="0.2">
      <c r="A521" s="25"/>
      <c r="B521" s="25"/>
      <c r="C521" s="43"/>
      <c r="E521" s="36"/>
      <c r="F521" s="36"/>
      <c r="I521" s="68"/>
      <c r="J521" s="36"/>
      <c r="K521" s="36"/>
      <c r="M521" s="45"/>
      <c r="N521"/>
      <c r="P521"/>
      <c r="Q521" s="96"/>
      <c r="R521" s="31"/>
      <c r="U521" s="88"/>
      <c r="AD521" s="25"/>
    </row>
    <row r="522" spans="1:30" x14ac:dyDescent="0.2">
      <c r="C522" s="65"/>
      <c r="I522" s="33"/>
      <c r="Q522" s="96"/>
      <c r="R522" s="31"/>
      <c r="U522" s="88"/>
      <c r="AD522" s="25"/>
    </row>
    <row r="523" spans="1:30" x14ac:dyDescent="0.2">
      <c r="C523" s="65"/>
      <c r="I523" s="33"/>
      <c r="Q523" s="96"/>
      <c r="R523" s="31"/>
      <c r="U523" s="88"/>
      <c r="AD523" s="25"/>
    </row>
    <row r="524" spans="1:30" x14ac:dyDescent="0.2">
      <c r="C524" s="65"/>
      <c r="I524" s="33"/>
      <c r="Q524" s="96"/>
      <c r="R524" s="31"/>
      <c r="U524" s="88"/>
      <c r="AD524" s="25"/>
    </row>
    <row r="525" spans="1:30" x14ac:dyDescent="0.2">
      <c r="C525" s="65"/>
      <c r="I525" s="33"/>
      <c r="Q525" s="96"/>
      <c r="R525" s="31"/>
      <c r="U525" s="88"/>
      <c r="AD525" s="25"/>
    </row>
    <row r="526" spans="1:30" x14ac:dyDescent="0.2">
      <c r="C526" s="65"/>
      <c r="I526" s="33"/>
      <c r="Q526" s="96"/>
      <c r="R526" s="31"/>
      <c r="U526" s="88"/>
      <c r="AD526" s="25"/>
    </row>
    <row r="527" spans="1:30" x14ac:dyDescent="0.2">
      <c r="C527" s="65"/>
      <c r="I527" s="33"/>
      <c r="Q527" s="96"/>
      <c r="R527" s="31"/>
      <c r="U527" s="88"/>
      <c r="AD527" s="25"/>
    </row>
    <row r="528" spans="1:30" x14ac:dyDescent="0.2">
      <c r="C528" s="65"/>
      <c r="I528" s="33"/>
      <c r="Q528" s="96"/>
      <c r="R528" s="31"/>
      <c r="U528" s="88"/>
      <c r="AD528" s="25"/>
    </row>
    <row r="529" spans="1:30" x14ac:dyDescent="0.2">
      <c r="C529" s="65"/>
      <c r="I529" s="33"/>
      <c r="Q529" s="96"/>
      <c r="R529" s="31"/>
      <c r="U529" s="88"/>
      <c r="AD529" s="25"/>
    </row>
    <row r="530" spans="1:30" x14ac:dyDescent="0.2">
      <c r="C530" s="65"/>
      <c r="I530" s="33"/>
      <c r="Q530" s="96"/>
      <c r="R530" s="31"/>
      <c r="U530" s="88"/>
      <c r="AD530" s="25"/>
    </row>
    <row r="531" spans="1:30" x14ac:dyDescent="0.2">
      <c r="C531" s="65"/>
      <c r="I531" s="33"/>
      <c r="Q531" s="96"/>
      <c r="R531" s="31"/>
      <c r="U531" s="88"/>
      <c r="AD531" s="25"/>
    </row>
    <row r="532" spans="1:30" x14ac:dyDescent="0.2">
      <c r="C532" s="37"/>
      <c r="H532" s="17"/>
      <c r="I532" s="33"/>
      <c r="J532" s="28"/>
      <c r="N532" s="28"/>
      <c r="P532" s="28"/>
      <c r="Q532" s="96"/>
      <c r="R532" s="31"/>
      <c r="U532" s="88"/>
      <c r="AD532" s="25"/>
    </row>
    <row r="533" spans="1:30" x14ac:dyDescent="0.2">
      <c r="A533" s="25"/>
      <c r="B533" s="25"/>
      <c r="C533" s="46"/>
      <c r="E533" s="36"/>
      <c r="F533" s="36"/>
      <c r="I533" s="68"/>
      <c r="J533" s="36"/>
      <c r="K533" s="36"/>
      <c r="M533" s="45"/>
      <c r="N533"/>
      <c r="P533"/>
      <c r="Q533" s="96"/>
      <c r="R533" s="31"/>
      <c r="U533" s="88"/>
      <c r="AD533" s="25"/>
    </row>
    <row r="534" spans="1:30" x14ac:dyDescent="0.2">
      <c r="C534" s="65"/>
      <c r="I534" s="33"/>
      <c r="Q534" s="96"/>
      <c r="R534" s="31"/>
      <c r="U534" s="88"/>
      <c r="AD534" s="25"/>
    </row>
    <row r="535" spans="1:30" x14ac:dyDescent="0.2">
      <c r="C535" s="65"/>
      <c r="I535" s="33"/>
      <c r="Q535" s="96"/>
      <c r="R535" s="31"/>
      <c r="U535" s="88"/>
      <c r="AD535" s="25"/>
    </row>
    <row r="536" spans="1:30" x14ac:dyDescent="0.2">
      <c r="C536" s="65"/>
      <c r="I536" s="33"/>
      <c r="Q536" s="96"/>
      <c r="R536" s="31"/>
      <c r="U536" s="88"/>
      <c r="AD536" s="25"/>
    </row>
    <row r="537" spans="1:30" x14ac:dyDescent="0.2">
      <c r="C537" s="65"/>
      <c r="I537" s="33"/>
      <c r="Q537" s="96"/>
      <c r="R537" s="31"/>
      <c r="U537" s="88"/>
      <c r="AD537" s="25"/>
    </row>
    <row r="538" spans="1:30" x14ac:dyDescent="0.2">
      <c r="C538" s="65"/>
      <c r="I538" s="33"/>
      <c r="Q538" s="96"/>
      <c r="R538" s="31"/>
      <c r="U538" s="88"/>
      <c r="AD538" s="25"/>
    </row>
    <row r="539" spans="1:30" x14ac:dyDescent="0.2">
      <c r="C539" s="65"/>
      <c r="I539" s="33"/>
      <c r="Q539" s="96"/>
      <c r="R539" s="31"/>
      <c r="U539" s="88"/>
      <c r="AD539" s="25"/>
    </row>
    <row r="540" spans="1:30" x14ac:dyDescent="0.2">
      <c r="C540" s="65"/>
      <c r="I540" s="33"/>
      <c r="Q540" s="96"/>
      <c r="R540" s="31"/>
      <c r="U540" s="88"/>
      <c r="AD540" s="25"/>
    </row>
    <row r="541" spans="1:30" x14ac:dyDescent="0.2">
      <c r="H541" s="17"/>
      <c r="I541" s="33"/>
      <c r="J541" s="28"/>
      <c r="Q541" s="96"/>
      <c r="R541" s="31"/>
      <c r="U541" s="88"/>
      <c r="AD541" s="25"/>
    </row>
    <row r="542" spans="1:30" x14ac:dyDescent="0.2">
      <c r="C542" s="65"/>
      <c r="I542" s="33"/>
      <c r="Q542" s="96"/>
      <c r="R542" s="31"/>
      <c r="U542" s="88"/>
      <c r="AD542" s="25"/>
    </row>
    <row r="543" spans="1:30" x14ac:dyDescent="0.2">
      <c r="C543" s="65"/>
      <c r="I543" s="33"/>
      <c r="Q543" s="96"/>
      <c r="R543" s="31"/>
      <c r="U543" s="88"/>
      <c r="AD543" s="25"/>
    </row>
    <row r="544" spans="1:30" x14ac:dyDescent="0.2">
      <c r="C544" s="65"/>
      <c r="I544" s="33"/>
      <c r="Q544" s="96"/>
      <c r="R544" s="31"/>
      <c r="U544" s="88"/>
      <c r="AD544" s="25"/>
    </row>
    <row r="545" spans="3:30" x14ac:dyDescent="0.2">
      <c r="C545" s="65"/>
      <c r="I545" s="33"/>
      <c r="Q545" s="96"/>
      <c r="R545" s="31"/>
      <c r="U545" s="88"/>
      <c r="AD545" s="25"/>
    </row>
    <row r="546" spans="3:30" x14ac:dyDescent="0.2">
      <c r="C546" s="65"/>
      <c r="I546" s="33"/>
      <c r="Q546" s="96"/>
      <c r="R546" s="31"/>
      <c r="U546" s="88"/>
      <c r="AD546" s="25"/>
    </row>
    <row r="547" spans="3:30" x14ac:dyDescent="0.2">
      <c r="C547" s="65"/>
      <c r="I547" s="33"/>
      <c r="Q547" s="96"/>
      <c r="R547" s="31"/>
      <c r="U547" s="88"/>
      <c r="AD547" s="25"/>
    </row>
    <row r="548" spans="3:30" x14ac:dyDescent="0.2">
      <c r="C548" s="65"/>
      <c r="I548" s="33"/>
      <c r="Q548" s="96"/>
      <c r="R548" s="31"/>
      <c r="U548" s="88"/>
      <c r="AD548" s="25"/>
    </row>
    <row r="549" spans="3:30" x14ac:dyDescent="0.2">
      <c r="C549" s="65"/>
      <c r="I549" s="33"/>
      <c r="Q549" s="96"/>
      <c r="R549" s="31"/>
      <c r="U549" s="88"/>
      <c r="AD549" s="25"/>
    </row>
    <row r="550" spans="3:30" x14ac:dyDescent="0.2">
      <c r="C550" s="65"/>
      <c r="I550" s="33"/>
      <c r="Q550" s="96"/>
      <c r="R550" s="31"/>
      <c r="U550" s="88"/>
      <c r="AD550" s="25"/>
    </row>
    <row r="551" spans="3:30" x14ac:dyDescent="0.2">
      <c r="C551" s="65"/>
      <c r="I551" s="33"/>
      <c r="Q551" s="96"/>
      <c r="R551" s="31"/>
      <c r="U551" s="88"/>
      <c r="AD551" s="25"/>
    </row>
    <row r="552" spans="3:30" x14ac:dyDescent="0.2">
      <c r="C552" s="65"/>
      <c r="I552" s="33"/>
      <c r="Q552" s="96"/>
      <c r="R552" s="31"/>
      <c r="U552" s="88"/>
      <c r="AD552" s="25"/>
    </row>
    <row r="553" spans="3:30" x14ac:dyDescent="0.2">
      <c r="C553" s="65"/>
      <c r="I553" s="33"/>
      <c r="Q553" s="96"/>
      <c r="R553" s="31"/>
      <c r="U553" s="88"/>
      <c r="AD553" s="25"/>
    </row>
    <row r="554" spans="3:30" x14ac:dyDescent="0.2">
      <c r="C554" s="65"/>
      <c r="I554" s="33"/>
      <c r="Q554" s="96"/>
      <c r="R554" s="31"/>
      <c r="U554" s="88"/>
      <c r="AD554" s="25"/>
    </row>
    <row r="555" spans="3:30" x14ac:dyDescent="0.2">
      <c r="C555" s="65"/>
      <c r="I555" s="33"/>
      <c r="Q555" s="96"/>
      <c r="R555" s="31"/>
      <c r="U555" s="88"/>
      <c r="AD555" s="25"/>
    </row>
    <row r="556" spans="3:30" x14ac:dyDescent="0.2">
      <c r="C556" s="65"/>
      <c r="I556" s="33"/>
      <c r="Q556" s="96"/>
      <c r="R556" s="31"/>
      <c r="U556" s="88"/>
      <c r="AD556" s="25"/>
    </row>
    <row r="557" spans="3:30" x14ac:dyDescent="0.2">
      <c r="C557" s="65"/>
      <c r="I557" s="33"/>
      <c r="Q557" s="96"/>
      <c r="R557" s="31"/>
      <c r="U557" s="88"/>
      <c r="AD557" s="25"/>
    </row>
    <row r="558" spans="3:30" x14ac:dyDescent="0.2">
      <c r="C558" s="65"/>
      <c r="I558" s="33"/>
      <c r="Q558" s="96"/>
      <c r="R558" s="31"/>
      <c r="U558" s="88"/>
      <c r="AD558" s="25"/>
    </row>
    <row r="559" spans="3:30" x14ac:dyDescent="0.2">
      <c r="C559" s="65"/>
      <c r="I559" s="33"/>
      <c r="Q559" s="96"/>
      <c r="R559" s="31"/>
      <c r="U559" s="88"/>
      <c r="AD559" s="25"/>
    </row>
    <row r="560" spans="3:30" x14ac:dyDescent="0.2">
      <c r="C560" s="65"/>
      <c r="I560" s="33"/>
      <c r="Q560" s="96"/>
      <c r="R560" s="31"/>
      <c r="U560" s="88"/>
      <c r="AD560" s="25"/>
    </row>
    <row r="561" spans="3:30" x14ac:dyDescent="0.2">
      <c r="C561" s="65"/>
      <c r="I561" s="33"/>
      <c r="Q561" s="96"/>
      <c r="R561" s="31"/>
      <c r="U561" s="88"/>
      <c r="AD561" s="25"/>
    </row>
    <row r="562" spans="3:30" x14ac:dyDescent="0.2">
      <c r="C562" s="65"/>
      <c r="I562" s="33"/>
      <c r="Q562" s="96"/>
      <c r="R562" s="31"/>
      <c r="U562" s="88"/>
      <c r="AD562" s="25"/>
    </row>
    <row r="563" spans="3:30" x14ac:dyDescent="0.2">
      <c r="C563" s="65"/>
      <c r="I563" s="33"/>
      <c r="Q563" s="96"/>
      <c r="R563" s="31"/>
      <c r="U563" s="88"/>
      <c r="AD563" s="25"/>
    </row>
    <row r="564" spans="3:30" x14ac:dyDescent="0.2">
      <c r="C564" s="65"/>
      <c r="I564" s="33"/>
      <c r="Q564" s="96"/>
      <c r="R564" s="31"/>
      <c r="U564" s="88"/>
      <c r="AD564" s="25"/>
    </row>
    <row r="565" spans="3:30" x14ac:dyDescent="0.2">
      <c r="C565" s="65"/>
      <c r="I565" s="33"/>
      <c r="Q565" s="96"/>
      <c r="R565" s="31"/>
      <c r="U565" s="88"/>
      <c r="AD565" s="25"/>
    </row>
    <row r="566" spans="3:30" x14ac:dyDescent="0.2">
      <c r="C566" s="65"/>
      <c r="I566" s="33"/>
      <c r="Q566" s="96"/>
      <c r="R566" s="31"/>
      <c r="U566" s="88"/>
      <c r="AD566" s="25"/>
    </row>
    <row r="567" spans="3:30" x14ac:dyDescent="0.2">
      <c r="C567" s="65"/>
      <c r="I567" s="33"/>
      <c r="Q567" s="96"/>
      <c r="R567" s="31"/>
      <c r="U567" s="88"/>
      <c r="AD567" s="25"/>
    </row>
    <row r="568" spans="3:30" x14ac:dyDescent="0.2">
      <c r="C568" s="65"/>
      <c r="I568" s="33"/>
      <c r="Q568" s="96"/>
      <c r="R568" s="31"/>
      <c r="U568" s="88"/>
      <c r="AD568" s="25"/>
    </row>
    <row r="569" spans="3:30" x14ac:dyDescent="0.2">
      <c r="C569" s="65"/>
      <c r="I569" s="33"/>
      <c r="Q569" s="96"/>
      <c r="R569" s="31"/>
      <c r="U569" s="88"/>
      <c r="AD569" s="25"/>
    </row>
    <row r="570" spans="3:30" x14ac:dyDescent="0.2">
      <c r="C570" s="65"/>
      <c r="I570" s="33"/>
      <c r="Q570" s="96"/>
      <c r="R570" s="31"/>
      <c r="U570" s="88"/>
      <c r="AD570" s="25"/>
    </row>
    <row r="571" spans="3:30" x14ac:dyDescent="0.2">
      <c r="C571" s="65"/>
      <c r="I571" s="33"/>
      <c r="Q571" s="96"/>
      <c r="R571" s="31"/>
      <c r="U571" s="88"/>
      <c r="AD571" s="25"/>
    </row>
    <row r="572" spans="3:30" x14ac:dyDescent="0.2">
      <c r="C572" s="65"/>
      <c r="I572" s="33"/>
      <c r="Q572" s="96"/>
      <c r="R572" s="31"/>
      <c r="U572" s="88"/>
      <c r="AD572" s="25"/>
    </row>
    <row r="573" spans="3:30" x14ac:dyDescent="0.2">
      <c r="C573" s="65"/>
      <c r="I573" s="33"/>
      <c r="Q573" s="96"/>
      <c r="R573" s="31"/>
      <c r="U573" s="88"/>
      <c r="AD573" s="25"/>
    </row>
    <row r="574" spans="3:30" x14ac:dyDescent="0.2">
      <c r="C574" s="65"/>
      <c r="I574" s="33"/>
      <c r="Q574" s="96"/>
      <c r="R574" s="31"/>
      <c r="U574" s="88"/>
      <c r="AD574" s="25"/>
    </row>
    <row r="575" spans="3:30" x14ac:dyDescent="0.2">
      <c r="C575" s="65"/>
      <c r="I575" s="33"/>
      <c r="Q575" s="96"/>
      <c r="R575" s="31"/>
      <c r="U575" s="88"/>
      <c r="AD575" s="25"/>
    </row>
    <row r="576" spans="3:30" x14ac:dyDescent="0.2">
      <c r="C576" s="65"/>
      <c r="I576" s="33"/>
      <c r="Q576" s="96"/>
      <c r="R576" s="31"/>
      <c r="U576" s="88"/>
      <c r="AD576" s="25"/>
    </row>
    <row r="577" spans="3:30" x14ac:dyDescent="0.2">
      <c r="C577" s="65"/>
      <c r="I577" s="33"/>
      <c r="Q577" s="96"/>
      <c r="R577" s="31"/>
      <c r="U577" s="88"/>
      <c r="AD577" s="25"/>
    </row>
    <row r="578" spans="3:30" x14ac:dyDescent="0.2">
      <c r="C578" s="65"/>
      <c r="I578" s="33"/>
      <c r="Q578" s="96"/>
      <c r="R578" s="31"/>
      <c r="U578" s="88"/>
      <c r="AD578" s="25"/>
    </row>
    <row r="579" spans="3:30" x14ac:dyDescent="0.2">
      <c r="C579" s="65"/>
      <c r="I579" s="33"/>
      <c r="Q579" s="96"/>
      <c r="R579" s="31"/>
      <c r="U579" s="88"/>
      <c r="AD579" s="25"/>
    </row>
    <row r="580" spans="3:30" x14ac:dyDescent="0.2">
      <c r="C580" s="65"/>
      <c r="I580" s="33"/>
      <c r="Q580" s="96"/>
      <c r="R580" s="31"/>
      <c r="U580" s="88"/>
      <c r="AD580" s="25"/>
    </row>
    <row r="581" spans="3:30" x14ac:dyDescent="0.2">
      <c r="C581" s="65"/>
      <c r="I581" s="33"/>
      <c r="Q581" s="96"/>
      <c r="R581" s="31"/>
      <c r="U581" s="88"/>
      <c r="AD581" s="25"/>
    </row>
    <row r="582" spans="3:30" x14ac:dyDescent="0.2">
      <c r="C582" s="65"/>
      <c r="I582" s="33"/>
      <c r="Q582" s="96"/>
      <c r="R582" s="31"/>
      <c r="U582" s="88"/>
      <c r="AD582" s="25"/>
    </row>
    <row r="583" spans="3:30" x14ac:dyDescent="0.2">
      <c r="H583" s="17"/>
      <c r="I583" s="33"/>
      <c r="J583" s="28"/>
      <c r="Q583" s="96"/>
      <c r="R583" s="31"/>
      <c r="U583" s="88"/>
      <c r="AD583" s="25"/>
    </row>
    <row r="584" spans="3:30" x14ac:dyDescent="0.2">
      <c r="C584" s="65"/>
      <c r="I584" s="33"/>
      <c r="Q584" s="96"/>
      <c r="R584" s="31"/>
      <c r="U584" s="88"/>
      <c r="AD584" s="25"/>
    </row>
    <row r="585" spans="3:30" x14ac:dyDescent="0.2">
      <c r="C585" s="65"/>
      <c r="I585" s="33"/>
      <c r="Q585" s="96"/>
      <c r="R585" s="31"/>
      <c r="U585" s="88"/>
      <c r="AD585" s="25"/>
    </row>
    <row r="586" spans="3:30" x14ac:dyDescent="0.2">
      <c r="C586" s="65"/>
      <c r="I586" s="33"/>
      <c r="Q586" s="96"/>
      <c r="R586" s="31"/>
      <c r="U586" s="88"/>
      <c r="AD586" s="25"/>
    </row>
    <row r="587" spans="3:30" x14ac:dyDescent="0.2">
      <c r="C587" s="65"/>
      <c r="I587" s="33"/>
      <c r="Q587" s="96"/>
      <c r="R587" s="31"/>
      <c r="U587" s="88"/>
      <c r="AD587" s="25"/>
    </row>
    <row r="588" spans="3:30" x14ac:dyDescent="0.2">
      <c r="C588" s="65"/>
      <c r="I588" s="33"/>
      <c r="Q588" s="96"/>
      <c r="R588" s="31"/>
      <c r="U588" s="88"/>
      <c r="AD588" s="25"/>
    </row>
    <row r="589" spans="3:30" x14ac:dyDescent="0.2">
      <c r="C589" s="65"/>
      <c r="I589" s="33"/>
      <c r="Q589" s="96"/>
      <c r="R589" s="31"/>
      <c r="U589" s="88"/>
      <c r="AD589" s="25"/>
    </row>
    <row r="590" spans="3:30" x14ac:dyDescent="0.2">
      <c r="C590" s="65"/>
      <c r="I590" s="33"/>
      <c r="Q590" s="96"/>
      <c r="R590" s="31"/>
      <c r="U590" s="88"/>
      <c r="AD590" s="25"/>
    </row>
    <row r="591" spans="3:30" x14ac:dyDescent="0.2">
      <c r="C591" s="65"/>
      <c r="I591" s="33"/>
      <c r="Q591" s="96"/>
      <c r="R591" s="31"/>
      <c r="U591" s="88"/>
      <c r="AD591" s="25"/>
    </row>
    <row r="592" spans="3:30" x14ac:dyDescent="0.2">
      <c r="C592" s="65"/>
      <c r="I592" s="33"/>
      <c r="Q592" s="96"/>
      <c r="R592" s="31"/>
      <c r="U592" s="88"/>
      <c r="AD592" s="25"/>
    </row>
    <row r="593" spans="3:30" x14ac:dyDescent="0.2">
      <c r="C593" s="65"/>
      <c r="I593" s="33"/>
      <c r="Q593" s="96"/>
      <c r="R593" s="31"/>
      <c r="U593" s="88"/>
      <c r="AD593" s="25"/>
    </row>
    <row r="594" spans="3:30" x14ac:dyDescent="0.2">
      <c r="C594" s="65"/>
      <c r="I594" s="33"/>
      <c r="Q594" s="96"/>
      <c r="R594" s="31"/>
      <c r="U594" s="88"/>
      <c r="AD594" s="25"/>
    </row>
    <row r="595" spans="3:30" x14ac:dyDescent="0.2">
      <c r="C595" s="65"/>
      <c r="I595" s="33"/>
      <c r="Q595" s="96"/>
      <c r="R595" s="31"/>
      <c r="U595" s="88"/>
      <c r="AD595" s="25"/>
    </row>
    <row r="596" spans="3:30" x14ac:dyDescent="0.2">
      <c r="C596" s="65"/>
      <c r="I596" s="33"/>
      <c r="Q596" s="96"/>
      <c r="R596" s="31"/>
      <c r="U596" s="88"/>
      <c r="AD596" s="25"/>
    </row>
    <row r="597" spans="3:30" x14ac:dyDescent="0.2">
      <c r="C597" s="65"/>
      <c r="I597" s="33"/>
      <c r="Q597" s="96"/>
      <c r="R597" s="31"/>
      <c r="U597" s="88"/>
      <c r="AD597" s="25"/>
    </row>
    <row r="598" spans="3:30" x14ac:dyDescent="0.2">
      <c r="C598" s="65"/>
      <c r="I598" s="33"/>
      <c r="Q598" s="96"/>
      <c r="R598" s="31"/>
      <c r="U598" s="88"/>
      <c r="AD598" s="25"/>
    </row>
    <row r="599" spans="3:30" x14ac:dyDescent="0.2">
      <c r="C599" s="65"/>
      <c r="I599" s="33"/>
      <c r="Q599" s="96"/>
      <c r="R599" s="31"/>
      <c r="U599" s="88"/>
      <c r="AD599" s="25"/>
    </row>
    <row r="600" spans="3:30" x14ac:dyDescent="0.2">
      <c r="C600" s="65"/>
      <c r="I600" s="33"/>
      <c r="Q600" s="96"/>
      <c r="R600" s="31"/>
      <c r="U600" s="88"/>
      <c r="AD600" s="25"/>
    </row>
    <row r="601" spans="3:30" x14ac:dyDescent="0.2">
      <c r="C601" s="65"/>
      <c r="I601" s="33"/>
      <c r="Q601" s="96"/>
      <c r="R601" s="31"/>
      <c r="U601" s="88"/>
      <c r="AD601" s="25"/>
    </row>
    <row r="602" spans="3:30" x14ac:dyDescent="0.2">
      <c r="C602" s="65"/>
      <c r="I602" s="33"/>
      <c r="Q602" s="96"/>
      <c r="R602" s="31"/>
      <c r="U602" s="88"/>
      <c r="AD602" s="25"/>
    </row>
    <row r="603" spans="3:30" x14ac:dyDescent="0.2">
      <c r="C603" s="65"/>
      <c r="I603" s="33"/>
      <c r="Q603" s="96"/>
      <c r="R603" s="31"/>
      <c r="U603" s="88"/>
      <c r="AD603" s="25"/>
    </row>
    <row r="604" spans="3:30" x14ac:dyDescent="0.2">
      <c r="C604" s="65"/>
      <c r="I604" s="33"/>
      <c r="Q604" s="96"/>
      <c r="R604" s="31"/>
      <c r="U604" s="88"/>
      <c r="AD604" s="25"/>
    </row>
    <row r="605" spans="3:30" x14ac:dyDescent="0.2">
      <c r="C605" s="65"/>
      <c r="I605" s="33"/>
      <c r="Q605" s="96"/>
      <c r="R605" s="31"/>
      <c r="U605" s="88"/>
      <c r="AD605" s="25"/>
    </row>
    <row r="606" spans="3:30" x14ac:dyDescent="0.2">
      <c r="C606" s="65"/>
      <c r="I606" s="33"/>
      <c r="Q606" s="96"/>
      <c r="R606" s="31"/>
      <c r="U606" s="88"/>
      <c r="AD606" s="25"/>
    </row>
    <row r="607" spans="3:30" x14ac:dyDescent="0.2">
      <c r="C607" s="65"/>
      <c r="I607" s="33"/>
      <c r="Q607" s="96"/>
      <c r="R607" s="31"/>
      <c r="U607" s="88"/>
      <c r="AD607" s="25"/>
    </row>
    <row r="608" spans="3:30" x14ac:dyDescent="0.2">
      <c r="C608" s="65"/>
      <c r="I608" s="33"/>
      <c r="Q608" s="96"/>
      <c r="R608" s="31"/>
      <c r="U608" s="88"/>
      <c r="AD608" s="25"/>
    </row>
    <row r="609" spans="3:30" x14ac:dyDescent="0.2">
      <c r="C609" s="65"/>
      <c r="I609" s="33"/>
      <c r="Q609" s="96"/>
      <c r="R609" s="31"/>
      <c r="U609" s="88"/>
      <c r="AD609" s="25"/>
    </row>
    <row r="610" spans="3:30" x14ac:dyDescent="0.2">
      <c r="C610" s="65"/>
      <c r="I610" s="33"/>
      <c r="Q610" s="96"/>
      <c r="R610" s="31"/>
      <c r="U610" s="88"/>
      <c r="AD610" s="25"/>
    </row>
    <row r="611" spans="3:30" x14ac:dyDescent="0.2">
      <c r="C611" s="65"/>
      <c r="I611" s="33"/>
      <c r="Q611" s="96"/>
      <c r="R611" s="31"/>
      <c r="U611" s="88"/>
      <c r="AD611" s="25"/>
    </row>
    <row r="612" spans="3:30" x14ac:dyDescent="0.2">
      <c r="C612" s="65"/>
      <c r="I612" s="33"/>
      <c r="Q612" s="96"/>
      <c r="R612" s="31"/>
      <c r="U612" s="88"/>
      <c r="AD612" s="25"/>
    </row>
    <row r="613" spans="3:30" x14ac:dyDescent="0.2">
      <c r="C613" s="65"/>
      <c r="I613" s="33"/>
      <c r="Q613" s="96"/>
      <c r="R613" s="31"/>
      <c r="U613" s="88"/>
      <c r="AD613" s="25"/>
    </row>
    <row r="614" spans="3:30" x14ac:dyDescent="0.2">
      <c r="C614" s="65"/>
      <c r="I614" s="33"/>
      <c r="Q614" s="96"/>
      <c r="R614" s="31"/>
      <c r="U614" s="88"/>
      <c r="AD614" s="25"/>
    </row>
    <row r="615" spans="3:30" x14ac:dyDescent="0.2">
      <c r="C615" s="65"/>
      <c r="I615" s="33"/>
      <c r="Q615" s="96"/>
      <c r="R615" s="31"/>
      <c r="U615" s="88"/>
      <c r="AD615" s="25"/>
    </row>
    <row r="616" spans="3:30" x14ac:dyDescent="0.2">
      <c r="C616" s="65"/>
      <c r="I616" s="33"/>
      <c r="Q616" s="96"/>
      <c r="R616" s="31"/>
      <c r="U616" s="88"/>
      <c r="AD616" s="25"/>
    </row>
    <row r="617" spans="3:30" x14ac:dyDescent="0.2">
      <c r="C617" s="65"/>
      <c r="I617" s="33"/>
      <c r="Q617" s="96"/>
      <c r="R617" s="31"/>
      <c r="U617" s="88"/>
      <c r="AD617" s="25"/>
    </row>
    <row r="618" spans="3:30" x14ac:dyDescent="0.2">
      <c r="C618" s="65"/>
      <c r="I618" s="33"/>
      <c r="Q618" s="96"/>
      <c r="R618" s="31"/>
      <c r="U618" s="88"/>
      <c r="AD618" s="25"/>
    </row>
    <row r="619" spans="3:30" x14ac:dyDescent="0.2">
      <c r="C619" s="65"/>
      <c r="I619" s="33"/>
      <c r="Q619" s="96"/>
      <c r="R619" s="31"/>
      <c r="U619" s="88"/>
      <c r="AD619" s="25"/>
    </row>
    <row r="620" spans="3:30" x14ac:dyDescent="0.2">
      <c r="C620" s="65"/>
      <c r="I620" s="33"/>
      <c r="Q620" s="96"/>
      <c r="R620" s="31"/>
      <c r="U620" s="88"/>
      <c r="AD620" s="25"/>
    </row>
    <row r="621" spans="3:30" x14ac:dyDescent="0.2">
      <c r="C621" s="65"/>
      <c r="I621" s="33"/>
      <c r="Q621" s="96"/>
      <c r="R621" s="31"/>
      <c r="U621" s="88"/>
      <c r="AD621" s="25"/>
    </row>
    <row r="622" spans="3:30" x14ac:dyDescent="0.2">
      <c r="C622" s="65"/>
      <c r="I622" s="33"/>
      <c r="Q622" s="96"/>
      <c r="R622" s="31"/>
      <c r="U622" s="88"/>
      <c r="AD622" s="25"/>
    </row>
    <row r="623" spans="3:30" x14ac:dyDescent="0.2">
      <c r="C623" s="65"/>
      <c r="I623" s="33"/>
      <c r="Q623" s="96"/>
      <c r="R623" s="31"/>
      <c r="U623" s="88"/>
      <c r="AD623" s="25"/>
    </row>
    <row r="624" spans="3:30" x14ac:dyDescent="0.2">
      <c r="C624" s="65"/>
      <c r="I624" s="33"/>
      <c r="Q624" s="96"/>
      <c r="R624" s="31"/>
      <c r="U624" s="88"/>
      <c r="AD624" s="25"/>
    </row>
    <row r="625" spans="3:30" x14ac:dyDescent="0.2">
      <c r="C625" s="65"/>
      <c r="I625" s="33"/>
      <c r="Q625" s="96"/>
      <c r="R625" s="31"/>
      <c r="U625" s="88"/>
      <c r="AD625" s="25"/>
    </row>
    <row r="626" spans="3:30" x14ac:dyDescent="0.2">
      <c r="C626" s="65"/>
      <c r="I626" s="33"/>
      <c r="Q626" s="96"/>
      <c r="R626" s="31"/>
      <c r="U626" s="88"/>
      <c r="AD626" s="25"/>
    </row>
    <row r="627" spans="3:30" x14ac:dyDescent="0.2">
      <c r="C627" s="65"/>
      <c r="I627" s="33"/>
      <c r="Q627" s="96"/>
      <c r="R627" s="31"/>
      <c r="U627" s="88"/>
      <c r="AD627" s="25"/>
    </row>
    <row r="628" spans="3:30" x14ac:dyDescent="0.2">
      <c r="C628" s="65"/>
      <c r="I628" s="33"/>
      <c r="Q628" s="96"/>
      <c r="R628" s="31"/>
      <c r="U628" s="88"/>
      <c r="AD628" s="25"/>
    </row>
    <row r="629" spans="3:30" x14ac:dyDescent="0.2">
      <c r="C629" s="65"/>
      <c r="I629" s="33"/>
      <c r="Q629" s="96"/>
      <c r="R629" s="31"/>
      <c r="U629" s="88"/>
      <c r="AD629" s="25"/>
    </row>
    <row r="630" spans="3:30" x14ac:dyDescent="0.2">
      <c r="C630" s="65"/>
      <c r="I630" s="33"/>
      <c r="Q630" s="96"/>
      <c r="R630" s="31"/>
      <c r="U630" s="88"/>
      <c r="AD630" s="25"/>
    </row>
    <row r="631" spans="3:30" x14ac:dyDescent="0.2">
      <c r="C631" s="65"/>
      <c r="I631" s="33"/>
      <c r="Q631" s="96"/>
      <c r="R631" s="31"/>
      <c r="U631" s="88"/>
      <c r="AD631" s="25"/>
    </row>
    <row r="632" spans="3:30" x14ac:dyDescent="0.2">
      <c r="C632" s="65"/>
      <c r="I632" s="33"/>
      <c r="Q632" s="96"/>
      <c r="R632" s="31"/>
      <c r="U632" s="88"/>
      <c r="AD632" s="25"/>
    </row>
    <row r="633" spans="3:30" x14ac:dyDescent="0.2">
      <c r="C633" s="65"/>
      <c r="I633" s="33"/>
      <c r="Q633" s="96"/>
      <c r="R633" s="31"/>
      <c r="U633" s="88"/>
      <c r="AD633" s="25"/>
    </row>
    <row r="634" spans="3:30" x14ac:dyDescent="0.2">
      <c r="C634" s="65"/>
      <c r="I634" s="33"/>
      <c r="Q634" s="96"/>
      <c r="R634" s="31"/>
      <c r="U634" s="88"/>
      <c r="AD634" s="25"/>
    </row>
    <row r="635" spans="3:30" x14ac:dyDescent="0.2">
      <c r="C635" s="65"/>
      <c r="I635" s="33"/>
      <c r="Q635" s="96"/>
      <c r="R635" s="31"/>
      <c r="U635" s="88"/>
      <c r="AD635" s="25"/>
    </row>
    <row r="636" spans="3:30" x14ac:dyDescent="0.2">
      <c r="C636" s="65"/>
      <c r="I636" s="33"/>
      <c r="Q636" s="96"/>
      <c r="R636" s="31"/>
      <c r="U636" s="88"/>
      <c r="AD636" s="25"/>
    </row>
    <row r="637" spans="3:30" x14ac:dyDescent="0.2">
      <c r="C637" s="65"/>
      <c r="I637" s="33"/>
      <c r="Q637" s="96"/>
      <c r="R637" s="31"/>
      <c r="U637" s="88"/>
      <c r="AD637" s="25"/>
    </row>
    <row r="638" spans="3:30" x14ac:dyDescent="0.2">
      <c r="C638" s="65"/>
      <c r="I638" s="33"/>
      <c r="Q638" s="96"/>
      <c r="R638" s="31"/>
      <c r="U638" s="88"/>
      <c r="AD638" s="25"/>
    </row>
    <row r="639" spans="3:30" x14ac:dyDescent="0.2">
      <c r="C639" s="65"/>
      <c r="I639" s="33"/>
      <c r="Q639" s="96"/>
      <c r="R639" s="31"/>
      <c r="U639" s="88"/>
      <c r="AD639" s="25"/>
    </row>
    <row r="640" spans="3:30" x14ac:dyDescent="0.2">
      <c r="C640" s="65"/>
      <c r="I640" s="33"/>
      <c r="Q640" s="96"/>
      <c r="R640" s="31"/>
      <c r="U640" s="88"/>
      <c r="AD640" s="25"/>
    </row>
    <row r="641" spans="3:30" x14ac:dyDescent="0.2">
      <c r="C641" s="65"/>
      <c r="I641" s="33"/>
      <c r="Q641" s="96"/>
      <c r="R641" s="31"/>
      <c r="U641" s="88"/>
      <c r="AD641" s="25"/>
    </row>
    <row r="642" spans="3:30" x14ac:dyDescent="0.2">
      <c r="C642" s="65"/>
      <c r="I642" s="33"/>
      <c r="Q642" s="96"/>
      <c r="R642" s="31"/>
      <c r="U642" s="88"/>
      <c r="AD642" s="25"/>
    </row>
    <row r="643" spans="3:30" x14ac:dyDescent="0.2">
      <c r="C643" s="65"/>
      <c r="I643" s="33"/>
      <c r="Q643" s="96"/>
      <c r="R643" s="31"/>
      <c r="U643" s="88"/>
      <c r="AD643" s="25"/>
    </row>
    <row r="644" spans="3:30" x14ac:dyDescent="0.2">
      <c r="C644" s="65"/>
      <c r="I644" s="33"/>
      <c r="Q644" s="96"/>
      <c r="R644" s="31"/>
      <c r="U644" s="88"/>
      <c r="AD644" s="25"/>
    </row>
    <row r="645" spans="3:30" x14ac:dyDescent="0.2">
      <c r="C645" s="65"/>
      <c r="I645" s="33"/>
      <c r="Q645" s="96"/>
      <c r="R645" s="31"/>
      <c r="U645" s="88"/>
      <c r="AD645" s="25"/>
    </row>
    <row r="646" spans="3:30" x14ac:dyDescent="0.2">
      <c r="C646" s="65"/>
      <c r="I646" s="33"/>
      <c r="Q646" s="96"/>
      <c r="R646" s="31"/>
      <c r="U646" s="88"/>
      <c r="AD646" s="25"/>
    </row>
    <row r="647" spans="3:30" x14ac:dyDescent="0.2">
      <c r="C647" s="65"/>
      <c r="I647" s="33"/>
      <c r="Q647" s="96"/>
      <c r="R647" s="31"/>
      <c r="U647" s="88"/>
      <c r="AD647" s="25"/>
    </row>
    <row r="648" spans="3:30" x14ac:dyDescent="0.2">
      <c r="C648" s="65"/>
      <c r="I648" s="33"/>
      <c r="Q648" s="96"/>
      <c r="R648" s="31"/>
      <c r="U648" s="88"/>
      <c r="AD648" s="25"/>
    </row>
    <row r="649" spans="3:30" x14ac:dyDescent="0.2">
      <c r="C649" s="65"/>
      <c r="I649" s="33"/>
      <c r="Q649" s="96"/>
      <c r="R649" s="31"/>
      <c r="U649" s="88"/>
      <c r="AD649" s="25"/>
    </row>
    <row r="650" spans="3:30" x14ac:dyDescent="0.2">
      <c r="C650" s="65"/>
      <c r="I650" s="33"/>
      <c r="Q650" s="96"/>
      <c r="R650" s="31"/>
      <c r="U650" s="88"/>
      <c r="AD650" s="25"/>
    </row>
    <row r="651" spans="3:30" x14ac:dyDescent="0.2">
      <c r="C651" s="65"/>
      <c r="I651" s="33"/>
      <c r="Q651" s="96"/>
      <c r="R651" s="31"/>
      <c r="U651" s="88"/>
      <c r="AD651" s="25"/>
    </row>
    <row r="652" spans="3:30" x14ac:dyDescent="0.2">
      <c r="C652" s="65"/>
      <c r="I652" s="33"/>
      <c r="Q652" s="96"/>
      <c r="R652" s="31"/>
      <c r="U652" s="88"/>
      <c r="AD652" s="25"/>
    </row>
    <row r="653" spans="3:30" x14ac:dyDescent="0.2">
      <c r="C653" s="65"/>
      <c r="I653" s="33"/>
      <c r="Q653" s="96"/>
      <c r="R653" s="31"/>
      <c r="U653" s="88"/>
      <c r="AD653" s="25"/>
    </row>
    <row r="654" spans="3:30" x14ac:dyDescent="0.2">
      <c r="C654" s="65"/>
      <c r="I654" s="33"/>
      <c r="Q654" s="96"/>
      <c r="R654" s="31"/>
      <c r="U654" s="88"/>
      <c r="AD654" s="25"/>
    </row>
    <row r="655" spans="3:30" x14ac:dyDescent="0.2">
      <c r="C655" s="65"/>
      <c r="I655" s="33"/>
      <c r="Q655" s="96"/>
      <c r="R655" s="31"/>
      <c r="U655" s="88"/>
      <c r="AD655" s="25"/>
    </row>
    <row r="656" spans="3:30" x14ac:dyDescent="0.2">
      <c r="C656" s="65"/>
      <c r="I656" s="33"/>
      <c r="Q656" s="96"/>
      <c r="R656" s="31"/>
      <c r="U656" s="88"/>
      <c r="AD656" s="25"/>
    </row>
    <row r="657" spans="3:30" x14ac:dyDescent="0.2">
      <c r="C657" s="65"/>
      <c r="I657" s="33"/>
      <c r="Q657" s="96"/>
      <c r="R657" s="31"/>
      <c r="U657" s="88"/>
      <c r="AD657" s="25"/>
    </row>
    <row r="658" spans="3:30" x14ac:dyDescent="0.2">
      <c r="C658" s="65"/>
      <c r="I658" s="33"/>
      <c r="Q658" s="96"/>
      <c r="R658" s="31"/>
      <c r="U658" s="88"/>
      <c r="AD658" s="25"/>
    </row>
    <row r="659" spans="3:30" x14ac:dyDescent="0.2">
      <c r="C659" s="65"/>
      <c r="I659" s="33"/>
      <c r="Q659" s="96"/>
      <c r="R659" s="31"/>
      <c r="U659" s="88"/>
      <c r="AD659" s="25"/>
    </row>
    <row r="660" spans="3:30" x14ac:dyDescent="0.2">
      <c r="C660" s="65"/>
      <c r="I660" s="33"/>
      <c r="Q660" s="96"/>
      <c r="R660" s="31"/>
      <c r="U660" s="88"/>
      <c r="AD660" s="25"/>
    </row>
    <row r="661" spans="3:30" x14ac:dyDescent="0.2">
      <c r="C661" s="65"/>
      <c r="I661" s="33"/>
      <c r="Q661" s="96"/>
      <c r="R661" s="31"/>
      <c r="U661" s="88"/>
      <c r="AD661" s="25"/>
    </row>
    <row r="662" spans="3:30" x14ac:dyDescent="0.2">
      <c r="C662" s="65"/>
      <c r="I662" s="33"/>
      <c r="Q662" s="96"/>
      <c r="R662" s="31"/>
      <c r="U662" s="88"/>
      <c r="AD662" s="25"/>
    </row>
    <row r="663" spans="3:30" x14ac:dyDescent="0.2">
      <c r="C663" s="65"/>
      <c r="I663" s="33"/>
      <c r="Q663" s="96"/>
      <c r="R663" s="31"/>
      <c r="U663" s="88"/>
      <c r="AD663" s="25"/>
    </row>
    <row r="664" spans="3:30" x14ac:dyDescent="0.2">
      <c r="C664" s="65"/>
      <c r="I664" s="33"/>
      <c r="Q664" s="96"/>
      <c r="R664" s="31"/>
      <c r="U664" s="88"/>
      <c r="AD664" s="25"/>
    </row>
    <row r="665" spans="3:30" x14ac:dyDescent="0.2">
      <c r="C665" s="65"/>
      <c r="I665" s="33"/>
      <c r="Q665" s="96"/>
      <c r="R665" s="31"/>
      <c r="U665" s="88"/>
      <c r="AD665" s="25"/>
    </row>
    <row r="666" spans="3:30" x14ac:dyDescent="0.2">
      <c r="C666" s="65"/>
      <c r="I666" s="33"/>
      <c r="Q666" s="96"/>
      <c r="R666" s="31"/>
      <c r="U666" s="88"/>
      <c r="AD666" s="25"/>
    </row>
    <row r="667" spans="3:30" x14ac:dyDescent="0.2">
      <c r="C667" s="65"/>
      <c r="I667" s="33"/>
      <c r="Q667" s="96"/>
      <c r="R667" s="31"/>
      <c r="U667" s="88"/>
      <c r="AD667" s="25"/>
    </row>
    <row r="668" spans="3:30" x14ac:dyDescent="0.2">
      <c r="C668" s="65"/>
      <c r="I668" s="33"/>
      <c r="Q668" s="96"/>
      <c r="R668" s="31"/>
      <c r="U668" s="88"/>
      <c r="AD668" s="25"/>
    </row>
    <row r="669" spans="3:30" x14ac:dyDescent="0.2">
      <c r="C669" s="65"/>
      <c r="I669" s="33"/>
      <c r="Q669" s="96"/>
      <c r="R669" s="31"/>
      <c r="U669" s="88"/>
      <c r="AD669" s="25"/>
    </row>
    <row r="670" spans="3:30" x14ac:dyDescent="0.2">
      <c r="C670" s="65"/>
      <c r="I670" s="33"/>
      <c r="Q670" s="96"/>
      <c r="R670" s="31"/>
      <c r="U670" s="88"/>
      <c r="AD670" s="25"/>
    </row>
    <row r="671" spans="3:30" x14ac:dyDescent="0.2">
      <c r="C671" s="65"/>
      <c r="I671" s="33"/>
      <c r="Q671" s="96"/>
      <c r="R671" s="31"/>
      <c r="U671" s="88"/>
      <c r="AD671" s="25"/>
    </row>
    <row r="672" spans="3:30" x14ac:dyDescent="0.2">
      <c r="C672" s="65"/>
      <c r="I672" s="33"/>
      <c r="Q672" s="96"/>
      <c r="R672" s="31"/>
      <c r="U672" s="88"/>
      <c r="AD672" s="25"/>
    </row>
    <row r="673" spans="1:30" x14ac:dyDescent="0.2">
      <c r="H673" s="17"/>
      <c r="I673" s="33"/>
      <c r="J673" s="28"/>
      <c r="Q673" s="96"/>
      <c r="R673" s="31"/>
      <c r="U673" s="88"/>
      <c r="AD673" s="25"/>
    </row>
    <row r="674" spans="1:30" x14ac:dyDescent="0.2">
      <c r="C674" s="65"/>
      <c r="I674" s="33"/>
      <c r="Q674" s="96"/>
      <c r="R674" s="31"/>
      <c r="U674" s="88"/>
      <c r="AD674" s="25"/>
    </row>
    <row r="675" spans="1:30" x14ac:dyDescent="0.2">
      <c r="C675" s="65"/>
      <c r="I675" s="33"/>
      <c r="Q675" s="96"/>
      <c r="R675" s="31"/>
      <c r="U675" s="88"/>
      <c r="AD675" s="25"/>
    </row>
    <row r="676" spans="1:30" x14ac:dyDescent="0.2">
      <c r="C676" s="65"/>
      <c r="I676" s="33"/>
      <c r="Q676" s="96"/>
      <c r="R676" s="31"/>
      <c r="U676" s="88"/>
      <c r="AD676" s="25"/>
    </row>
    <row r="677" spans="1:30" x14ac:dyDescent="0.2">
      <c r="C677" s="65"/>
      <c r="I677" s="33"/>
      <c r="Q677" s="96"/>
      <c r="R677" s="31"/>
      <c r="U677" s="88"/>
      <c r="AD677" s="25"/>
    </row>
    <row r="678" spans="1:30" x14ac:dyDescent="0.2">
      <c r="C678" s="65"/>
      <c r="I678" s="33"/>
      <c r="Q678" s="96"/>
      <c r="R678" s="31"/>
      <c r="U678" s="88"/>
      <c r="AD678" s="25"/>
    </row>
    <row r="679" spans="1:30" x14ac:dyDescent="0.2">
      <c r="C679" s="65"/>
      <c r="I679" s="33"/>
      <c r="Q679" s="96"/>
      <c r="R679" s="31"/>
      <c r="U679" s="88"/>
      <c r="AD679" s="25"/>
    </row>
    <row r="680" spans="1:30" x14ac:dyDescent="0.2">
      <c r="A680" s="25"/>
      <c r="B680" s="25"/>
      <c r="C680" s="46"/>
      <c r="E680" s="36"/>
      <c r="F680" s="36"/>
      <c r="I680" s="68"/>
      <c r="J680" s="36"/>
      <c r="K680" s="36"/>
      <c r="M680" s="45"/>
      <c r="N680"/>
      <c r="P680"/>
      <c r="Q680" s="96"/>
      <c r="R680" s="31"/>
      <c r="U680" s="88"/>
      <c r="AD680" s="25"/>
    </row>
    <row r="681" spans="1:30" x14ac:dyDescent="0.2">
      <c r="C681" s="65"/>
      <c r="I681" s="33"/>
      <c r="Q681" s="96"/>
      <c r="R681" s="31"/>
      <c r="U681" s="88"/>
      <c r="AD681" s="25"/>
    </row>
    <row r="682" spans="1:30" x14ac:dyDescent="0.2">
      <c r="C682" s="65"/>
      <c r="I682" s="33"/>
      <c r="Q682" s="96"/>
      <c r="R682" s="31"/>
      <c r="U682" s="88"/>
      <c r="AD682" s="25"/>
    </row>
    <row r="683" spans="1:30" x14ac:dyDescent="0.2">
      <c r="C683" s="37"/>
      <c r="H683" s="17"/>
      <c r="I683" s="33"/>
      <c r="J683" s="28"/>
      <c r="N683" s="28"/>
      <c r="P683" s="28"/>
      <c r="Q683" s="96"/>
      <c r="R683" s="31"/>
      <c r="U683" s="88"/>
      <c r="AD683" s="25"/>
    </row>
    <row r="684" spans="1:30" x14ac:dyDescent="0.2">
      <c r="C684" s="65"/>
      <c r="I684" s="33"/>
      <c r="Q684" s="96"/>
      <c r="R684" s="31"/>
      <c r="U684" s="88"/>
      <c r="AD684" s="25"/>
    </row>
    <row r="685" spans="1:30" x14ac:dyDescent="0.2">
      <c r="C685" s="65"/>
      <c r="I685" s="33"/>
      <c r="Q685" s="96"/>
      <c r="R685" s="31"/>
      <c r="U685" s="88"/>
      <c r="AD685" s="25"/>
    </row>
    <row r="686" spans="1:30" x14ac:dyDescent="0.2">
      <c r="C686" s="37"/>
      <c r="H686" s="17"/>
      <c r="I686" s="33"/>
      <c r="J686" s="28"/>
      <c r="N686" s="28"/>
      <c r="P686" s="28"/>
      <c r="Q686" s="96"/>
      <c r="R686" s="31"/>
      <c r="U686" s="88"/>
      <c r="AD686" s="25"/>
    </row>
    <row r="687" spans="1:30" x14ac:dyDescent="0.2">
      <c r="C687" s="65"/>
      <c r="I687" s="33"/>
      <c r="Q687" s="96"/>
      <c r="R687" s="31"/>
      <c r="U687" s="88"/>
      <c r="AD687" s="25"/>
    </row>
    <row r="688" spans="1:30" x14ac:dyDescent="0.2">
      <c r="C688" s="65"/>
      <c r="I688" s="33"/>
      <c r="Q688" s="96"/>
      <c r="R688" s="31"/>
      <c r="U688" s="88"/>
      <c r="AD688" s="25"/>
    </row>
    <row r="689" spans="1:30" x14ac:dyDescent="0.2">
      <c r="C689" s="65"/>
      <c r="I689" s="33"/>
      <c r="Q689" s="96"/>
      <c r="R689" s="31"/>
      <c r="U689" s="88"/>
      <c r="AD689" s="25"/>
    </row>
    <row r="690" spans="1:30" x14ac:dyDescent="0.2">
      <c r="C690" s="37"/>
      <c r="H690" s="17"/>
      <c r="I690" s="33"/>
      <c r="J690" s="28"/>
      <c r="N690" s="28"/>
      <c r="P690" s="28"/>
      <c r="Q690" s="96"/>
      <c r="R690" s="31"/>
      <c r="U690" s="88"/>
      <c r="AD690" s="25"/>
    </row>
    <row r="691" spans="1:30" x14ac:dyDescent="0.2">
      <c r="C691" s="37"/>
      <c r="I691" s="33"/>
      <c r="Q691" s="96"/>
      <c r="R691" s="31"/>
      <c r="U691" s="88"/>
      <c r="AD691" s="25"/>
    </row>
    <row r="692" spans="1:30" x14ac:dyDescent="0.2">
      <c r="C692" s="65"/>
      <c r="I692" s="33"/>
      <c r="Q692" s="96"/>
      <c r="R692" s="31"/>
      <c r="U692" s="88"/>
      <c r="AD692" s="25"/>
    </row>
    <row r="693" spans="1:30" x14ac:dyDescent="0.2">
      <c r="C693" s="65"/>
      <c r="I693" s="33"/>
      <c r="Q693" s="96"/>
      <c r="R693" s="31"/>
      <c r="U693" s="88"/>
      <c r="AD693" s="25"/>
    </row>
    <row r="694" spans="1:30" x14ac:dyDescent="0.2">
      <c r="C694" s="37"/>
      <c r="I694" s="33"/>
      <c r="Q694" s="96"/>
      <c r="R694" s="31"/>
      <c r="U694" s="88"/>
      <c r="AD694" s="25"/>
    </row>
    <row r="695" spans="1:30" x14ac:dyDescent="0.2">
      <c r="C695" s="65"/>
      <c r="I695" s="33"/>
      <c r="Q695" s="96"/>
      <c r="R695" s="31"/>
      <c r="U695" s="88"/>
      <c r="AD695" s="25"/>
    </row>
    <row r="696" spans="1:30" x14ac:dyDescent="0.2">
      <c r="C696" s="65"/>
      <c r="I696" s="33"/>
      <c r="Q696" s="96"/>
      <c r="R696" s="31"/>
      <c r="U696" s="88"/>
      <c r="AD696" s="25"/>
    </row>
    <row r="697" spans="1:30" x14ac:dyDescent="0.2">
      <c r="C697" s="65"/>
      <c r="I697" s="33"/>
      <c r="Q697" s="96"/>
      <c r="R697" s="31"/>
      <c r="U697" s="88"/>
      <c r="AD697" s="25"/>
    </row>
    <row r="698" spans="1:30" x14ac:dyDescent="0.2">
      <c r="C698" s="65"/>
      <c r="I698" s="33"/>
      <c r="Q698" s="96"/>
      <c r="R698" s="31"/>
      <c r="U698" s="88"/>
      <c r="AD698" s="25"/>
    </row>
    <row r="699" spans="1:30" x14ac:dyDescent="0.2">
      <c r="C699" s="65"/>
      <c r="I699" s="33"/>
      <c r="Q699" s="96"/>
      <c r="R699" s="31"/>
      <c r="U699" s="88"/>
      <c r="V699" s="31"/>
      <c r="W699" s="31"/>
      <c r="X699" s="31"/>
      <c r="Y699" s="31"/>
      <c r="Z699" s="31"/>
      <c r="AA699" s="31"/>
      <c r="AB699" s="31"/>
      <c r="AC699" s="31"/>
      <c r="AD699" s="25"/>
    </row>
    <row r="700" spans="1:30" x14ac:dyDescent="0.2">
      <c r="C700" s="65"/>
      <c r="I700" s="33"/>
      <c r="Q700" s="96"/>
      <c r="R700" s="31"/>
      <c r="U700" s="88"/>
      <c r="AD700" s="25"/>
    </row>
    <row r="701" spans="1:30" x14ac:dyDescent="0.2">
      <c r="C701" s="65"/>
      <c r="I701" s="33"/>
      <c r="Q701" s="96"/>
      <c r="R701" s="31"/>
      <c r="U701" s="88"/>
      <c r="AD701" s="25"/>
    </row>
    <row r="702" spans="1:30" x14ac:dyDescent="0.2">
      <c r="C702" s="37"/>
      <c r="I702" s="33"/>
      <c r="Q702" s="96"/>
      <c r="R702" s="31"/>
      <c r="U702" s="88"/>
      <c r="AD702" s="25"/>
    </row>
    <row r="703" spans="1:30" x14ac:dyDescent="0.2">
      <c r="A703" s="25"/>
      <c r="B703" s="25"/>
      <c r="C703" s="46"/>
      <c r="E703" s="36"/>
      <c r="F703" s="36"/>
      <c r="I703" s="68"/>
      <c r="J703" s="36"/>
      <c r="K703" s="36"/>
      <c r="M703" s="45"/>
      <c r="N703"/>
      <c r="P703"/>
      <c r="Q703" s="96"/>
      <c r="R703" s="31"/>
      <c r="U703" s="88"/>
      <c r="AD703" s="25"/>
    </row>
    <row r="704" spans="1:30" x14ac:dyDescent="0.2">
      <c r="C704" s="65"/>
      <c r="I704" s="33"/>
      <c r="Q704" s="96"/>
      <c r="R704" s="31"/>
      <c r="U704" s="88"/>
      <c r="AD704" s="25"/>
    </row>
    <row r="705" spans="3:30" x14ac:dyDescent="0.2">
      <c r="C705" s="65"/>
      <c r="I705" s="33"/>
      <c r="Q705" s="96"/>
      <c r="R705" s="31"/>
      <c r="U705" s="88"/>
      <c r="AD705" s="25"/>
    </row>
    <row r="706" spans="3:30" x14ac:dyDescent="0.2">
      <c r="C706" s="37"/>
      <c r="I706" s="33"/>
      <c r="Q706" s="96"/>
      <c r="R706" s="31"/>
      <c r="U706" s="88"/>
      <c r="AD706" s="25"/>
    </row>
    <row r="707" spans="3:30" x14ac:dyDescent="0.2">
      <c r="C707" s="65"/>
      <c r="I707" s="33"/>
      <c r="Q707" s="96"/>
      <c r="R707" s="31"/>
      <c r="U707" s="88"/>
      <c r="AD707" s="25"/>
    </row>
    <row r="708" spans="3:30" x14ac:dyDescent="0.2">
      <c r="C708" s="65"/>
      <c r="I708" s="33"/>
      <c r="Q708" s="96"/>
      <c r="R708" s="31"/>
      <c r="U708" s="88"/>
      <c r="AD708" s="25"/>
    </row>
    <row r="709" spans="3:30" x14ac:dyDescent="0.2">
      <c r="C709" s="65"/>
      <c r="I709" s="33"/>
      <c r="Q709" s="96"/>
      <c r="R709" s="31"/>
      <c r="U709" s="88"/>
      <c r="AD709" s="25"/>
    </row>
    <row r="710" spans="3:30" x14ac:dyDescent="0.2">
      <c r="C710" s="37"/>
      <c r="H710" s="17"/>
      <c r="I710" s="33"/>
      <c r="J710" s="28"/>
      <c r="N710" s="28"/>
      <c r="P710" s="28"/>
      <c r="Q710" s="96"/>
      <c r="R710" s="31"/>
      <c r="U710" s="88"/>
      <c r="AD710" s="25"/>
    </row>
    <row r="711" spans="3:30" x14ac:dyDescent="0.2">
      <c r="H711" s="17"/>
      <c r="I711" s="33"/>
      <c r="J711" s="28"/>
      <c r="Q711" s="96"/>
      <c r="R711" s="31"/>
      <c r="U711" s="88"/>
      <c r="AD711" s="25"/>
    </row>
    <row r="712" spans="3:30" x14ac:dyDescent="0.2">
      <c r="C712" s="65"/>
      <c r="I712" s="33"/>
      <c r="Q712" s="96"/>
      <c r="R712" s="31"/>
      <c r="U712" s="88"/>
      <c r="AD712" s="25"/>
    </row>
    <row r="713" spans="3:30" x14ac:dyDescent="0.2">
      <c r="C713" s="65"/>
      <c r="I713" s="33"/>
      <c r="Q713" s="96"/>
      <c r="R713" s="31"/>
      <c r="U713" s="88"/>
      <c r="AD713" s="25"/>
    </row>
    <row r="714" spans="3:30" x14ac:dyDescent="0.2">
      <c r="C714" s="65"/>
      <c r="I714" s="33"/>
      <c r="Q714" s="96"/>
      <c r="R714" s="31"/>
      <c r="U714" s="88"/>
      <c r="AD714" s="25"/>
    </row>
    <row r="715" spans="3:30" x14ac:dyDescent="0.2">
      <c r="C715" s="65"/>
      <c r="I715" s="33"/>
      <c r="Q715" s="96"/>
      <c r="R715" s="31"/>
      <c r="U715" s="88"/>
      <c r="AD715" s="25"/>
    </row>
    <row r="716" spans="3:30" x14ac:dyDescent="0.2">
      <c r="C716" s="65"/>
      <c r="I716" s="33"/>
      <c r="Q716" s="96"/>
      <c r="R716" s="31"/>
      <c r="U716" s="88"/>
      <c r="AD716" s="25"/>
    </row>
    <row r="717" spans="3:30" x14ac:dyDescent="0.2">
      <c r="C717" s="65"/>
      <c r="I717" s="33"/>
      <c r="Q717" s="96"/>
      <c r="R717" s="31"/>
      <c r="U717" s="88"/>
      <c r="AD717" s="25"/>
    </row>
    <row r="718" spans="3:30" x14ac:dyDescent="0.2">
      <c r="C718" s="65"/>
      <c r="I718" s="33"/>
      <c r="Q718" s="96"/>
      <c r="R718" s="31"/>
      <c r="U718" s="88"/>
      <c r="AD718" s="25"/>
    </row>
    <row r="719" spans="3:30" x14ac:dyDescent="0.2">
      <c r="C719" s="65"/>
      <c r="I719" s="33"/>
      <c r="Q719" s="96"/>
      <c r="R719" s="31"/>
      <c r="U719" s="88"/>
      <c r="AD719" s="25"/>
    </row>
    <row r="720" spans="3:30" x14ac:dyDescent="0.2">
      <c r="C720" s="65"/>
      <c r="I720" s="33"/>
      <c r="Q720" s="96"/>
      <c r="R720" s="31"/>
      <c r="U720" s="88"/>
      <c r="AD720" s="25"/>
    </row>
    <row r="721" spans="3:30" x14ac:dyDescent="0.2">
      <c r="C721" s="65"/>
      <c r="I721" s="33"/>
      <c r="Q721" s="96"/>
      <c r="R721" s="31"/>
      <c r="U721" s="88"/>
      <c r="AD721" s="25"/>
    </row>
    <row r="722" spans="3:30" x14ac:dyDescent="0.2">
      <c r="C722" s="65"/>
      <c r="I722" s="33"/>
      <c r="Q722" s="96"/>
      <c r="R722" s="31"/>
      <c r="U722" s="88"/>
      <c r="AD722" s="25"/>
    </row>
    <row r="723" spans="3:30" x14ac:dyDescent="0.2">
      <c r="C723" s="65"/>
      <c r="I723" s="33"/>
      <c r="Q723" s="96"/>
      <c r="R723" s="31"/>
      <c r="U723" s="88"/>
      <c r="AD723" s="25"/>
    </row>
    <row r="724" spans="3:30" x14ac:dyDescent="0.2">
      <c r="C724" s="65"/>
      <c r="I724" s="33"/>
      <c r="Q724" s="96"/>
      <c r="R724" s="31"/>
      <c r="U724" s="88"/>
      <c r="AD724" s="25"/>
    </row>
    <row r="725" spans="3:30" x14ac:dyDescent="0.2">
      <c r="C725" s="65"/>
      <c r="I725" s="33"/>
      <c r="Q725" s="96"/>
      <c r="R725" s="31"/>
      <c r="U725" s="88"/>
      <c r="AD725" s="25"/>
    </row>
    <row r="726" spans="3:30" x14ac:dyDescent="0.2">
      <c r="C726" s="65"/>
      <c r="I726" s="33"/>
      <c r="Q726" s="96"/>
      <c r="R726" s="31"/>
      <c r="U726" s="88"/>
      <c r="AD726" s="25"/>
    </row>
    <row r="727" spans="3:30" x14ac:dyDescent="0.2">
      <c r="C727" s="65"/>
      <c r="I727" s="33"/>
      <c r="Q727" s="96"/>
      <c r="R727" s="31"/>
      <c r="U727" s="88"/>
      <c r="AD727" s="25"/>
    </row>
    <row r="728" spans="3:30" x14ac:dyDescent="0.2">
      <c r="C728" s="65"/>
      <c r="I728" s="33"/>
      <c r="Q728" s="96"/>
      <c r="R728" s="31"/>
      <c r="U728" s="88"/>
      <c r="AD728" s="25"/>
    </row>
    <row r="729" spans="3:30" x14ac:dyDescent="0.2">
      <c r="C729" s="65"/>
      <c r="I729" s="33"/>
      <c r="Q729" s="96"/>
      <c r="R729" s="31"/>
      <c r="U729" s="88"/>
      <c r="AD729" s="25"/>
    </row>
    <row r="730" spans="3:30" x14ac:dyDescent="0.2">
      <c r="C730" s="65"/>
      <c r="I730" s="33"/>
      <c r="Q730" s="96"/>
      <c r="R730" s="31"/>
      <c r="U730" s="88"/>
      <c r="AD730" s="25"/>
    </row>
    <row r="731" spans="3:30" x14ac:dyDescent="0.2">
      <c r="C731" s="65"/>
      <c r="I731" s="33"/>
      <c r="Q731" s="96"/>
      <c r="R731" s="31"/>
      <c r="U731" s="88"/>
      <c r="AD731" s="25"/>
    </row>
    <row r="732" spans="3:30" x14ac:dyDescent="0.2">
      <c r="C732" s="65"/>
      <c r="I732" s="33"/>
      <c r="Q732" s="96"/>
      <c r="R732" s="31"/>
      <c r="U732" s="88"/>
      <c r="AD732" s="25"/>
    </row>
    <row r="733" spans="3:30" x14ac:dyDescent="0.2">
      <c r="C733" s="65"/>
      <c r="I733" s="33"/>
      <c r="Q733" s="96"/>
      <c r="R733" s="31"/>
      <c r="U733" s="88"/>
      <c r="AD733" s="25"/>
    </row>
    <row r="734" spans="3:30" x14ac:dyDescent="0.2">
      <c r="C734" s="65"/>
      <c r="I734" s="33"/>
      <c r="Q734" s="96"/>
      <c r="R734" s="31"/>
      <c r="U734" s="88"/>
      <c r="AD734" s="25"/>
    </row>
    <row r="735" spans="3:30" x14ac:dyDescent="0.2">
      <c r="C735" s="65"/>
      <c r="I735" s="33"/>
      <c r="Q735" s="96"/>
      <c r="R735" s="31"/>
      <c r="U735" s="88"/>
      <c r="AD735" s="25"/>
    </row>
    <row r="736" spans="3:30" x14ac:dyDescent="0.2">
      <c r="C736" s="65"/>
      <c r="I736" s="33"/>
      <c r="Q736" s="96"/>
      <c r="R736" s="31"/>
      <c r="U736" s="88"/>
      <c r="AD736" s="25"/>
    </row>
    <row r="737" spans="3:30" x14ac:dyDescent="0.2">
      <c r="C737" s="65"/>
      <c r="I737" s="33"/>
      <c r="Q737" s="96"/>
      <c r="R737" s="31"/>
      <c r="U737" s="88"/>
      <c r="AD737" s="25"/>
    </row>
    <row r="738" spans="3:30" x14ac:dyDescent="0.2">
      <c r="C738" s="65"/>
      <c r="I738" s="33"/>
      <c r="Q738" s="96"/>
      <c r="R738" s="31"/>
      <c r="U738" s="88"/>
      <c r="AD738" s="25"/>
    </row>
    <row r="739" spans="3:30" x14ac:dyDescent="0.2">
      <c r="C739" s="65"/>
      <c r="I739" s="33"/>
      <c r="Q739" s="96"/>
      <c r="R739" s="31"/>
      <c r="U739" s="88"/>
      <c r="AD739" s="25"/>
    </row>
  </sheetData>
  <sortState ref="A3:AE136">
    <sortCondition ref="A3:A136"/>
    <sortCondition ref="B3:B136"/>
  </sortState>
  <hyperlinks>
    <hyperlink ref="AD129" r:id="rId1"/>
    <hyperlink ref="AD128" r:id="rId2"/>
    <hyperlink ref="AD135" r:id="rId3"/>
    <hyperlink ref="AD134" r:id="rId4"/>
    <hyperlink ref="AD122" r:id="rId5"/>
    <hyperlink ref="AD119" r:id="rId6"/>
    <hyperlink ref="AD6" r:id="rId7"/>
    <hyperlink ref="AD42" r:id="rId8"/>
    <hyperlink ref="AD115" r:id="rId9"/>
    <hyperlink ref="AD5" r:id="rId10"/>
    <hyperlink ref="AD109" r:id="rId11"/>
    <hyperlink ref="AD131" r:id="rId12"/>
    <hyperlink ref="AD83" r:id="rId13"/>
    <hyperlink ref="AD107" r:id="rId14"/>
    <hyperlink ref="AD34" r:id="rId15"/>
    <hyperlink ref="AD89" r:id="rId16"/>
    <hyperlink ref="AD81" r:id="rId17"/>
    <hyperlink ref="AD4" r:id="rId18"/>
    <hyperlink ref="AD106" r:id="rId19"/>
    <hyperlink ref="AD112" r:id="rId20"/>
    <hyperlink ref="AD113" r:id="rId21"/>
    <hyperlink ref="AD133" r:id="rId22"/>
    <hyperlink ref="AD121" r:id="rId23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24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5"/>
  <sheetViews>
    <sheetView showZeros="0" workbookViewId="0">
      <selection activeCell="Q2" sqref="Q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0" x14ac:dyDescent="0.2">
      <c r="A3" s="28">
        <v>9</v>
      </c>
      <c r="B3" s="28">
        <v>119</v>
      </c>
      <c r="C3" s="65" t="s">
        <v>132</v>
      </c>
      <c r="D3" s="28">
        <v>114765</v>
      </c>
      <c r="E3" s="31" t="s">
        <v>420</v>
      </c>
      <c r="F3" s="31" t="s">
        <v>290</v>
      </c>
      <c r="G3" s="31" t="str">
        <f t="shared" ref="G3:G9" si="0">CONCATENATE(E3," ",F3)</f>
        <v>Erni Fredy</v>
      </c>
      <c r="H3" s="34">
        <v>16799</v>
      </c>
      <c r="I3" s="33">
        <f t="shared" ref="I3:I9" si="1">H3</f>
        <v>16799</v>
      </c>
      <c r="J3" s="30">
        <v>2005</v>
      </c>
      <c r="K3" s="31" t="s">
        <v>422</v>
      </c>
      <c r="L3" s="28">
        <v>6205</v>
      </c>
      <c r="M3" s="31" t="s">
        <v>254</v>
      </c>
      <c r="O3" s="28" t="str">
        <f t="shared" ref="O3:O9" si="2">IF(N3+P3&gt;0,"Nein","Ja")</f>
        <v>Ja</v>
      </c>
      <c r="Q3" s="96"/>
      <c r="R3" s="31" t="s">
        <v>1929</v>
      </c>
      <c r="S3" s="66" t="s">
        <v>3860</v>
      </c>
      <c r="T3" s="28" t="s">
        <v>3546</v>
      </c>
      <c r="U3" s="88">
        <f t="shared" ref="U3:U55" si="3">IF(T3="RE",25,0)</f>
        <v>25</v>
      </c>
      <c r="AB3" s="28">
        <v>2005</v>
      </c>
      <c r="AD3" s="25" t="s">
        <v>4058</v>
      </c>
    </row>
    <row r="4" spans="1:30" x14ac:dyDescent="0.2">
      <c r="A4" s="28">
        <v>9</v>
      </c>
      <c r="B4" s="28">
        <v>119</v>
      </c>
      <c r="C4" s="65" t="s">
        <v>132</v>
      </c>
      <c r="D4" s="28">
        <v>155255</v>
      </c>
      <c r="E4" s="31" t="s">
        <v>241</v>
      </c>
      <c r="F4" s="31" t="s">
        <v>248</v>
      </c>
      <c r="G4" s="31" t="str">
        <f t="shared" si="0"/>
        <v>Lang Anton</v>
      </c>
      <c r="H4" s="34">
        <v>20477</v>
      </c>
      <c r="I4" s="33">
        <f t="shared" si="1"/>
        <v>20477</v>
      </c>
      <c r="J4" s="30">
        <v>2016</v>
      </c>
      <c r="K4" s="31" t="s">
        <v>1567</v>
      </c>
      <c r="L4" s="28">
        <v>6205</v>
      </c>
      <c r="M4" s="31" t="s">
        <v>254</v>
      </c>
      <c r="O4" s="28" t="str">
        <f t="shared" si="2"/>
        <v>Ja</v>
      </c>
      <c r="Q4" s="96"/>
      <c r="R4" s="31" t="s">
        <v>1929</v>
      </c>
      <c r="S4" s="66" t="s">
        <v>3860</v>
      </c>
      <c r="T4" s="28" t="s">
        <v>3867</v>
      </c>
      <c r="U4" s="88">
        <f t="shared" si="3"/>
        <v>0</v>
      </c>
      <c r="AB4" s="28">
        <v>2018</v>
      </c>
      <c r="AD4" s="98" t="s">
        <v>4742</v>
      </c>
    </row>
    <row r="5" spans="1:30" x14ac:dyDescent="0.2">
      <c r="A5" s="28">
        <v>9</v>
      </c>
      <c r="B5" s="28">
        <v>119</v>
      </c>
      <c r="C5" s="65" t="s">
        <v>43</v>
      </c>
      <c r="D5" s="28">
        <v>100034</v>
      </c>
      <c r="E5" s="31" t="s">
        <v>1351</v>
      </c>
      <c r="F5" s="31" t="s">
        <v>187</v>
      </c>
      <c r="G5" s="31" t="str">
        <f t="shared" si="0"/>
        <v>Warth Erwin</v>
      </c>
      <c r="H5" s="34">
        <v>19305</v>
      </c>
      <c r="I5" s="33">
        <f t="shared" si="1"/>
        <v>19305</v>
      </c>
      <c r="J5" s="30">
        <v>2012</v>
      </c>
      <c r="K5" s="31" t="s">
        <v>1352</v>
      </c>
      <c r="L5" s="28">
        <v>6205</v>
      </c>
      <c r="M5" s="31" t="s">
        <v>254</v>
      </c>
      <c r="O5" s="28" t="str">
        <f t="shared" si="2"/>
        <v>Ja</v>
      </c>
      <c r="Q5" s="96"/>
      <c r="R5" s="31" t="s">
        <v>1929</v>
      </c>
      <c r="S5" s="66" t="s">
        <v>3860</v>
      </c>
      <c r="T5" s="28" t="s">
        <v>3867</v>
      </c>
      <c r="U5" s="88">
        <f t="shared" si="3"/>
        <v>0</v>
      </c>
      <c r="AD5" s="25" t="s">
        <v>4530</v>
      </c>
    </row>
    <row r="6" spans="1:30" x14ac:dyDescent="0.2">
      <c r="A6" s="28">
        <v>9</v>
      </c>
      <c r="B6" s="28">
        <v>119</v>
      </c>
      <c r="C6" s="65" t="s">
        <v>132</v>
      </c>
      <c r="D6" s="28">
        <v>155427</v>
      </c>
      <c r="E6" s="31" t="s">
        <v>1351</v>
      </c>
      <c r="F6" s="31" t="s">
        <v>330</v>
      </c>
      <c r="G6" s="31" t="str">
        <f t="shared" si="0"/>
        <v>Warth Romy</v>
      </c>
      <c r="H6" s="34">
        <v>20061</v>
      </c>
      <c r="I6" s="33">
        <f t="shared" si="1"/>
        <v>20061</v>
      </c>
      <c r="J6" s="30">
        <v>2014</v>
      </c>
      <c r="K6" s="31" t="s">
        <v>1352</v>
      </c>
      <c r="L6" s="28">
        <v>6205</v>
      </c>
      <c r="M6" s="31" t="s">
        <v>254</v>
      </c>
      <c r="O6" s="28" t="str">
        <f t="shared" si="2"/>
        <v>Ja</v>
      </c>
      <c r="Q6" s="96"/>
      <c r="R6" s="31" t="s">
        <v>1953</v>
      </c>
      <c r="S6" s="66" t="s">
        <v>3860</v>
      </c>
      <c r="T6" s="28" t="s">
        <v>3546</v>
      </c>
      <c r="U6" s="88">
        <f t="shared" si="3"/>
        <v>25</v>
      </c>
      <c r="AB6" s="28">
        <v>2018</v>
      </c>
      <c r="AD6" s="25" t="s">
        <v>4531</v>
      </c>
    </row>
    <row r="7" spans="1:30" x14ac:dyDescent="0.2">
      <c r="A7" s="28">
        <v>9</v>
      </c>
      <c r="B7" s="28">
        <v>119</v>
      </c>
      <c r="C7" s="65" t="s">
        <v>169</v>
      </c>
      <c r="D7" s="28">
        <v>155431</v>
      </c>
      <c r="E7" s="31" t="s">
        <v>3762</v>
      </c>
      <c r="F7" s="31" t="s">
        <v>105</v>
      </c>
      <c r="G7" s="31" t="str">
        <f t="shared" si="0"/>
        <v>Wolfisberg Josef</v>
      </c>
      <c r="H7" s="34">
        <v>11873</v>
      </c>
      <c r="I7" s="33">
        <f t="shared" si="1"/>
        <v>11873</v>
      </c>
      <c r="J7" s="30">
        <v>1992</v>
      </c>
      <c r="K7" s="31" t="s">
        <v>3764</v>
      </c>
      <c r="L7" s="28">
        <v>6204</v>
      </c>
      <c r="M7" s="31" t="s">
        <v>59</v>
      </c>
      <c r="O7" s="28" t="str">
        <f t="shared" si="2"/>
        <v>Ja</v>
      </c>
      <c r="Q7" s="96"/>
      <c r="R7" s="31" t="s">
        <v>1929</v>
      </c>
      <c r="S7" s="66" t="s">
        <v>3860</v>
      </c>
      <c r="U7" s="88">
        <f t="shared" si="3"/>
        <v>0</v>
      </c>
      <c r="AB7" s="28">
        <v>2003</v>
      </c>
      <c r="AD7" s="25" t="s">
        <v>4567</v>
      </c>
    </row>
    <row r="8" spans="1:30" x14ac:dyDescent="0.2">
      <c r="A8" s="28">
        <v>9</v>
      </c>
      <c r="B8" s="28">
        <v>148</v>
      </c>
      <c r="C8" s="65" t="s">
        <v>132</v>
      </c>
      <c r="D8" s="28">
        <v>165348</v>
      </c>
      <c r="E8" s="31" t="s">
        <v>606</v>
      </c>
      <c r="F8" s="31" t="s">
        <v>2180</v>
      </c>
      <c r="G8" s="31" t="str">
        <f t="shared" si="0"/>
        <v>Bucheli Hermine</v>
      </c>
      <c r="H8" s="34">
        <v>17225</v>
      </c>
      <c r="I8" s="33">
        <f t="shared" si="1"/>
        <v>17225</v>
      </c>
      <c r="J8" s="30">
        <v>2007</v>
      </c>
      <c r="K8" s="31" t="s">
        <v>3972</v>
      </c>
      <c r="L8" s="28">
        <v>6024</v>
      </c>
      <c r="M8" s="31" t="s">
        <v>251</v>
      </c>
      <c r="O8" s="28" t="str">
        <f t="shared" si="2"/>
        <v>Ja</v>
      </c>
      <c r="Q8" s="96"/>
      <c r="R8" s="31" t="s">
        <v>1953</v>
      </c>
      <c r="S8" s="66" t="s">
        <v>3860</v>
      </c>
      <c r="T8" s="28" t="s">
        <v>3546</v>
      </c>
      <c r="U8" s="88">
        <f t="shared" si="3"/>
        <v>25</v>
      </c>
      <c r="AB8" s="28">
        <v>2009</v>
      </c>
      <c r="AD8" s="25"/>
    </row>
    <row r="9" spans="1:30" x14ac:dyDescent="0.2">
      <c r="A9" s="28">
        <v>9</v>
      </c>
      <c r="B9" s="28">
        <v>148</v>
      </c>
      <c r="C9" s="65" t="s">
        <v>169</v>
      </c>
      <c r="D9" s="28">
        <v>100231</v>
      </c>
      <c r="E9" s="31" t="s">
        <v>463</v>
      </c>
      <c r="F9" s="31" t="s">
        <v>360</v>
      </c>
      <c r="G9" s="31" t="str">
        <f t="shared" si="0"/>
        <v>Estermann Alois</v>
      </c>
      <c r="H9" s="34">
        <v>10960</v>
      </c>
      <c r="I9" s="33">
        <f t="shared" si="1"/>
        <v>10960</v>
      </c>
      <c r="J9" s="30">
        <v>1990</v>
      </c>
      <c r="K9" s="31" t="s">
        <v>2404</v>
      </c>
      <c r="L9" s="28">
        <v>6024</v>
      </c>
      <c r="M9" s="31" t="s">
        <v>251</v>
      </c>
      <c r="O9" s="28" t="str">
        <f t="shared" si="2"/>
        <v>Ja</v>
      </c>
      <c r="Q9" s="96"/>
      <c r="R9" s="31" t="s">
        <v>1929</v>
      </c>
      <c r="S9" s="66" t="s">
        <v>3860</v>
      </c>
      <c r="U9" s="88">
        <f t="shared" si="3"/>
        <v>0</v>
      </c>
      <c r="X9" s="28">
        <v>2006</v>
      </c>
      <c r="AB9" s="28">
        <v>1990</v>
      </c>
      <c r="AD9" s="25"/>
    </row>
    <row r="10" spans="1:30" x14ac:dyDescent="0.2">
      <c r="A10" s="28">
        <v>9</v>
      </c>
      <c r="B10" s="28">
        <v>148</v>
      </c>
      <c r="C10" s="37"/>
      <c r="D10" s="28">
        <v>174648</v>
      </c>
      <c r="E10" s="31" t="s">
        <v>463</v>
      </c>
      <c r="F10" s="31" t="s">
        <v>101</v>
      </c>
      <c r="G10" s="31" t="s">
        <v>2409</v>
      </c>
      <c r="H10" s="17">
        <v>22348</v>
      </c>
      <c r="I10" s="33">
        <v>22348</v>
      </c>
      <c r="J10" s="28">
        <v>2021</v>
      </c>
      <c r="K10" s="31" t="s">
        <v>1861</v>
      </c>
      <c r="L10" s="28">
        <v>6027</v>
      </c>
      <c r="M10" s="31" t="s">
        <v>820</v>
      </c>
      <c r="N10" s="28"/>
      <c r="O10" s="28" t="s">
        <v>1581</v>
      </c>
      <c r="P10" s="28"/>
      <c r="Q10" s="96"/>
      <c r="R10" s="31" t="s">
        <v>1929</v>
      </c>
      <c r="S10" s="66" t="s">
        <v>3860</v>
      </c>
      <c r="T10" s="28" t="s">
        <v>3546</v>
      </c>
      <c r="U10" s="88">
        <f t="shared" si="3"/>
        <v>25</v>
      </c>
      <c r="AB10" s="28">
        <v>2021</v>
      </c>
      <c r="AD10" s="25" t="s">
        <v>4062</v>
      </c>
    </row>
    <row r="11" spans="1:30" x14ac:dyDescent="0.2">
      <c r="A11" s="28">
        <v>9</v>
      </c>
      <c r="B11" s="28">
        <v>148</v>
      </c>
      <c r="C11" s="65" t="s">
        <v>132</v>
      </c>
      <c r="D11" s="28">
        <v>100367</v>
      </c>
      <c r="E11" s="31" t="s">
        <v>463</v>
      </c>
      <c r="F11" s="31" t="s">
        <v>69</v>
      </c>
      <c r="G11" s="31" t="s">
        <v>2411</v>
      </c>
      <c r="H11" s="34">
        <v>20862</v>
      </c>
      <c r="I11" s="33">
        <f t="shared" ref="I11:I21" si="4">H11</f>
        <v>20862</v>
      </c>
      <c r="J11" s="30">
        <v>2017</v>
      </c>
      <c r="K11" s="31" t="s">
        <v>1625</v>
      </c>
      <c r="L11" s="28">
        <v>6024</v>
      </c>
      <c r="M11" s="31" t="s">
        <v>251</v>
      </c>
      <c r="O11" s="28" t="str">
        <f>IF(N11+P11&gt;0,"Nein","Ja")</f>
        <v>Ja</v>
      </c>
      <c r="Q11" s="96"/>
      <c r="R11" s="31" t="s">
        <v>1929</v>
      </c>
      <c r="S11" s="66" t="s">
        <v>3860</v>
      </c>
      <c r="T11" s="28" t="s">
        <v>3546</v>
      </c>
      <c r="U11" s="88">
        <f t="shared" si="3"/>
        <v>25</v>
      </c>
      <c r="AD11" s="25" t="s">
        <v>4063</v>
      </c>
    </row>
    <row r="12" spans="1:30" x14ac:dyDescent="0.2">
      <c r="A12" s="28">
        <v>9</v>
      </c>
      <c r="B12" s="28">
        <v>148</v>
      </c>
      <c r="C12" s="65" t="s">
        <v>946</v>
      </c>
      <c r="D12" s="28">
        <v>100252</v>
      </c>
      <c r="E12" s="31" t="s">
        <v>2479</v>
      </c>
      <c r="F12" s="31" t="s">
        <v>53</v>
      </c>
      <c r="G12" s="31" t="str">
        <f t="shared" ref="G12:G46" si="5">CONCATENATE(E12," ",F12)</f>
        <v>Fleischli Alfred</v>
      </c>
      <c r="H12" s="34">
        <v>12785</v>
      </c>
      <c r="I12" s="33">
        <f t="shared" si="4"/>
        <v>12785</v>
      </c>
      <c r="J12" s="30">
        <v>1995</v>
      </c>
      <c r="K12" s="31" t="s">
        <v>4088</v>
      </c>
      <c r="L12" s="28">
        <v>6280</v>
      </c>
      <c r="M12" s="31" t="s">
        <v>161</v>
      </c>
      <c r="O12" s="28" t="str">
        <f>IF(N12+P12&gt;0,"Nein","Ja")</f>
        <v>Ja</v>
      </c>
      <c r="Q12" s="96"/>
      <c r="R12" s="31" t="s">
        <v>1929</v>
      </c>
      <c r="S12" s="66" t="s">
        <v>3869</v>
      </c>
      <c r="U12" s="88">
        <f t="shared" si="3"/>
        <v>0</v>
      </c>
      <c r="AB12" s="28">
        <v>1995</v>
      </c>
      <c r="AD12" s="25"/>
    </row>
    <row r="13" spans="1:30" x14ac:dyDescent="0.2">
      <c r="A13" s="25">
        <v>9</v>
      </c>
      <c r="B13" s="25">
        <v>148</v>
      </c>
      <c r="C13" s="46"/>
      <c r="D13" s="28">
        <v>318827</v>
      </c>
      <c r="E13" s="36" t="s">
        <v>355</v>
      </c>
      <c r="F13" s="36" t="s">
        <v>93</v>
      </c>
      <c r="G13" s="31" t="str">
        <f t="shared" si="5"/>
        <v>Fuchs Hanspeter</v>
      </c>
      <c r="H13" s="34">
        <v>22223</v>
      </c>
      <c r="I13" s="68">
        <f t="shared" si="4"/>
        <v>22223</v>
      </c>
      <c r="J13" s="36">
        <v>2020</v>
      </c>
      <c r="K13" s="36" t="s">
        <v>1815</v>
      </c>
      <c r="L13" s="28">
        <v>6027</v>
      </c>
      <c r="M13" s="45" t="s">
        <v>820</v>
      </c>
      <c r="N13"/>
      <c r="O13" s="28" t="s">
        <v>1581</v>
      </c>
      <c r="P13"/>
      <c r="Q13" s="96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AD13" s="25" t="s">
        <v>4101</v>
      </c>
    </row>
    <row r="14" spans="1:30" x14ac:dyDescent="0.2">
      <c r="A14" s="25">
        <v>9</v>
      </c>
      <c r="B14" s="25">
        <v>148</v>
      </c>
      <c r="C14" s="65"/>
      <c r="D14" s="36">
        <v>827511</v>
      </c>
      <c r="E14" s="36" t="s">
        <v>1922</v>
      </c>
      <c r="F14" s="36" t="s">
        <v>894</v>
      </c>
      <c r="G14" s="31" t="str">
        <f t="shared" si="5"/>
        <v>Jund Guido</v>
      </c>
      <c r="H14" s="42">
        <v>20665</v>
      </c>
      <c r="I14" s="68">
        <f t="shared" si="4"/>
        <v>20665</v>
      </c>
      <c r="J14" s="36">
        <v>2021</v>
      </c>
      <c r="K14" s="36" t="s">
        <v>1923</v>
      </c>
      <c r="L14" s="28">
        <v>6027</v>
      </c>
      <c r="M14" s="36" t="s">
        <v>820</v>
      </c>
      <c r="O14" s="28" t="str">
        <f t="shared" ref="O14:O21" si="6">IF(N14+P14&gt;0,"Nein","Ja")</f>
        <v>Ja</v>
      </c>
      <c r="Q14" s="96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D14" s="25" t="s">
        <v>1924</v>
      </c>
    </row>
    <row r="15" spans="1:30" x14ac:dyDescent="0.2">
      <c r="A15" s="28">
        <v>9</v>
      </c>
      <c r="B15" s="28">
        <v>148</v>
      </c>
      <c r="C15" s="65" t="s">
        <v>132</v>
      </c>
      <c r="D15" s="28">
        <v>165520</v>
      </c>
      <c r="E15" s="31" t="s">
        <v>1027</v>
      </c>
      <c r="F15" s="31" t="s">
        <v>97</v>
      </c>
      <c r="G15" s="31" t="str">
        <f t="shared" si="5"/>
        <v>Luterbach Robert</v>
      </c>
      <c r="H15" s="34">
        <v>18492</v>
      </c>
      <c r="I15" s="33">
        <f t="shared" si="4"/>
        <v>18492</v>
      </c>
      <c r="J15" s="30">
        <v>2010</v>
      </c>
      <c r="K15" s="31" t="s">
        <v>3016</v>
      </c>
      <c r="L15" s="28">
        <v>6208</v>
      </c>
      <c r="M15" s="31" t="s">
        <v>478</v>
      </c>
      <c r="O15" s="28" t="str">
        <f t="shared" si="6"/>
        <v>Ja</v>
      </c>
      <c r="Q15" s="96"/>
      <c r="R15" s="31" t="s">
        <v>1929</v>
      </c>
      <c r="S15" s="66" t="s">
        <v>3860</v>
      </c>
      <c r="T15" s="28" t="s">
        <v>3546</v>
      </c>
      <c r="U15" s="88">
        <f t="shared" si="3"/>
        <v>25</v>
      </c>
      <c r="X15" s="28">
        <v>2020</v>
      </c>
      <c r="AB15" s="28">
        <v>2012</v>
      </c>
      <c r="AD15" s="98" t="s">
        <v>4743</v>
      </c>
    </row>
    <row r="16" spans="1:30" x14ac:dyDescent="0.2">
      <c r="A16" s="28">
        <v>9</v>
      </c>
      <c r="B16" s="28">
        <v>148</v>
      </c>
      <c r="C16" s="65" t="s">
        <v>169</v>
      </c>
      <c r="D16" s="28">
        <v>165528</v>
      </c>
      <c r="E16" s="31" t="s">
        <v>144</v>
      </c>
      <c r="F16" s="31" t="s">
        <v>360</v>
      </c>
      <c r="G16" s="31" t="str">
        <f t="shared" si="5"/>
        <v>Müller Alois</v>
      </c>
      <c r="H16" s="34">
        <v>11749</v>
      </c>
      <c r="I16" s="33">
        <f t="shared" si="4"/>
        <v>11749</v>
      </c>
      <c r="J16" s="30">
        <v>1993</v>
      </c>
      <c r="K16" s="31" t="s">
        <v>3141</v>
      </c>
      <c r="L16" s="28">
        <v>6024</v>
      </c>
      <c r="M16" s="31" t="s">
        <v>251</v>
      </c>
      <c r="O16" s="28" t="str">
        <f t="shared" si="6"/>
        <v>Ja</v>
      </c>
      <c r="Q16" s="96"/>
      <c r="R16" s="31" t="s">
        <v>1929</v>
      </c>
      <c r="S16" s="66" t="s">
        <v>3860</v>
      </c>
      <c r="U16" s="88">
        <f t="shared" si="3"/>
        <v>0</v>
      </c>
      <c r="AB16" s="28">
        <v>1992</v>
      </c>
      <c r="AD16" s="25"/>
    </row>
    <row r="17" spans="1:30" x14ac:dyDescent="0.2">
      <c r="A17" s="28">
        <v>9</v>
      </c>
      <c r="B17" s="28">
        <v>148</v>
      </c>
      <c r="C17" s="65" t="s">
        <v>132</v>
      </c>
      <c r="D17" s="28">
        <v>165533</v>
      </c>
      <c r="E17" s="31" t="s">
        <v>279</v>
      </c>
      <c r="F17" s="31" t="s">
        <v>363</v>
      </c>
      <c r="G17" s="31" t="str">
        <f t="shared" si="5"/>
        <v>Rüttimann Werner</v>
      </c>
      <c r="H17" s="34">
        <v>18544</v>
      </c>
      <c r="I17" s="33">
        <f t="shared" si="4"/>
        <v>18544</v>
      </c>
      <c r="J17" s="30">
        <v>2010</v>
      </c>
      <c r="K17" s="31" t="s">
        <v>3354</v>
      </c>
      <c r="L17" s="28">
        <v>6024</v>
      </c>
      <c r="M17" s="31" t="s">
        <v>251</v>
      </c>
      <c r="O17" s="28" t="str">
        <f t="shared" si="6"/>
        <v>Ja</v>
      </c>
      <c r="Q17" s="96"/>
      <c r="R17" s="31" t="s">
        <v>1929</v>
      </c>
      <c r="S17" s="66" t="s">
        <v>3860</v>
      </c>
      <c r="T17" s="28" t="s">
        <v>3546</v>
      </c>
      <c r="U17" s="88">
        <f t="shared" si="3"/>
        <v>25</v>
      </c>
      <c r="AD17" s="98" t="s">
        <v>4745</v>
      </c>
    </row>
    <row r="18" spans="1:30" x14ac:dyDescent="0.2">
      <c r="A18" s="28">
        <v>9</v>
      </c>
      <c r="B18" s="28">
        <v>148</v>
      </c>
      <c r="C18" s="65" t="s">
        <v>43</v>
      </c>
      <c r="D18" s="28">
        <v>165535</v>
      </c>
      <c r="E18" s="31" t="s">
        <v>638</v>
      </c>
      <c r="F18" s="31" t="s">
        <v>198</v>
      </c>
      <c r="G18" s="31" t="str">
        <f t="shared" si="5"/>
        <v>Stadelmann Bruno</v>
      </c>
      <c r="H18" s="34">
        <v>19474</v>
      </c>
      <c r="I18" s="33">
        <f t="shared" si="4"/>
        <v>19474</v>
      </c>
      <c r="J18" s="30">
        <v>2013</v>
      </c>
      <c r="K18" s="31" t="s">
        <v>1395</v>
      </c>
      <c r="L18" s="28">
        <v>6024</v>
      </c>
      <c r="M18" s="31" t="s">
        <v>251</v>
      </c>
      <c r="O18" s="28" t="str">
        <f t="shared" si="6"/>
        <v>Ja</v>
      </c>
      <c r="Q18" s="96"/>
      <c r="R18" s="31" t="s">
        <v>1929</v>
      </c>
      <c r="S18" s="66" t="s">
        <v>3860</v>
      </c>
      <c r="T18" s="28" t="s">
        <v>3546</v>
      </c>
      <c r="U18" s="88">
        <f t="shared" si="3"/>
        <v>25</v>
      </c>
      <c r="AB18" s="28">
        <v>2015</v>
      </c>
      <c r="AD18" s="25" t="s">
        <v>4464</v>
      </c>
    </row>
    <row r="19" spans="1:30" x14ac:dyDescent="0.2">
      <c r="A19" s="28">
        <v>9</v>
      </c>
      <c r="B19" s="28">
        <v>148</v>
      </c>
      <c r="C19" s="65" t="s">
        <v>169</v>
      </c>
      <c r="D19" s="28">
        <v>306849</v>
      </c>
      <c r="E19" s="31" t="s">
        <v>976</v>
      </c>
      <c r="F19" s="31" t="s">
        <v>89</v>
      </c>
      <c r="G19" s="31" t="str">
        <f t="shared" si="5"/>
        <v>Thürig Hans</v>
      </c>
      <c r="H19" s="34">
        <v>15312</v>
      </c>
      <c r="I19" s="33">
        <f t="shared" si="4"/>
        <v>15312</v>
      </c>
      <c r="J19" s="30">
        <v>2006</v>
      </c>
      <c r="K19" s="31" t="s">
        <v>3640</v>
      </c>
      <c r="L19" s="28">
        <v>6023</v>
      </c>
      <c r="M19" s="31" t="s">
        <v>182</v>
      </c>
      <c r="O19" s="28" t="str">
        <f t="shared" si="6"/>
        <v>Ja</v>
      </c>
      <c r="Q19" s="96"/>
      <c r="R19" s="31" t="s">
        <v>1929</v>
      </c>
      <c r="S19" s="66" t="s">
        <v>3860</v>
      </c>
      <c r="U19" s="88">
        <f t="shared" si="3"/>
        <v>0</v>
      </c>
      <c r="Y19" s="28">
        <v>2005</v>
      </c>
      <c r="AB19" s="28">
        <v>2007</v>
      </c>
      <c r="AD19" s="98" t="s">
        <v>4747</v>
      </c>
    </row>
    <row r="20" spans="1:30" x14ac:dyDescent="0.2">
      <c r="A20" s="28">
        <v>9</v>
      </c>
      <c r="B20" s="28">
        <v>148</v>
      </c>
      <c r="C20" s="65" t="s">
        <v>169</v>
      </c>
      <c r="D20" s="28">
        <v>100244</v>
      </c>
      <c r="E20" s="31" t="s">
        <v>315</v>
      </c>
      <c r="F20" s="31" t="s">
        <v>634</v>
      </c>
      <c r="G20" s="31" t="str">
        <f t="shared" si="5"/>
        <v>Troxler Niklaus</v>
      </c>
      <c r="H20" s="34">
        <v>12588</v>
      </c>
      <c r="I20" s="33">
        <f t="shared" si="4"/>
        <v>12588</v>
      </c>
      <c r="J20" s="30">
        <v>1994</v>
      </c>
      <c r="K20" s="31" t="s">
        <v>1245</v>
      </c>
      <c r="L20" s="28">
        <v>6024</v>
      </c>
      <c r="M20" s="31" t="s">
        <v>251</v>
      </c>
      <c r="O20" s="28" t="str">
        <f t="shared" si="6"/>
        <v>Ja</v>
      </c>
      <c r="Q20" s="96"/>
      <c r="R20" s="31" t="s">
        <v>1929</v>
      </c>
      <c r="S20" s="66" t="s">
        <v>3860</v>
      </c>
      <c r="U20" s="88">
        <f t="shared" si="3"/>
        <v>0</v>
      </c>
      <c r="AB20" s="28">
        <v>1994</v>
      </c>
      <c r="AD20" s="25"/>
    </row>
    <row r="21" spans="1:30" x14ac:dyDescent="0.2">
      <c r="A21" s="28">
        <v>9</v>
      </c>
      <c r="B21" s="28">
        <v>148</v>
      </c>
      <c r="C21" s="65" t="s">
        <v>169</v>
      </c>
      <c r="D21" s="28">
        <v>164966</v>
      </c>
      <c r="E21" s="31" t="s">
        <v>986</v>
      </c>
      <c r="F21" s="31" t="s">
        <v>105</v>
      </c>
      <c r="G21" s="31" t="str">
        <f t="shared" si="5"/>
        <v>Zwinggi Josef</v>
      </c>
      <c r="H21" s="34">
        <v>14495</v>
      </c>
      <c r="I21" s="33">
        <f t="shared" si="4"/>
        <v>14495</v>
      </c>
      <c r="J21" s="30">
        <v>1999</v>
      </c>
      <c r="K21" s="31" t="s">
        <v>3847</v>
      </c>
      <c r="L21" s="28">
        <v>6006</v>
      </c>
      <c r="M21" s="31" t="s">
        <v>95</v>
      </c>
      <c r="O21" s="28" t="str">
        <f t="shared" si="6"/>
        <v>Ja</v>
      </c>
      <c r="Q21" s="96"/>
      <c r="R21" s="31" t="s">
        <v>1929</v>
      </c>
      <c r="S21" s="66" t="s">
        <v>3860</v>
      </c>
      <c r="U21" s="88">
        <f t="shared" si="3"/>
        <v>0</v>
      </c>
      <c r="V21" s="31"/>
      <c r="W21" s="31"/>
      <c r="X21" s="31"/>
      <c r="Y21" s="31"/>
      <c r="Z21" s="31"/>
      <c r="AA21" s="31"/>
      <c r="AB21" s="31"/>
      <c r="AC21" s="31"/>
      <c r="AD21" s="25" t="s">
        <v>4609</v>
      </c>
    </row>
    <row r="22" spans="1:30" x14ac:dyDescent="0.2">
      <c r="A22" s="28">
        <v>9</v>
      </c>
      <c r="B22" s="28">
        <v>192</v>
      </c>
      <c r="C22" s="65"/>
      <c r="D22" s="28">
        <v>100369</v>
      </c>
      <c r="E22" s="31" t="s">
        <v>48</v>
      </c>
      <c r="F22" s="31" t="s">
        <v>1485</v>
      </c>
      <c r="G22" s="31" t="str">
        <f t="shared" si="5"/>
        <v>Beck Markus</v>
      </c>
      <c r="H22" s="34">
        <v>21516</v>
      </c>
      <c r="I22" s="33">
        <v>21516</v>
      </c>
      <c r="J22" s="30">
        <v>2019</v>
      </c>
      <c r="K22" s="31" t="s">
        <v>1806</v>
      </c>
      <c r="L22" s="28">
        <v>6212</v>
      </c>
      <c r="M22" s="31" t="s">
        <v>1807</v>
      </c>
      <c r="O22" s="28" t="s">
        <v>1581</v>
      </c>
      <c r="Q22" s="96"/>
      <c r="R22" s="31" t="s">
        <v>1929</v>
      </c>
      <c r="S22" s="66" t="s">
        <v>3860</v>
      </c>
      <c r="T22" s="28" t="s">
        <v>3546</v>
      </c>
      <c r="U22" s="88">
        <f t="shared" si="3"/>
        <v>25</v>
      </c>
      <c r="AD22" s="25" t="s">
        <v>3927</v>
      </c>
    </row>
    <row r="23" spans="1:30" x14ac:dyDescent="0.2">
      <c r="A23" s="28">
        <v>9</v>
      </c>
      <c r="B23" s="28">
        <v>192</v>
      </c>
      <c r="C23" s="65" t="s">
        <v>132</v>
      </c>
      <c r="D23" s="28">
        <v>173908</v>
      </c>
      <c r="E23" s="31" t="s">
        <v>468</v>
      </c>
      <c r="F23" s="31" t="s">
        <v>658</v>
      </c>
      <c r="G23" s="31" t="str">
        <f t="shared" si="5"/>
        <v>Frank Vinzenz</v>
      </c>
      <c r="H23" s="34">
        <v>17490</v>
      </c>
      <c r="I23" s="33">
        <f t="shared" ref="I23:I28" si="7">H23</f>
        <v>17490</v>
      </c>
      <c r="J23" s="30">
        <v>2007</v>
      </c>
      <c r="K23" s="31" t="s">
        <v>2504</v>
      </c>
      <c r="L23" s="28">
        <v>6216</v>
      </c>
      <c r="M23" s="31" t="s">
        <v>430</v>
      </c>
      <c r="O23" s="28" t="str">
        <f t="shared" ref="O23:O42" si="8">IF(N23+P23&gt;0,"Nein","Ja")</f>
        <v>Ja</v>
      </c>
      <c r="Q23" s="96"/>
      <c r="R23" s="31" t="s">
        <v>1929</v>
      </c>
      <c r="S23" s="66" t="s">
        <v>3860</v>
      </c>
      <c r="T23" s="28" t="s">
        <v>3546</v>
      </c>
      <c r="U23" s="88">
        <f t="shared" si="3"/>
        <v>25</v>
      </c>
      <c r="AD23" s="25"/>
    </row>
    <row r="24" spans="1:30" x14ac:dyDescent="0.2">
      <c r="A24" s="28">
        <v>9</v>
      </c>
      <c r="B24" s="28">
        <v>192</v>
      </c>
      <c r="C24" s="65" t="s">
        <v>169</v>
      </c>
      <c r="D24" s="28">
        <v>114769</v>
      </c>
      <c r="E24" s="31" t="s">
        <v>3649</v>
      </c>
      <c r="F24" s="31" t="s">
        <v>782</v>
      </c>
      <c r="G24" s="31" t="str">
        <f t="shared" si="5"/>
        <v>Tschopp Jakob</v>
      </c>
      <c r="H24" s="34">
        <v>12646</v>
      </c>
      <c r="I24" s="33">
        <f t="shared" si="7"/>
        <v>12646</v>
      </c>
      <c r="J24" s="30">
        <v>1994</v>
      </c>
      <c r="K24" s="31" t="s">
        <v>2843</v>
      </c>
      <c r="L24" s="28">
        <v>6216</v>
      </c>
      <c r="M24" s="31" t="s">
        <v>430</v>
      </c>
      <c r="O24" s="28" t="str">
        <f t="shared" si="8"/>
        <v>Ja</v>
      </c>
      <c r="Q24" s="96"/>
      <c r="R24" s="31" t="s">
        <v>1929</v>
      </c>
      <c r="S24" s="66" t="s">
        <v>3860</v>
      </c>
      <c r="U24" s="88">
        <f t="shared" si="3"/>
        <v>0</v>
      </c>
      <c r="AB24" s="28">
        <v>1997</v>
      </c>
      <c r="AD24" s="25"/>
    </row>
    <row r="25" spans="1:30" x14ac:dyDescent="0.2">
      <c r="A25" s="28">
        <v>9</v>
      </c>
      <c r="B25" s="28">
        <v>192</v>
      </c>
      <c r="C25" s="65" t="s">
        <v>43</v>
      </c>
      <c r="D25" s="28">
        <v>174773</v>
      </c>
      <c r="E25" s="31" t="s">
        <v>3817</v>
      </c>
      <c r="F25" s="31" t="s">
        <v>69</v>
      </c>
      <c r="G25" s="31" t="str">
        <f t="shared" si="5"/>
        <v>Zihler Othmar</v>
      </c>
      <c r="H25" s="34">
        <v>17719</v>
      </c>
      <c r="I25" s="33">
        <f t="shared" si="7"/>
        <v>17719</v>
      </c>
      <c r="J25" s="30">
        <v>2008</v>
      </c>
      <c r="K25" s="31" t="s">
        <v>3819</v>
      </c>
      <c r="L25" s="28">
        <v>6210</v>
      </c>
      <c r="M25" s="31" t="s">
        <v>465</v>
      </c>
      <c r="O25" s="28" t="str">
        <f t="shared" si="8"/>
        <v>Ja</v>
      </c>
      <c r="Q25" s="96"/>
      <c r="R25" s="31" t="s">
        <v>1929</v>
      </c>
      <c r="S25" s="66" t="s">
        <v>3860</v>
      </c>
      <c r="T25" s="28" t="s">
        <v>3546</v>
      </c>
      <c r="U25" s="88">
        <f t="shared" si="3"/>
        <v>25</v>
      </c>
      <c r="AB25" s="28">
        <v>2008</v>
      </c>
      <c r="AD25" s="25" t="s">
        <v>4595</v>
      </c>
    </row>
    <row r="26" spans="1:30" x14ac:dyDescent="0.2">
      <c r="A26" s="28">
        <v>9</v>
      </c>
      <c r="B26" s="28">
        <v>198</v>
      </c>
      <c r="C26" s="65" t="s">
        <v>132</v>
      </c>
      <c r="D26" s="28">
        <v>129186</v>
      </c>
      <c r="E26" s="31" t="s">
        <v>2224</v>
      </c>
      <c r="F26" s="31" t="s">
        <v>53</v>
      </c>
      <c r="G26" s="31" t="str">
        <f t="shared" si="5"/>
        <v>Buob Alfred</v>
      </c>
      <c r="H26" s="34">
        <v>16090</v>
      </c>
      <c r="I26" s="33">
        <f t="shared" si="7"/>
        <v>16090</v>
      </c>
      <c r="J26" s="30">
        <v>2005</v>
      </c>
      <c r="K26" s="31" t="s">
        <v>2226</v>
      </c>
      <c r="L26" s="28">
        <v>6215</v>
      </c>
      <c r="M26" s="31" t="s">
        <v>555</v>
      </c>
      <c r="O26" s="28" t="str">
        <f t="shared" si="8"/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3"/>
        <v>25</v>
      </c>
      <c r="Y26" s="28">
        <v>2009</v>
      </c>
      <c r="AB26" s="28">
        <v>2006</v>
      </c>
      <c r="AD26" s="25"/>
    </row>
    <row r="27" spans="1:30" x14ac:dyDescent="0.2">
      <c r="A27" s="28">
        <v>9</v>
      </c>
      <c r="B27" s="28">
        <v>198</v>
      </c>
      <c r="C27" s="65" t="s">
        <v>132</v>
      </c>
      <c r="D27" s="28">
        <v>790357</v>
      </c>
      <c r="E27" s="31" t="s">
        <v>2335</v>
      </c>
      <c r="F27" s="31" t="s">
        <v>1172</v>
      </c>
      <c r="G27" s="31" t="str">
        <f t="shared" si="5"/>
        <v>Eggenberger Burkhard</v>
      </c>
      <c r="H27" s="34">
        <v>17767</v>
      </c>
      <c r="I27" s="33">
        <f t="shared" si="7"/>
        <v>17767</v>
      </c>
      <c r="J27" s="30">
        <v>2011</v>
      </c>
      <c r="K27" s="31" t="s">
        <v>1333</v>
      </c>
      <c r="L27" s="28">
        <v>6222</v>
      </c>
      <c r="M27" s="31" t="s">
        <v>87</v>
      </c>
      <c r="O27" s="28" t="str">
        <f t="shared" si="8"/>
        <v>Ja</v>
      </c>
      <c r="Q27" s="96"/>
      <c r="R27" s="31" t="s">
        <v>1929</v>
      </c>
      <c r="S27" s="66" t="s">
        <v>3860</v>
      </c>
      <c r="T27" s="28" t="s">
        <v>3546</v>
      </c>
      <c r="U27" s="88">
        <f t="shared" si="3"/>
        <v>25</v>
      </c>
      <c r="AD27" s="25"/>
    </row>
    <row r="28" spans="1:30" x14ac:dyDescent="0.2">
      <c r="A28" s="28">
        <v>9</v>
      </c>
      <c r="B28" s="28">
        <v>198</v>
      </c>
      <c r="C28" s="65" t="s">
        <v>770</v>
      </c>
      <c r="D28" s="28">
        <v>100274</v>
      </c>
      <c r="E28" s="31" t="s">
        <v>999</v>
      </c>
      <c r="F28" s="31" t="s">
        <v>248</v>
      </c>
      <c r="G28" s="31" t="str">
        <f t="shared" si="5"/>
        <v>Egli Anton</v>
      </c>
      <c r="H28" s="34">
        <v>16739</v>
      </c>
      <c r="I28" s="33">
        <f t="shared" si="7"/>
        <v>16739</v>
      </c>
      <c r="J28" s="30">
        <v>2005</v>
      </c>
      <c r="K28" s="31" t="s">
        <v>2338</v>
      </c>
      <c r="L28" s="28">
        <v>6215</v>
      </c>
      <c r="M28" s="31" t="s">
        <v>555</v>
      </c>
      <c r="O28" s="28" t="str">
        <f t="shared" si="8"/>
        <v>Ja</v>
      </c>
      <c r="Q28" s="96"/>
      <c r="R28" s="31" t="s">
        <v>1929</v>
      </c>
      <c r="S28" s="66" t="s">
        <v>3869</v>
      </c>
      <c r="T28" s="28" t="s">
        <v>3867</v>
      </c>
      <c r="U28" s="88">
        <f t="shared" si="3"/>
        <v>0</v>
      </c>
      <c r="Y28" s="28">
        <v>2021</v>
      </c>
      <c r="AB28" s="28">
        <v>2005</v>
      </c>
      <c r="AD28" s="25" t="s">
        <v>4034</v>
      </c>
    </row>
    <row r="29" spans="1:30" x14ac:dyDescent="0.2">
      <c r="A29" s="28">
        <v>9</v>
      </c>
      <c r="B29" s="28">
        <v>198</v>
      </c>
      <c r="C29" s="65"/>
      <c r="D29" s="28">
        <v>100374</v>
      </c>
      <c r="E29" s="31" t="s">
        <v>193</v>
      </c>
      <c r="F29" s="31" t="s">
        <v>1311</v>
      </c>
      <c r="G29" s="31" t="str">
        <f t="shared" si="5"/>
        <v>Frey René</v>
      </c>
      <c r="H29" s="34">
        <v>21569</v>
      </c>
      <c r="I29" s="33">
        <v>21569</v>
      </c>
      <c r="J29" s="30">
        <v>2019</v>
      </c>
      <c r="K29" s="31" t="s">
        <v>1748</v>
      </c>
      <c r="L29" s="28">
        <v>5734</v>
      </c>
      <c r="M29" s="31" t="s">
        <v>1749</v>
      </c>
      <c r="O29" s="28" t="str">
        <f t="shared" si="8"/>
        <v>Ja</v>
      </c>
      <c r="Q29" s="96"/>
      <c r="R29" s="31" t="s">
        <v>1929</v>
      </c>
      <c r="S29" s="66" t="s">
        <v>3860</v>
      </c>
      <c r="T29" s="28" t="s">
        <v>3546</v>
      </c>
      <c r="U29" s="88">
        <f t="shared" si="3"/>
        <v>25</v>
      </c>
      <c r="AD29" s="25" t="s">
        <v>4098</v>
      </c>
    </row>
    <row r="30" spans="1:30" x14ac:dyDescent="0.2">
      <c r="A30" s="28">
        <v>9</v>
      </c>
      <c r="B30" s="28">
        <v>198</v>
      </c>
      <c r="C30" s="65" t="s">
        <v>169</v>
      </c>
      <c r="D30" s="28">
        <v>279180</v>
      </c>
      <c r="E30" s="31" t="s">
        <v>617</v>
      </c>
      <c r="F30" s="31" t="s">
        <v>2541</v>
      </c>
      <c r="G30" s="31" t="str">
        <f t="shared" si="5"/>
        <v>Furrer Louise</v>
      </c>
      <c r="H30" s="34">
        <v>13532</v>
      </c>
      <c r="I30" s="33">
        <f t="shared" ref="I30:I46" si="9">H30</f>
        <v>13532</v>
      </c>
      <c r="J30" s="30">
        <v>2002</v>
      </c>
      <c r="K30" s="31" t="s">
        <v>2543</v>
      </c>
      <c r="L30" s="28">
        <v>6222</v>
      </c>
      <c r="M30" s="31" t="s">
        <v>87</v>
      </c>
      <c r="O30" s="28" t="str">
        <f t="shared" si="8"/>
        <v>Ja</v>
      </c>
      <c r="Q30" s="96"/>
      <c r="R30" s="31" t="s">
        <v>1953</v>
      </c>
      <c r="S30" s="66" t="s">
        <v>3860</v>
      </c>
      <c r="U30" s="88">
        <f t="shared" si="3"/>
        <v>0</v>
      </c>
      <c r="AD30" s="25"/>
    </row>
    <row r="31" spans="1:30" x14ac:dyDescent="0.2">
      <c r="A31" s="28">
        <v>9</v>
      </c>
      <c r="B31" s="28">
        <v>198</v>
      </c>
      <c r="C31" s="65" t="s">
        <v>169</v>
      </c>
      <c r="D31" s="28">
        <v>129208</v>
      </c>
      <c r="E31" s="31" t="s">
        <v>683</v>
      </c>
      <c r="F31" s="31" t="s">
        <v>109</v>
      </c>
      <c r="G31" s="31" t="str">
        <f t="shared" si="5"/>
        <v>Galliker Xaver</v>
      </c>
      <c r="H31" s="34">
        <v>13484</v>
      </c>
      <c r="I31" s="33">
        <f t="shared" si="9"/>
        <v>13484</v>
      </c>
      <c r="J31" s="30">
        <v>1998</v>
      </c>
      <c r="K31" s="31" t="s">
        <v>2557</v>
      </c>
      <c r="L31" s="28">
        <v>6222</v>
      </c>
      <c r="M31" s="31" t="s">
        <v>87</v>
      </c>
      <c r="O31" s="28" t="str">
        <f t="shared" si="8"/>
        <v>Ja</v>
      </c>
      <c r="Q31" s="96"/>
      <c r="R31" s="31" t="s">
        <v>1929</v>
      </c>
      <c r="S31" s="66" t="s">
        <v>3860</v>
      </c>
      <c r="U31" s="88">
        <f t="shared" si="3"/>
        <v>0</v>
      </c>
      <c r="AB31" s="28">
        <v>1998</v>
      </c>
      <c r="AD31" s="25"/>
    </row>
    <row r="32" spans="1:30" x14ac:dyDescent="0.2">
      <c r="A32" s="28">
        <v>9</v>
      </c>
      <c r="B32" s="28">
        <v>198</v>
      </c>
      <c r="C32" s="65" t="s">
        <v>169</v>
      </c>
      <c r="D32" s="28">
        <v>162053</v>
      </c>
      <c r="E32" s="31" t="s">
        <v>1187</v>
      </c>
      <c r="F32" s="31" t="s">
        <v>806</v>
      </c>
      <c r="G32" s="31" t="str">
        <f t="shared" si="5"/>
        <v>Gisler Fridolin</v>
      </c>
      <c r="H32" s="34">
        <v>14990</v>
      </c>
      <c r="I32" s="33">
        <f t="shared" si="9"/>
        <v>14990</v>
      </c>
      <c r="J32" s="30">
        <v>2006</v>
      </c>
      <c r="K32" s="31" t="s">
        <v>2602</v>
      </c>
      <c r="L32" s="28">
        <v>6215</v>
      </c>
      <c r="M32" s="31" t="s">
        <v>555</v>
      </c>
      <c r="O32" s="28" t="str">
        <f t="shared" si="8"/>
        <v>Ja</v>
      </c>
      <c r="Q32" s="96"/>
      <c r="R32" s="31" t="s">
        <v>1929</v>
      </c>
      <c r="S32" s="66" t="s">
        <v>3860</v>
      </c>
      <c r="U32" s="88">
        <f t="shared" si="3"/>
        <v>0</v>
      </c>
      <c r="AD32" s="25" t="s">
        <v>4128</v>
      </c>
    </row>
    <row r="33" spans="1:30" x14ac:dyDescent="0.2">
      <c r="A33" s="28">
        <v>9</v>
      </c>
      <c r="B33" s="28">
        <v>198</v>
      </c>
      <c r="C33" s="65" t="s">
        <v>169</v>
      </c>
      <c r="D33" s="28">
        <v>129229</v>
      </c>
      <c r="E33" s="31" t="s">
        <v>497</v>
      </c>
      <c r="F33" s="31" t="s">
        <v>790</v>
      </c>
      <c r="G33" s="31" t="str">
        <f t="shared" si="5"/>
        <v>Heini Emil</v>
      </c>
      <c r="H33" s="34">
        <v>13152</v>
      </c>
      <c r="I33" s="33">
        <f t="shared" si="9"/>
        <v>13152</v>
      </c>
      <c r="J33" s="30">
        <v>1996</v>
      </c>
      <c r="K33" s="31" t="s">
        <v>2711</v>
      </c>
      <c r="L33" s="28">
        <v>6222</v>
      </c>
      <c r="M33" s="31" t="s">
        <v>87</v>
      </c>
      <c r="O33" s="28" t="str">
        <f t="shared" si="8"/>
        <v>Ja</v>
      </c>
      <c r="Q33" s="96"/>
      <c r="R33" s="31" t="s">
        <v>1929</v>
      </c>
      <c r="S33" s="66" t="s">
        <v>3860</v>
      </c>
      <c r="U33" s="88">
        <f t="shared" si="3"/>
        <v>0</v>
      </c>
      <c r="X33" s="28">
        <v>2010</v>
      </c>
      <c r="Y33" s="28">
        <v>2005</v>
      </c>
      <c r="AB33" s="28">
        <v>2003</v>
      </c>
      <c r="AD33" s="25"/>
    </row>
    <row r="34" spans="1:30" x14ac:dyDescent="0.2">
      <c r="A34" s="28">
        <v>9</v>
      </c>
      <c r="B34" s="28">
        <v>198</v>
      </c>
      <c r="C34" s="65" t="s">
        <v>132</v>
      </c>
      <c r="D34" s="28">
        <v>108334</v>
      </c>
      <c r="E34" s="31" t="s">
        <v>1331</v>
      </c>
      <c r="F34" s="31" t="s">
        <v>1034</v>
      </c>
      <c r="G34" s="31" t="str">
        <f t="shared" si="5"/>
        <v>Marbot Samuel</v>
      </c>
      <c r="H34" s="34">
        <v>19349</v>
      </c>
      <c r="I34" s="33">
        <f t="shared" si="9"/>
        <v>19349</v>
      </c>
      <c r="J34" s="30">
        <v>2012</v>
      </c>
      <c r="K34" s="31" t="s">
        <v>1332</v>
      </c>
      <c r="L34" s="28">
        <v>6215</v>
      </c>
      <c r="M34" s="31" t="s">
        <v>292</v>
      </c>
      <c r="O34" s="28" t="str">
        <f t="shared" si="8"/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3"/>
        <v>25</v>
      </c>
      <c r="AD34" s="25" t="s">
        <v>4279</v>
      </c>
    </row>
    <row r="35" spans="1:30" x14ac:dyDescent="0.2">
      <c r="A35" s="28">
        <v>9</v>
      </c>
      <c r="B35" s="28">
        <v>198</v>
      </c>
      <c r="C35" s="65" t="s">
        <v>4336</v>
      </c>
      <c r="D35" s="28">
        <v>129219</v>
      </c>
      <c r="E35" s="31" t="s">
        <v>397</v>
      </c>
      <c r="F35" s="31" t="s">
        <v>73</v>
      </c>
      <c r="G35" s="31" t="str">
        <f t="shared" si="5"/>
        <v>Niederberger Albert</v>
      </c>
      <c r="H35" s="34">
        <v>17008</v>
      </c>
      <c r="I35" s="33">
        <f t="shared" si="9"/>
        <v>17008</v>
      </c>
      <c r="J35" s="30">
        <v>2006</v>
      </c>
      <c r="K35" s="31" t="s">
        <v>4337</v>
      </c>
      <c r="L35" s="28">
        <v>6215</v>
      </c>
      <c r="M35" s="31" t="s">
        <v>555</v>
      </c>
      <c r="O35" s="28" t="str">
        <f t="shared" si="8"/>
        <v>Ja</v>
      </c>
      <c r="Q35" s="96"/>
      <c r="R35" s="31" t="s">
        <v>1929</v>
      </c>
      <c r="S35" s="66" t="s">
        <v>3860</v>
      </c>
      <c r="T35" s="28" t="s">
        <v>3546</v>
      </c>
      <c r="U35" s="88">
        <f t="shared" si="3"/>
        <v>25</v>
      </c>
      <c r="AB35" s="28">
        <v>2007</v>
      </c>
      <c r="AD35" s="25" t="s">
        <v>4338</v>
      </c>
    </row>
    <row r="36" spans="1:30" x14ac:dyDescent="0.2">
      <c r="A36" s="28">
        <v>9</v>
      </c>
      <c r="B36" s="28">
        <v>198</v>
      </c>
      <c r="C36" s="65" t="s">
        <v>132</v>
      </c>
      <c r="D36" s="28">
        <v>129185</v>
      </c>
      <c r="E36" s="31" t="s">
        <v>512</v>
      </c>
      <c r="F36" s="31" t="s">
        <v>3509</v>
      </c>
      <c r="G36" s="31" t="str">
        <f t="shared" si="5"/>
        <v>Sigrist Rosmarie</v>
      </c>
      <c r="H36" s="34">
        <v>17494</v>
      </c>
      <c r="I36" s="33">
        <f t="shared" si="9"/>
        <v>17494</v>
      </c>
      <c r="J36" s="30">
        <v>2007</v>
      </c>
      <c r="K36" s="31" t="s">
        <v>3511</v>
      </c>
      <c r="L36" s="28">
        <v>6215</v>
      </c>
      <c r="M36" s="31" t="s">
        <v>555</v>
      </c>
      <c r="O36" s="28" t="str">
        <f t="shared" si="8"/>
        <v>Ja</v>
      </c>
      <c r="Q36" s="96"/>
      <c r="R36" s="31" t="s">
        <v>1953</v>
      </c>
      <c r="S36" s="66" t="s">
        <v>3860</v>
      </c>
      <c r="T36" s="28" t="s">
        <v>3546</v>
      </c>
      <c r="U36" s="88">
        <f t="shared" si="3"/>
        <v>25</v>
      </c>
      <c r="Y36" s="28">
        <v>2008</v>
      </c>
      <c r="AB36" s="28">
        <v>2009</v>
      </c>
      <c r="AD36" s="25"/>
    </row>
    <row r="37" spans="1:30" x14ac:dyDescent="0.2">
      <c r="A37" s="28">
        <v>9</v>
      </c>
      <c r="B37" s="28">
        <v>198</v>
      </c>
      <c r="C37" s="65" t="s">
        <v>169</v>
      </c>
      <c r="D37" s="28">
        <v>134515</v>
      </c>
      <c r="E37" s="31" t="s">
        <v>4487</v>
      </c>
      <c r="F37" s="31" t="s">
        <v>97</v>
      </c>
      <c r="G37" s="31" t="str">
        <f t="shared" si="5"/>
        <v>Stocker Robert</v>
      </c>
      <c r="H37" s="34">
        <v>14881</v>
      </c>
      <c r="I37" s="33">
        <f t="shared" si="9"/>
        <v>14881</v>
      </c>
      <c r="J37" s="30">
        <v>2000</v>
      </c>
      <c r="K37" s="31" t="s">
        <v>4488</v>
      </c>
      <c r="L37" s="28">
        <v>6215</v>
      </c>
      <c r="M37" s="31" t="s">
        <v>555</v>
      </c>
      <c r="O37" s="28" t="str">
        <f t="shared" si="8"/>
        <v>Ja</v>
      </c>
      <c r="Q37" s="96"/>
      <c r="R37" s="31" t="s">
        <v>1929</v>
      </c>
      <c r="S37" s="66" t="s">
        <v>3860</v>
      </c>
      <c r="U37" s="88">
        <f t="shared" si="3"/>
        <v>0</v>
      </c>
      <c r="Y37" s="28">
        <v>2007</v>
      </c>
      <c r="AD37" s="25"/>
    </row>
    <row r="38" spans="1:30" x14ac:dyDescent="0.2">
      <c r="A38" s="28">
        <v>9</v>
      </c>
      <c r="B38" s="28">
        <v>200</v>
      </c>
      <c r="C38" s="65" t="s">
        <v>169</v>
      </c>
      <c r="D38" s="28">
        <v>140516</v>
      </c>
      <c r="E38" s="31" t="s">
        <v>2028</v>
      </c>
      <c r="F38" s="31" t="s">
        <v>53</v>
      </c>
      <c r="G38" s="31" t="str">
        <f t="shared" si="5"/>
        <v>Bachofer Alfred</v>
      </c>
      <c r="H38" s="34">
        <v>12358</v>
      </c>
      <c r="I38" s="33">
        <f t="shared" si="9"/>
        <v>12358</v>
      </c>
      <c r="J38" s="30">
        <v>1994</v>
      </c>
      <c r="K38" s="31" t="s">
        <v>2030</v>
      </c>
      <c r="L38" s="28">
        <v>6025</v>
      </c>
      <c r="M38" s="31" t="s">
        <v>174</v>
      </c>
      <c r="O38" s="28" t="str">
        <f t="shared" si="8"/>
        <v>Ja</v>
      </c>
      <c r="Q38" s="96"/>
      <c r="R38" s="31" t="s">
        <v>1929</v>
      </c>
      <c r="S38" s="66" t="s">
        <v>3860</v>
      </c>
      <c r="U38" s="88">
        <f t="shared" si="3"/>
        <v>0</v>
      </c>
      <c r="X38" s="28">
        <v>2002</v>
      </c>
      <c r="Y38" s="28">
        <v>2008</v>
      </c>
      <c r="AB38" s="28">
        <v>1995</v>
      </c>
      <c r="AD38" s="25"/>
    </row>
    <row r="39" spans="1:30" x14ac:dyDescent="0.2">
      <c r="A39" s="28">
        <v>9</v>
      </c>
      <c r="B39" s="28">
        <v>200</v>
      </c>
      <c r="C39" s="65" t="s">
        <v>132</v>
      </c>
      <c r="D39" s="28">
        <v>140518</v>
      </c>
      <c r="E39" s="31" t="s">
        <v>166</v>
      </c>
      <c r="F39" s="31" t="s">
        <v>105</v>
      </c>
      <c r="G39" s="31" t="str">
        <f t="shared" si="5"/>
        <v>Bühler Josef</v>
      </c>
      <c r="H39" s="34">
        <v>18922</v>
      </c>
      <c r="I39" s="33">
        <f t="shared" si="9"/>
        <v>18922</v>
      </c>
      <c r="J39" s="30">
        <v>2011</v>
      </c>
      <c r="K39" s="31" t="s">
        <v>3988</v>
      </c>
      <c r="L39" s="28">
        <v>6403</v>
      </c>
      <c r="M39" s="31" t="s">
        <v>3730</v>
      </c>
      <c r="O39" s="28" t="str">
        <f t="shared" si="8"/>
        <v>Ja</v>
      </c>
      <c r="Q39" s="96"/>
      <c r="R39" s="31" t="s">
        <v>1929</v>
      </c>
      <c r="S39" s="66" t="s">
        <v>3860</v>
      </c>
      <c r="T39" s="28" t="s">
        <v>3546</v>
      </c>
      <c r="U39" s="88">
        <f t="shared" si="3"/>
        <v>25</v>
      </c>
      <c r="AB39" s="28">
        <v>2018</v>
      </c>
      <c r="AD39" s="25" t="s">
        <v>3989</v>
      </c>
    </row>
    <row r="40" spans="1:30" x14ac:dyDescent="0.2">
      <c r="A40" s="28">
        <v>9</v>
      </c>
      <c r="B40" s="28">
        <v>200</v>
      </c>
      <c r="C40" s="65" t="s">
        <v>169</v>
      </c>
      <c r="D40" s="28">
        <v>140521</v>
      </c>
      <c r="E40" s="31" t="s">
        <v>825</v>
      </c>
      <c r="F40" s="31" t="s">
        <v>360</v>
      </c>
      <c r="G40" s="31" t="str">
        <f t="shared" si="5"/>
        <v>Felix Alois</v>
      </c>
      <c r="H40" s="34">
        <v>14366</v>
      </c>
      <c r="I40" s="33">
        <f t="shared" si="9"/>
        <v>14366</v>
      </c>
      <c r="J40" s="30">
        <v>1999</v>
      </c>
      <c r="K40" s="31" t="s">
        <v>2455</v>
      </c>
      <c r="L40" s="28">
        <v>6025</v>
      </c>
      <c r="M40" s="31" t="s">
        <v>174</v>
      </c>
      <c r="O40" s="28" t="str">
        <f t="shared" si="8"/>
        <v>Ja</v>
      </c>
      <c r="Q40" s="96">
        <v>44626</v>
      </c>
      <c r="R40" s="31" t="s">
        <v>1929</v>
      </c>
      <c r="S40" s="66" t="s">
        <v>3860</v>
      </c>
      <c r="U40" s="88">
        <f t="shared" si="3"/>
        <v>0</v>
      </c>
      <c r="X40" s="28">
        <v>2010</v>
      </c>
      <c r="AB40" s="28">
        <v>2001</v>
      </c>
      <c r="AD40" s="25"/>
    </row>
    <row r="41" spans="1:30" x14ac:dyDescent="0.2">
      <c r="A41" s="28">
        <v>9</v>
      </c>
      <c r="B41" s="28">
        <v>200</v>
      </c>
      <c r="C41" s="65" t="s">
        <v>797</v>
      </c>
      <c r="D41" s="28">
        <v>129206</v>
      </c>
      <c r="E41" s="31" t="s">
        <v>683</v>
      </c>
      <c r="F41" s="31" t="s">
        <v>782</v>
      </c>
      <c r="G41" s="31" t="str">
        <f t="shared" si="5"/>
        <v>Galliker Jakob</v>
      </c>
      <c r="H41" s="34">
        <v>20346</v>
      </c>
      <c r="I41" s="33">
        <f t="shared" si="9"/>
        <v>20346</v>
      </c>
      <c r="J41" s="30">
        <v>2015</v>
      </c>
      <c r="K41" s="31" t="s">
        <v>1494</v>
      </c>
      <c r="L41" s="28">
        <v>6222</v>
      </c>
      <c r="M41" s="31" t="s">
        <v>87</v>
      </c>
      <c r="O41" s="28" t="str">
        <f t="shared" si="8"/>
        <v>Ja</v>
      </c>
      <c r="Q41" s="96"/>
      <c r="R41" s="31" t="s">
        <v>1929</v>
      </c>
      <c r="S41" s="66" t="s">
        <v>3865</v>
      </c>
      <c r="T41" s="28" t="s">
        <v>3546</v>
      </c>
      <c r="U41" s="88">
        <f t="shared" si="3"/>
        <v>25</v>
      </c>
      <c r="AB41" s="28">
        <v>2015</v>
      </c>
      <c r="AD41" s="25" t="s">
        <v>4114</v>
      </c>
    </row>
    <row r="42" spans="1:30" x14ac:dyDescent="0.2">
      <c r="A42" s="28">
        <v>9</v>
      </c>
      <c r="B42" s="28">
        <v>200</v>
      </c>
      <c r="C42" s="65" t="s">
        <v>132</v>
      </c>
      <c r="D42" s="28">
        <v>129209</v>
      </c>
      <c r="E42" s="31" t="s">
        <v>1187</v>
      </c>
      <c r="F42" s="31" t="s">
        <v>134</v>
      </c>
      <c r="G42" s="31" t="str">
        <f t="shared" si="5"/>
        <v>Gisler Walter</v>
      </c>
      <c r="H42" s="34">
        <v>19961</v>
      </c>
      <c r="I42" s="33">
        <f t="shared" si="9"/>
        <v>19961</v>
      </c>
      <c r="J42" s="30">
        <v>2014</v>
      </c>
      <c r="K42" s="31" t="s">
        <v>4129</v>
      </c>
      <c r="L42" s="28">
        <v>6215</v>
      </c>
      <c r="M42" s="31" t="s">
        <v>555</v>
      </c>
      <c r="O42" s="28" t="str">
        <f t="shared" si="8"/>
        <v>Ja</v>
      </c>
      <c r="Q42" s="96"/>
      <c r="R42" s="31" t="s">
        <v>1929</v>
      </c>
      <c r="S42" s="66" t="s">
        <v>3860</v>
      </c>
      <c r="T42" s="28" t="s">
        <v>3546</v>
      </c>
      <c r="U42" s="88">
        <f t="shared" si="3"/>
        <v>25</v>
      </c>
      <c r="AB42" s="28">
        <v>2021</v>
      </c>
      <c r="AD42" s="25" t="s">
        <v>4130</v>
      </c>
    </row>
    <row r="43" spans="1:30" x14ac:dyDescent="0.2">
      <c r="A43" s="28">
        <v>9</v>
      </c>
      <c r="B43" s="28">
        <v>200</v>
      </c>
      <c r="C43" s="65" t="s">
        <v>132</v>
      </c>
      <c r="D43" s="28">
        <v>129212</v>
      </c>
      <c r="E43" s="31" t="s">
        <v>1710</v>
      </c>
      <c r="F43" s="31" t="s">
        <v>1709</v>
      </c>
      <c r="G43" s="31" t="str">
        <f t="shared" si="5"/>
        <v>Haradinay Meti</v>
      </c>
      <c r="H43" s="34">
        <v>21350</v>
      </c>
      <c r="I43" s="33">
        <f t="shared" si="9"/>
        <v>21350</v>
      </c>
      <c r="J43" s="30">
        <v>2018</v>
      </c>
      <c r="K43" s="31" t="s">
        <v>1711</v>
      </c>
      <c r="L43" s="28">
        <v>6222</v>
      </c>
      <c r="M43" s="31" t="s">
        <v>87</v>
      </c>
      <c r="O43" s="28" t="s">
        <v>1581</v>
      </c>
      <c r="Q43" s="96"/>
      <c r="R43" s="31" t="s">
        <v>1929</v>
      </c>
      <c r="S43" s="66" t="s">
        <v>3860</v>
      </c>
      <c r="T43" s="28" t="s">
        <v>3546</v>
      </c>
      <c r="U43" s="88">
        <f t="shared" si="3"/>
        <v>25</v>
      </c>
      <c r="AB43" s="28">
        <v>2021</v>
      </c>
      <c r="AD43" s="25" t="s">
        <v>4167</v>
      </c>
    </row>
    <row r="44" spans="1:30" x14ac:dyDescent="0.2">
      <c r="A44" s="28">
        <v>9</v>
      </c>
      <c r="B44" s="28">
        <v>200</v>
      </c>
      <c r="C44" s="65" t="s">
        <v>169</v>
      </c>
      <c r="D44" s="28">
        <v>140523</v>
      </c>
      <c r="E44" s="31" t="s">
        <v>479</v>
      </c>
      <c r="F44" s="31" t="s">
        <v>105</v>
      </c>
      <c r="G44" s="31" t="str">
        <f t="shared" si="5"/>
        <v>Kaufmann Josef</v>
      </c>
      <c r="H44" s="34">
        <v>15110</v>
      </c>
      <c r="I44" s="33">
        <f t="shared" si="9"/>
        <v>15110</v>
      </c>
      <c r="J44" s="30">
        <v>2001</v>
      </c>
      <c r="K44" s="31" t="s">
        <v>1286</v>
      </c>
      <c r="L44" s="28">
        <v>6025</v>
      </c>
      <c r="M44" s="31" t="s">
        <v>174</v>
      </c>
      <c r="O44" s="28" t="str">
        <f t="shared" ref="O44:O57" si="10">IF(N44+P44&gt;0,"Nein","Ja")</f>
        <v>Ja</v>
      </c>
      <c r="Q44" s="96"/>
      <c r="R44" s="31" t="s">
        <v>1929</v>
      </c>
      <c r="S44" s="66" t="s">
        <v>3860</v>
      </c>
      <c r="U44" s="88">
        <f t="shared" si="3"/>
        <v>0</v>
      </c>
      <c r="AB44" s="28">
        <v>2004</v>
      </c>
      <c r="AD44" s="98" t="s">
        <v>4739</v>
      </c>
    </row>
    <row r="45" spans="1:30" x14ac:dyDescent="0.2">
      <c r="A45" s="28">
        <v>9</v>
      </c>
      <c r="B45" s="28">
        <v>200</v>
      </c>
      <c r="C45" s="65" t="s">
        <v>132</v>
      </c>
      <c r="D45" s="28">
        <v>129216</v>
      </c>
      <c r="E45" s="31" t="s">
        <v>703</v>
      </c>
      <c r="F45" s="31" t="s">
        <v>360</v>
      </c>
      <c r="G45" s="31" t="str">
        <f t="shared" si="5"/>
        <v>Kronenberg Alois</v>
      </c>
      <c r="H45" s="34">
        <v>20079</v>
      </c>
      <c r="I45" s="33">
        <f t="shared" si="9"/>
        <v>20079</v>
      </c>
      <c r="J45" s="30">
        <v>2014</v>
      </c>
      <c r="K45" s="31" t="s">
        <v>2919</v>
      </c>
      <c r="L45" s="28">
        <v>6221</v>
      </c>
      <c r="M45" s="31" t="s">
        <v>436</v>
      </c>
      <c r="O45" s="28" t="str">
        <f t="shared" si="10"/>
        <v>Ja</v>
      </c>
      <c r="Q45" s="96"/>
      <c r="R45" s="31" t="s">
        <v>1929</v>
      </c>
      <c r="S45" s="66" t="s">
        <v>3860</v>
      </c>
      <c r="T45" s="28" t="s">
        <v>3867</v>
      </c>
      <c r="U45" s="88">
        <f t="shared" si="3"/>
        <v>0</v>
      </c>
      <c r="AB45" s="28">
        <v>2014</v>
      </c>
      <c r="AD45" s="98" t="s">
        <v>4740</v>
      </c>
    </row>
    <row r="46" spans="1:30" x14ac:dyDescent="0.2">
      <c r="A46" s="28">
        <v>9</v>
      </c>
      <c r="B46" s="28">
        <v>200</v>
      </c>
      <c r="C46" s="65" t="s">
        <v>132</v>
      </c>
      <c r="D46" s="28">
        <v>140524</v>
      </c>
      <c r="E46" s="31" t="s">
        <v>241</v>
      </c>
      <c r="F46" s="31" t="s">
        <v>113</v>
      </c>
      <c r="G46" s="31" t="str">
        <f t="shared" si="5"/>
        <v>Lang Franz</v>
      </c>
      <c r="H46" s="34">
        <v>17530</v>
      </c>
      <c r="I46" s="33">
        <f t="shared" si="9"/>
        <v>17530</v>
      </c>
      <c r="J46" s="30">
        <v>2007</v>
      </c>
      <c r="K46" s="31" t="s">
        <v>2963</v>
      </c>
      <c r="L46" s="28">
        <v>6025</v>
      </c>
      <c r="M46" s="31" t="s">
        <v>174</v>
      </c>
      <c r="O46" s="28" t="str">
        <f t="shared" si="10"/>
        <v>Ja</v>
      </c>
      <c r="Q46" s="96"/>
      <c r="R46" s="31" t="s">
        <v>1929</v>
      </c>
      <c r="S46" s="66" t="s">
        <v>3860</v>
      </c>
      <c r="T46" s="28" t="s">
        <v>3546</v>
      </c>
      <c r="U46" s="88">
        <f t="shared" si="3"/>
        <v>25</v>
      </c>
      <c r="AB46" s="28">
        <v>2012</v>
      </c>
      <c r="AD46" s="25" t="s">
        <v>4253</v>
      </c>
    </row>
    <row r="47" spans="1:30" x14ac:dyDescent="0.2">
      <c r="A47" s="28">
        <v>9</v>
      </c>
      <c r="B47" s="28">
        <v>200</v>
      </c>
      <c r="D47" s="28">
        <v>140528</v>
      </c>
      <c r="E47" s="31" t="s">
        <v>144</v>
      </c>
      <c r="F47" s="31" t="s">
        <v>1485</v>
      </c>
      <c r="G47" s="31" t="s">
        <v>3155</v>
      </c>
      <c r="H47" s="17">
        <v>22721</v>
      </c>
      <c r="I47" s="33">
        <v>22721</v>
      </c>
      <c r="J47" s="28">
        <v>2022</v>
      </c>
      <c r="K47" s="31" t="s">
        <v>4819</v>
      </c>
      <c r="L47" s="28">
        <v>6287</v>
      </c>
      <c r="M47" s="31" t="s">
        <v>75</v>
      </c>
      <c r="O47" s="28" t="str">
        <f t="shared" si="10"/>
        <v>Ja</v>
      </c>
      <c r="Q47" s="96"/>
      <c r="R47" s="31" t="s">
        <v>1929</v>
      </c>
      <c r="S47" s="66" t="s">
        <v>3860</v>
      </c>
      <c r="T47" s="28" t="s">
        <v>3546</v>
      </c>
      <c r="U47" s="88">
        <f t="shared" si="3"/>
        <v>25</v>
      </c>
      <c r="AD47" s="25" t="s">
        <v>4820</v>
      </c>
    </row>
    <row r="48" spans="1:30" x14ac:dyDescent="0.2">
      <c r="A48" s="28">
        <v>9</v>
      </c>
      <c r="B48" s="28">
        <v>200</v>
      </c>
      <c r="C48" s="37" t="s">
        <v>132</v>
      </c>
      <c r="D48" s="28">
        <v>285288</v>
      </c>
      <c r="E48" s="29" t="s">
        <v>1593</v>
      </c>
      <c r="F48" s="29" t="s">
        <v>3742</v>
      </c>
      <c r="G48" s="29" t="str">
        <f>CONCATENATE(E48," ",F48)</f>
        <v>Winiger Lisbeth</v>
      </c>
      <c r="H48" s="34">
        <v>17436</v>
      </c>
      <c r="I48" s="33">
        <f t="shared" ref="I48:I53" si="11">H48</f>
        <v>17436</v>
      </c>
      <c r="J48" s="28">
        <v>2007</v>
      </c>
      <c r="K48" s="29" t="s">
        <v>3744</v>
      </c>
      <c r="L48" s="28">
        <v>6025</v>
      </c>
      <c r="M48" s="32" t="s">
        <v>174</v>
      </c>
      <c r="O48" s="28" t="str">
        <f t="shared" si="10"/>
        <v>Ja</v>
      </c>
      <c r="Q48" s="96"/>
      <c r="R48" s="31" t="s">
        <v>1953</v>
      </c>
      <c r="S48" s="66" t="s">
        <v>3860</v>
      </c>
      <c r="T48" s="28" t="s">
        <v>3546</v>
      </c>
      <c r="U48" s="88">
        <f t="shared" si="3"/>
        <v>25</v>
      </c>
      <c r="AB48" s="28">
        <v>2010</v>
      </c>
      <c r="AD48" s="25"/>
    </row>
    <row r="49" spans="1:30" x14ac:dyDescent="0.2">
      <c r="A49" s="28">
        <v>9</v>
      </c>
      <c r="B49" s="28">
        <v>200</v>
      </c>
      <c r="C49" s="65" t="s">
        <v>132</v>
      </c>
      <c r="D49" s="28">
        <v>285287</v>
      </c>
      <c r="E49" s="31" t="s">
        <v>1593</v>
      </c>
      <c r="F49" s="31" t="s">
        <v>2474</v>
      </c>
      <c r="G49" s="31" t="str">
        <f>CONCATENATE(E49," ",F49)</f>
        <v>Winiger Viktor</v>
      </c>
      <c r="H49" s="34">
        <v>15637</v>
      </c>
      <c r="I49" s="33">
        <f t="shared" si="11"/>
        <v>15637</v>
      </c>
      <c r="J49" s="30">
        <v>2005</v>
      </c>
      <c r="K49" s="31" t="s">
        <v>3744</v>
      </c>
      <c r="L49" s="28">
        <v>6025</v>
      </c>
      <c r="M49" s="31" t="s">
        <v>174</v>
      </c>
      <c r="O49" s="28" t="str">
        <f t="shared" si="10"/>
        <v>Ja</v>
      </c>
      <c r="Q49" s="96"/>
      <c r="R49" s="31" t="s">
        <v>1929</v>
      </c>
      <c r="S49" s="66" t="s">
        <v>3860</v>
      </c>
      <c r="U49" s="88">
        <f t="shared" si="3"/>
        <v>0</v>
      </c>
      <c r="AB49" s="28">
        <v>2006</v>
      </c>
      <c r="AD49" s="25" t="s">
        <v>4556</v>
      </c>
    </row>
    <row r="50" spans="1:30" x14ac:dyDescent="0.2">
      <c r="A50" s="28">
        <v>9</v>
      </c>
      <c r="B50" s="28">
        <v>200</v>
      </c>
      <c r="C50" s="65" t="s">
        <v>132</v>
      </c>
      <c r="D50" s="28">
        <v>140530</v>
      </c>
      <c r="E50" s="31" t="s">
        <v>1595</v>
      </c>
      <c r="F50" s="31" t="s">
        <v>134</v>
      </c>
      <c r="G50" s="31" t="str">
        <f>CONCATENATE(E50," ",F50)</f>
        <v>Wirz Walter</v>
      </c>
      <c r="H50" s="34">
        <v>20456</v>
      </c>
      <c r="I50" s="33">
        <f t="shared" si="11"/>
        <v>20456</v>
      </c>
      <c r="J50" s="30">
        <v>2016</v>
      </c>
      <c r="K50" s="31" t="s">
        <v>1596</v>
      </c>
      <c r="L50" s="28">
        <v>6222</v>
      </c>
      <c r="M50" s="31" t="s">
        <v>87</v>
      </c>
      <c r="O50" s="28" t="str">
        <f t="shared" si="10"/>
        <v>Ja</v>
      </c>
      <c r="Q50" s="96"/>
      <c r="R50" s="31" t="s">
        <v>1929</v>
      </c>
      <c r="S50" s="66" t="s">
        <v>3860</v>
      </c>
      <c r="T50" s="28" t="s">
        <v>3546</v>
      </c>
      <c r="U50" s="88">
        <f t="shared" si="3"/>
        <v>25</v>
      </c>
      <c r="AD50" s="25" t="s">
        <v>4558</v>
      </c>
    </row>
    <row r="51" spans="1:30" x14ac:dyDescent="0.2">
      <c r="A51" s="28">
        <v>9</v>
      </c>
      <c r="B51" s="28">
        <v>201</v>
      </c>
      <c r="C51" s="65" t="s">
        <v>132</v>
      </c>
      <c r="D51" s="28">
        <v>104355</v>
      </c>
      <c r="E51" s="31" t="s">
        <v>1473</v>
      </c>
      <c r="F51" s="31" t="s">
        <v>105</v>
      </c>
      <c r="G51" s="31" t="str">
        <f>CONCATENATE(E51," ",F51)</f>
        <v>Brunner Josef</v>
      </c>
      <c r="H51" s="34">
        <v>15679</v>
      </c>
      <c r="I51" s="33">
        <f t="shared" si="11"/>
        <v>15679</v>
      </c>
      <c r="J51" s="30">
        <v>2002</v>
      </c>
      <c r="K51" s="31" t="s">
        <v>2172</v>
      </c>
      <c r="L51" s="28">
        <v>6026</v>
      </c>
      <c r="M51" s="31" t="s">
        <v>442</v>
      </c>
      <c r="O51" s="28" t="str">
        <f t="shared" si="10"/>
        <v>Ja</v>
      </c>
      <c r="Q51" s="96"/>
      <c r="R51" s="31" t="s">
        <v>1929</v>
      </c>
      <c r="S51" s="66" t="s">
        <v>3860</v>
      </c>
      <c r="U51" s="88">
        <f t="shared" si="3"/>
        <v>0</v>
      </c>
      <c r="Y51" s="28">
        <v>2006</v>
      </c>
      <c r="AB51" s="28">
        <v>2008</v>
      </c>
      <c r="AD51" s="25" t="s">
        <v>3970</v>
      </c>
    </row>
    <row r="52" spans="1:30" x14ac:dyDescent="0.2">
      <c r="A52" s="28">
        <v>9</v>
      </c>
      <c r="B52" s="28">
        <v>201</v>
      </c>
      <c r="C52" s="65" t="s">
        <v>169</v>
      </c>
      <c r="D52" s="28">
        <v>104364</v>
      </c>
      <c r="E52" s="31" t="s">
        <v>350</v>
      </c>
      <c r="F52" s="31" t="s">
        <v>105</v>
      </c>
      <c r="G52" s="31" t="str">
        <f>CONCATENATE(E52," ",F52)</f>
        <v>Duss Josef</v>
      </c>
      <c r="H52" s="34">
        <v>12239</v>
      </c>
      <c r="I52" s="33">
        <f t="shared" si="11"/>
        <v>12239</v>
      </c>
      <c r="J52" s="30">
        <v>1993</v>
      </c>
      <c r="K52" s="31" t="s">
        <v>2052</v>
      </c>
      <c r="L52" s="28">
        <v>6206</v>
      </c>
      <c r="M52" s="31" t="s">
        <v>206</v>
      </c>
      <c r="O52" s="28" t="str">
        <f t="shared" si="10"/>
        <v>Ja</v>
      </c>
      <c r="Q52" s="96"/>
      <c r="R52" s="31" t="s">
        <v>1929</v>
      </c>
      <c r="S52" s="66" t="s">
        <v>3860</v>
      </c>
      <c r="U52" s="88">
        <f t="shared" si="3"/>
        <v>0</v>
      </c>
      <c r="AB52" s="28">
        <v>1993</v>
      </c>
      <c r="AD52" s="25" t="s">
        <v>4030</v>
      </c>
    </row>
    <row r="53" spans="1:30" x14ac:dyDescent="0.2">
      <c r="A53" s="28">
        <v>9</v>
      </c>
      <c r="B53" s="28">
        <v>201</v>
      </c>
      <c r="C53" s="65" t="s">
        <v>132</v>
      </c>
      <c r="D53" s="28">
        <v>104553</v>
      </c>
      <c r="E53" s="31" t="s">
        <v>1626</v>
      </c>
      <c r="F53" s="31" t="s">
        <v>73</v>
      </c>
      <c r="G53" s="31" t="s">
        <v>2569</v>
      </c>
      <c r="H53" s="34">
        <v>20638</v>
      </c>
      <c r="I53" s="33">
        <f t="shared" si="11"/>
        <v>20638</v>
      </c>
      <c r="J53" s="30">
        <v>2017</v>
      </c>
      <c r="K53" s="31" t="s">
        <v>1627</v>
      </c>
      <c r="L53" s="28">
        <v>6206</v>
      </c>
      <c r="M53" s="31" t="s">
        <v>1628</v>
      </c>
      <c r="O53" s="28" t="str">
        <f t="shared" si="10"/>
        <v>Ja</v>
      </c>
      <c r="Q53" s="96"/>
      <c r="R53" s="31" t="s">
        <v>1929</v>
      </c>
      <c r="S53" s="66" t="s">
        <v>3860</v>
      </c>
      <c r="T53" s="28" t="s">
        <v>3546</v>
      </c>
      <c r="U53" s="88">
        <f t="shared" si="3"/>
        <v>25</v>
      </c>
      <c r="AD53" s="25" t="s">
        <v>4121</v>
      </c>
    </row>
    <row r="54" spans="1:30" x14ac:dyDescent="0.2">
      <c r="A54" s="28">
        <v>9</v>
      </c>
      <c r="B54" s="28">
        <v>201</v>
      </c>
      <c r="D54" s="28">
        <v>104555</v>
      </c>
      <c r="E54" s="31" t="s">
        <v>4782</v>
      </c>
      <c r="F54" s="31" t="s">
        <v>198</v>
      </c>
      <c r="G54" s="31" t="s">
        <v>4814</v>
      </c>
      <c r="H54" s="17">
        <v>22648</v>
      </c>
      <c r="I54" s="33">
        <v>22648</v>
      </c>
      <c r="J54" s="28">
        <v>2022</v>
      </c>
      <c r="K54" s="31" t="s">
        <v>4783</v>
      </c>
      <c r="L54" s="28">
        <v>6206</v>
      </c>
      <c r="M54" s="31" t="s">
        <v>206</v>
      </c>
      <c r="O54" s="28" t="str">
        <f t="shared" si="10"/>
        <v>Ja</v>
      </c>
      <c r="Q54" s="96"/>
      <c r="R54" s="31" t="s">
        <v>1929</v>
      </c>
      <c r="S54" s="66" t="s">
        <v>3860</v>
      </c>
      <c r="T54" s="28" t="s">
        <v>3546</v>
      </c>
      <c r="U54" s="88">
        <f t="shared" si="3"/>
        <v>25</v>
      </c>
      <c r="AD54" s="97" t="s">
        <v>4784</v>
      </c>
    </row>
    <row r="55" spans="1:30" x14ac:dyDescent="0.2">
      <c r="A55" s="28">
        <v>9</v>
      </c>
      <c r="B55" s="28">
        <v>201</v>
      </c>
      <c r="C55" s="65" t="s">
        <v>169</v>
      </c>
      <c r="D55" s="28">
        <v>115546</v>
      </c>
      <c r="E55" s="31" t="s">
        <v>2715</v>
      </c>
      <c r="F55" s="31" t="s">
        <v>360</v>
      </c>
      <c r="G55" s="31" t="str">
        <f>CONCATENATE(E55," ",F55)</f>
        <v>Helfenstein Alois</v>
      </c>
      <c r="H55" s="34">
        <v>11854</v>
      </c>
      <c r="I55" s="33">
        <f t="shared" ref="I55:I65" si="12">H55</f>
        <v>11854</v>
      </c>
      <c r="J55" s="30">
        <v>1993</v>
      </c>
      <c r="K55" s="31" t="s">
        <v>2717</v>
      </c>
      <c r="L55" s="28">
        <v>6206</v>
      </c>
      <c r="M55" s="31" t="s">
        <v>206</v>
      </c>
      <c r="O55" s="28" t="str">
        <f t="shared" si="10"/>
        <v>Ja</v>
      </c>
      <c r="Q55" s="96"/>
      <c r="R55" s="31" t="s">
        <v>1929</v>
      </c>
      <c r="S55" s="66" t="s">
        <v>3860</v>
      </c>
      <c r="U55" s="88">
        <f t="shared" si="3"/>
        <v>0</v>
      </c>
      <c r="X55" s="28">
        <v>2002</v>
      </c>
      <c r="AB55" s="28">
        <v>1993</v>
      </c>
      <c r="AD55" s="25"/>
    </row>
    <row r="56" spans="1:30" x14ac:dyDescent="0.2">
      <c r="A56" s="28">
        <v>9</v>
      </c>
      <c r="B56" s="28">
        <v>201</v>
      </c>
      <c r="C56" s="65" t="s">
        <v>593</v>
      </c>
      <c r="D56" s="28">
        <v>100366</v>
      </c>
      <c r="E56" s="31" t="s">
        <v>699</v>
      </c>
      <c r="F56" s="31" t="s">
        <v>89</v>
      </c>
      <c r="G56" s="31" t="str">
        <f>CONCATENATE(E56," ",F56)</f>
        <v>Ineichen Hans</v>
      </c>
      <c r="H56" s="34">
        <v>15061</v>
      </c>
      <c r="I56" s="33">
        <f t="shared" si="12"/>
        <v>15061</v>
      </c>
      <c r="J56" s="30">
        <v>2001</v>
      </c>
      <c r="K56" s="31" t="s">
        <v>2796</v>
      </c>
      <c r="L56" s="28">
        <v>6016</v>
      </c>
      <c r="M56" s="31" t="s">
        <v>1104</v>
      </c>
      <c r="O56" s="28" t="str">
        <f t="shared" si="10"/>
        <v>Ja</v>
      </c>
      <c r="Q56" s="96"/>
      <c r="R56" s="31" t="s">
        <v>1929</v>
      </c>
      <c r="S56" s="66" t="s">
        <v>3860</v>
      </c>
      <c r="U56" s="88">
        <f t="shared" ref="U56:U93" si="13">IF(T56="RE",25,0)</f>
        <v>0</v>
      </c>
      <c r="AB56" s="28">
        <v>2003</v>
      </c>
      <c r="AD56" s="25"/>
    </row>
    <row r="57" spans="1:30" x14ac:dyDescent="0.2">
      <c r="A57" s="28">
        <v>9</v>
      </c>
      <c r="B57" s="28">
        <v>201</v>
      </c>
      <c r="C57" s="65" t="s">
        <v>132</v>
      </c>
      <c r="D57" s="28">
        <v>104563</v>
      </c>
      <c r="E57" s="31" t="s">
        <v>2895</v>
      </c>
      <c r="F57" s="31" t="s">
        <v>831</v>
      </c>
      <c r="G57" s="31" t="str">
        <f>CONCATENATE(E57," ",F57)</f>
        <v>Kohler Toni</v>
      </c>
      <c r="H57" s="34">
        <v>16502</v>
      </c>
      <c r="I57" s="33">
        <f t="shared" si="12"/>
        <v>16502</v>
      </c>
      <c r="J57" s="30">
        <v>2005</v>
      </c>
      <c r="K57" s="31" t="s">
        <v>2897</v>
      </c>
      <c r="L57" s="28">
        <v>6206</v>
      </c>
      <c r="M57" s="31" t="s">
        <v>206</v>
      </c>
      <c r="O57" s="28" t="str">
        <f t="shared" si="10"/>
        <v>Ja</v>
      </c>
      <c r="Q57" s="96"/>
      <c r="R57" s="31" t="s">
        <v>1929</v>
      </c>
      <c r="S57" s="66" t="s">
        <v>3860</v>
      </c>
      <c r="T57" s="28" t="s">
        <v>3867</v>
      </c>
      <c r="U57" s="88">
        <f t="shared" si="13"/>
        <v>0</v>
      </c>
      <c r="AB57" s="28">
        <v>2005</v>
      </c>
      <c r="AD57" s="25" t="s">
        <v>4232</v>
      </c>
    </row>
    <row r="58" spans="1:30" x14ac:dyDescent="0.2">
      <c r="A58" s="28">
        <v>9</v>
      </c>
      <c r="B58" s="28">
        <v>201</v>
      </c>
      <c r="C58" s="65" t="s">
        <v>132</v>
      </c>
      <c r="D58" s="28">
        <v>298869</v>
      </c>
      <c r="E58" s="31" t="s">
        <v>1706</v>
      </c>
      <c r="F58" s="31" t="s">
        <v>138</v>
      </c>
      <c r="G58" s="31" t="s">
        <v>4287</v>
      </c>
      <c r="H58" s="34">
        <v>20150</v>
      </c>
      <c r="I58" s="33">
        <f t="shared" si="12"/>
        <v>20150</v>
      </c>
      <c r="J58" s="30">
        <v>2017</v>
      </c>
      <c r="K58" s="31" t="s">
        <v>1707</v>
      </c>
      <c r="L58" s="28">
        <v>6206</v>
      </c>
      <c r="M58" s="31" t="s">
        <v>206</v>
      </c>
      <c r="O58" s="28" t="s">
        <v>1581</v>
      </c>
      <c r="Q58" s="96"/>
      <c r="R58" s="31" t="s">
        <v>1953</v>
      </c>
      <c r="S58" s="66" t="s">
        <v>3860</v>
      </c>
      <c r="T58" s="28" t="s">
        <v>3546</v>
      </c>
      <c r="U58" s="88">
        <f t="shared" si="13"/>
        <v>25</v>
      </c>
      <c r="AB58" s="28">
        <v>2017</v>
      </c>
      <c r="AD58" s="98" t="s">
        <v>4744</v>
      </c>
    </row>
    <row r="59" spans="1:30" x14ac:dyDescent="0.2">
      <c r="A59" s="28">
        <v>9</v>
      </c>
      <c r="B59" s="28">
        <v>201</v>
      </c>
      <c r="C59" s="65" t="s">
        <v>169</v>
      </c>
      <c r="D59" s="28">
        <v>115551</v>
      </c>
      <c r="E59" s="31" t="s">
        <v>287</v>
      </c>
      <c r="F59" s="31" t="s">
        <v>198</v>
      </c>
      <c r="G59" s="31" t="str">
        <f>CONCATENATE(E59," ",F59)</f>
        <v>Schaller Bruno</v>
      </c>
      <c r="H59" s="34">
        <v>13732</v>
      </c>
      <c r="I59" s="33">
        <f t="shared" si="12"/>
        <v>13732</v>
      </c>
      <c r="J59" s="30">
        <v>1997</v>
      </c>
      <c r="K59" s="31" t="s">
        <v>3366</v>
      </c>
      <c r="L59" s="28">
        <v>6017</v>
      </c>
      <c r="M59" s="31" t="s">
        <v>522</v>
      </c>
      <c r="O59" s="28" t="str">
        <f t="shared" ref="O59:O69" si="14">IF(N59+P59&gt;0,"Nein","Ja")</f>
        <v>Ja</v>
      </c>
      <c r="Q59" s="96"/>
      <c r="R59" s="31" t="s">
        <v>1929</v>
      </c>
      <c r="S59" s="66" t="s">
        <v>3860</v>
      </c>
      <c r="U59" s="88">
        <f t="shared" si="13"/>
        <v>0</v>
      </c>
      <c r="AB59" s="28">
        <v>1998</v>
      </c>
      <c r="AD59" s="25" t="s">
        <v>1361</v>
      </c>
    </row>
    <row r="60" spans="1:30" x14ac:dyDescent="0.2">
      <c r="A60" s="28">
        <v>9</v>
      </c>
      <c r="B60" s="28">
        <v>201</v>
      </c>
      <c r="C60" s="65" t="s">
        <v>132</v>
      </c>
      <c r="D60" s="28">
        <v>104583</v>
      </c>
      <c r="E60" s="31" t="s">
        <v>720</v>
      </c>
      <c r="F60" s="31" t="s">
        <v>559</v>
      </c>
      <c r="G60" s="31" t="str">
        <f>CONCATENATE(E60," ",F60)</f>
        <v>Schmidli Ernst</v>
      </c>
      <c r="H60" s="34">
        <v>16958</v>
      </c>
      <c r="I60" s="33">
        <f t="shared" si="12"/>
        <v>16958</v>
      </c>
      <c r="J60" s="30">
        <v>2006</v>
      </c>
      <c r="K60" s="31" t="s">
        <v>3436</v>
      </c>
      <c r="L60" s="28">
        <v>6206</v>
      </c>
      <c r="M60" s="31" t="s">
        <v>206</v>
      </c>
      <c r="O60" s="28" t="str">
        <f t="shared" si="14"/>
        <v>Ja</v>
      </c>
      <c r="Q60" s="96"/>
      <c r="R60" s="31" t="s">
        <v>1929</v>
      </c>
      <c r="S60" s="66" t="s">
        <v>3860</v>
      </c>
      <c r="T60" s="28" t="s">
        <v>3546</v>
      </c>
      <c r="U60" s="88">
        <f t="shared" si="13"/>
        <v>25</v>
      </c>
      <c r="AB60" s="28">
        <v>2010</v>
      </c>
      <c r="AD60" s="25" t="s">
        <v>4432</v>
      </c>
    </row>
    <row r="61" spans="1:30" x14ac:dyDescent="0.2">
      <c r="A61" s="28">
        <v>9</v>
      </c>
      <c r="B61" s="28">
        <v>201</v>
      </c>
      <c r="C61" s="65" t="s">
        <v>132</v>
      </c>
      <c r="D61" s="28">
        <v>104588</v>
      </c>
      <c r="E61" s="31" t="s">
        <v>1672</v>
      </c>
      <c r="F61" s="31" t="s">
        <v>1673</v>
      </c>
      <c r="G61" s="31" t="s">
        <v>3519</v>
      </c>
      <c r="H61" s="34">
        <v>20881</v>
      </c>
      <c r="I61" s="33">
        <f t="shared" si="12"/>
        <v>20881</v>
      </c>
      <c r="J61" s="30">
        <v>2017</v>
      </c>
      <c r="K61" s="31" t="s">
        <v>1674</v>
      </c>
      <c r="L61" s="28">
        <v>6206</v>
      </c>
      <c r="M61" s="31" t="s">
        <v>206</v>
      </c>
      <c r="O61" s="28" t="str">
        <f t="shared" si="14"/>
        <v>Ja</v>
      </c>
      <c r="Q61" s="96"/>
      <c r="R61" s="31" t="s">
        <v>1953</v>
      </c>
      <c r="S61" s="66" t="s">
        <v>3860</v>
      </c>
      <c r="T61" s="28" t="s">
        <v>3546</v>
      </c>
      <c r="U61" s="88">
        <f t="shared" si="13"/>
        <v>25</v>
      </c>
      <c r="AB61" s="28">
        <v>2018</v>
      </c>
      <c r="AD61" s="25" t="s">
        <v>4460</v>
      </c>
    </row>
    <row r="62" spans="1:30" x14ac:dyDescent="0.2">
      <c r="A62" s="28">
        <v>9</v>
      </c>
      <c r="B62" s="28">
        <v>214</v>
      </c>
      <c r="C62" s="65" t="s">
        <v>1156</v>
      </c>
      <c r="D62" s="28">
        <v>218292</v>
      </c>
      <c r="E62" s="31" t="s">
        <v>1179</v>
      </c>
      <c r="F62" s="31" t="s">
        <v>113</v>
      </c>
      <c r="G62" s="31" t="str">
        <f>CONCATENATE(E62," ",F62)</f>
        <v>Eiholzer Franz</v>
      </c>
      <c r="H62" s="34">
        <v>13255</v>
      </c>
      <c r="I62" s="33">
        <f t="shared" si="12"/>
        <v>13255</v>
      </c>
      <c r="J62" s="30">
        <v>1996</v>
      </c>
      <c r="K62" s="31" t="s">
        <v>2360</v>
      </c>
      <c r="L62" s="28">
        <v>6221</v>
      </c>
      <c r="M62" s="31" t="s">
        <v>436</v>
      </c>
      <c r="O62" s="28" t="str">
        <f t="shared" si="14"/>
        <v>Ja</v>
      </c>
      <c r="Q62" s="96"/>
      <c r="R62" s="31" t="s">
        <v>1929</v>
      </c>
      <c r="S62" s="66" t="s">
        <v>3860</v>
      </c>
      <c r="U62" s="88">
        <f t="shared" si="13"/>
        <v>0</v>
      </c>
      <c r="X62" s="28">
        <v>2006</v>
      </c>
      <c r="Y62" s="28">
        <v>2012</v>
      </c>
      <c r="AB62" s="28">
        <v>2002</v>
      </c>
      <c r="AD62" s="25" t="s">
        <v>4044</v>
      </c>
    </row>
    <row r="63" spans="1:30" x14ac:dyDescent="0.2">
      <c r="A63" s="28">
        <v>9</v>
      </c>
      <c r="B63" s="28">
        <v>214</v>
      </c>
      <c r="C63" s="65" t="s">
        <v>132</v>
      </c>
      <c r="D63" s="28">
        <v>218309</v>
      </c>
      <c r="E63" s="31" t="s">
        <v>463</v>
      </c>
      <c r="F63" s="31" t="s">
        <v>105</v>
      </c>
      <c r="G63" s="31" t="str">
        <f>CONCATENATE(E63," ",F63)</f>
        <v>Estermann Josef</v>
      </c>
      <c r="H63" s="34">
        <v>16721</v>
      </c>
      <c r="I63" s="33">
        <f t="shared" si="12"/>
        <v>16721</v>
      </c>
      <c r="J63" s="30">
        <v>2005</v>
      </c>
      <c r="K63" s="31" t="s">
        <v>2408</v>
      </c>
      <c r="L63" s="28">
        <v>6221</v>
      </c>
      <c r="M63" s="31" t="s">
        <v>436</v>
      </c>
      <c r="O63" s="28" t="str">
        <f t="shared" si="14"/>
        <v>Ja</v>
      </c>
      <c r="Q63" s="96"/>
      <c r="R63" s="31" t="s">
        <v>1929</v>
      </c>
      <c r="S63" s="66" t="s">
        <v>3860</v>
      </c>
      <c r="T63" s="28" t="s">
        <v>3546</v>
      </c>
      <c r="U63" s="88">
        <f t="shared" si="13"/>
        <v>25</v>
      </c>
      <c r="AB63" s="28">
        <v>2010</v>
      </c>
      <c r="AD63" s="25" t="s">
        <v>4061</v>
      </c>
    </row>
    <row r="64" spans="1:30" x14ac:dyDescent="0.2">
      <c r="A64" s="28">
        <v>9</v>
      </c>
      <c r="B64" s="28">
        <v>214</v>
      </c>
      <c r="C64" s="65" t="s">
        <v>132</v>
      </c>
      <c r="D64" s="28">
        <v>218288</v>
      </c>
      <c r="E64" s="31" t="s">
        <v>468</v>
      </c>
      <c r="F64" s="31" t="s">
        <v>363</v>
      </c>
      <c r="G64" s="31" t="str">
        <f>CONCATENATE(E64," ",F64)</f>
        <v>Frank Werner</v>
      </c>
      <c r="H64" s="34">
        <v>19001</v>
      </c>
      <c r="I64" s="33">
        <f t="shared" si="12"/>
        <v>19001</v>
      </c>
      <c r="J64" s="30">
        <v>2012</v>
      </c>
      <c r="K64" s="31" t="s">
        <v>4095</v>
      </c>
      <c r="L64" s="28">
        <v>6221</v>
      </c>
      <c r="M64" s="31" t="s">
        <v>436</v>
      </c>
      <c r="O64" s="28" t="str">
        <f t="shared" si="14"/>
        <v>Ja</v>
      </c>
      <c r="Q64" s="96"/>
      <c r="R64" s="31" t="s">
        <v>1929</v>
      </c>
      <c r="S64" s="66" t="s">
        <v>3860</v>
      </c>
      <c r="T64" s="28" t="s">
        <v>3546</v>
      </c>
      <c r="U64" s="88">
        <f t="shared" si="13"/>
        <v>25</v>
      </c>
      <c r="AB64" s="28">
        <v>2016</v>
      </c>
      <c r="AD64" s="25" t="s">
        <v>4096</v>
      </c>
    </row>
    <row r="65" spans="1:30" x14ac:dyDescent="0.2">
      <c r="A65" s="28">
        <v>9</v>
      </c>
      <c r="B65" s="28">
        <v>214</v>
      </c>
      <c r="C65" s="65" t="s">
        <v>132</v>
      </c>
      <c r="D65" s="28">
        <v>693568</v>
      </c>
      <c r="E65" s="31" t="s">
        <v>1369</v>
      </c>
      <c r="F65" s="31" t="s">
        <v>1370</v>
      </c>
      <c r="G65" s="31" t="str">
        <f>CONCATENATE(E65," ",F65)</f>
        <v>Gaiffi Severino</v>
      </c>
      <c r="H65" s="34">
        <v>18163</v>
      </c>
      <c r="I65" s="33">
        <f t="shared" si="12"/>
        <v>18163</v>
      </c>
      <c r="J65" s="30">
        <v>2013</v>
      </c>
      <c r="K65" s="31" t="s">
        <v>4111</v>
      </c>
      <c r="L65" s="28">
        <v>6221</v>
      </c>
      <c r="M65" s="31" t="s">
        <v>436</v>
      </c>
      <c r="O65" s="28" t="str">
        <f t="shared" si="14"/>
        <v>Ja</v>
      </c>
      <c r="Q65" s="96"/>
      <c r="R65" s="31" t="s">
        <v>1929</v>
      </c>
      <c r="S65" s="66" t="s">
        <v>3860</v>
      </c>
      <c r="T65" s="28" t="s">
        <v>3546</v>
      </c>
      <c r="U65" s="88">
        <f t="shared" si="13"/>
        <v>25</v>
      </c>
      <c r="AB65" s="28">
        <v>2013</v>
      </c>
      <c r="AD65" s="25" t="s">
        <v>4112</v>
      </c>
    </row>
    <row r="66" spans="1:30" x14ac:dyDescent="0.2">
      <c r="A66" s="28">
        <v>9</v>
      </c>
      <c r="B66" s="28">
        <v>214</v>
      </c>
      <c r="D66" s="28">
        <v>549663</v>
      </c>
      <c r="E66" s="31" t="s">
        <v>568</v>
      </c>
      <c r="F66" s="31" t="s">
        <v>198</v>
      </c>
      <c r="G66" s="31" t="s">
        <v>4762</v>
      </c>
      <c r="H66" s="17">
        <v>22823</v>
      </c>
      <c r="I66" s="33">
        <v>22823</v>
      </c>
      <c r="J66" s="28">
        <v>2022</v>
      </c>
      <c r="K66" s="31" t="s">
        <v>4763</v>
      </c>
      <c r="L66" s="28">
        <v>6221</v>
      </c>
      <c r="M66" s="31" t="s">
        <v>436</v>
      </c>
      <c r="O66" s="28" t="str">
        <f t="shared" si="14"/>
        <v>Ja</v>
      </c>
      <c r="Q66" s="96"/>
      <c r="R66" s="31" t="s">
        <v>1929</v>
      </c>
      <c r="S66" s="66" t="s">
        <v>3860</v>
      </c>
      <c r="T66" s="28" t="s">
        <v>3546</v>
      </c>
      <c r="U66" s="88">
        <f t="shared" si="13"/>
        <v>25</v>
      </c>
      <c r="AD66" s="25" t="s">
        <v>4764</v>
      </c>
    </row>
    <row r="67" spans="1:30" x14ac:dyDescent="0.2">
      <c r="A67" s="28">
        <v>9</v>
      </c>
      <c r="B67" s="28">
        <v>214</v>
      </c>
      <c r="C67" s="65" t="s">
        <v>132</v>
      </c>
      <c r="D67" s="28">
        <v>218229</v>
      </c>
      <c r="E67" s="31" t="s">
        <v>2743</v>
      </c>
      <c r="F67" s="31" t="s">
        <v>85</v>
      </c>
      <c r="G67" s="31" t="str">
        <f>CONCATENATE(E67," ",F67)</f>
        <v>Hofer Peter</v>
      </c>
      <c r="H67" s="34">
        <v>16880</v>
      </c>
      <c r="I67" s="33">
        <f>H67</f>
        <v>16880</v>
      </c>
      <c r="J67" s="30">
        <v>2007</v>
      </c>
      <c r="K67" s="31" t="s">
        <v>2745</v>
      </c>
      <c r="L67" s="28">
        <v>6221</v>
      </c>
      <c r="M67" s="31" t="s">
        <v>436</v>
      </c>
      <c r="O67" s="28" t="str">
        <f t="shared" si="14"/>
        <v>Ja</v>
      </c>
      <c r="Q67" s="96"/>
      <c r="R67" s="31" t="s">
        <v>1929</v>
      </c>
      <c r="S67" s="66" t="s">
        <v>3860</v>
      </c>
      <c r="T67" s="28" t="s">
        <v>3546</v>
      </c>
      <c r="U67" s="88">
        <f t="shared" si="13"/>
        <v>25</v>
      </c>
      <c r="AD67" s="25" t="s">
        <v>4190</v>
      </c>
    </row>
    <row r="68" spans="1:30" x14ac:dyDescent="0.2">
      <c r="A68" s="28">
        <v>9</v>
      </c>
      <c r="B68" s="28">
        <v>214</v>
      </c>
      <c r="C68" s="65" t="s">
        <v>132</v>
      </c>
      <c r="D68" s="28">
        <v>109252</v>
      </c>
      <c r="E68" s="31" t="s">
        <v>434</v>
      </c>
      <c r="F68" s="31" t="s">
        <v>2474</v>
      </c>
      <c r="G68" s="31" t="str">
        <f>CONCATENATE(E68," ",F68)</f>
        <v>Hüsler Viktor</v>
      </c>
      <c r="H68" s="34">
        <v>17281</v>
      </c>
      <c r="I68" s="33">
        <f>H68</f>
        <v>17281</v>
      </c>
      <c r="J68" s="30">
        <v>2007</v>
      </c>
      <c r="K68" s="31" t="s">
        <v>2780</v>
      </c>
      <c r="L68" s="28">
        <v>6221</v>
      </c>
      <c r="M68" s="31" t="s">
        <v>436</v>
      </c>
      <c r="O68" s="28" t="str">
        <f t="shared" si="14"/>
        <v>Ja</v>
      </c>
      <c r="Q68" s="96"/>
      <c r="R68" s="31" t="s">
        <v>1929</v>
      </c>
      <c r="S68" s="66" t="s">
        <v>3860</v>
      </c>
      <c r="T68" s="28" t="s">
        <v>3546</v>
      </c>
      <c r="U68" s="88">
        <f t="shared" si="13"/>
        <v>25</v>
      </c>
      <c r="AB68" s="28">
        <v>2007</v>
      </c>
      <c r="AD68" s="25" t="s">
        <v>4199</v>
      </c>
    </row>
    <row r="69" spans="1:30" x14ac:dyDescent="0.2">
      <c r="A69" s="28">
        <v>9</v>
      </c>
      <c r="B69" s="28">
        <v>214</v>
      </c>
      <c r="C69" s="65" t="s">
        <v>132</v>
      </c>
      <c r="D69" s="28">
        <v>775404</v>
      </c>
      <c r="E69" s="31" t="s">
        <v>376</v>
      </c>
      <c r="F69" s="31" t="s">
        <v>1504</v>
      </c>
      <c r="G69" s="31" t="str">
        <f>CONCATENATE(E69," ",F69)</f>
        <v>Küng Philipp</v>
      </c>
      <c r="H69" s="34">
        <v>19058</v>
      </c>
      <c r="I69" s="33">
        <f>H69</f>
        <v>19058</v>
      </c>
      <c r="J69" s="30">
        <v>2015</v>
      </c>
      <c r="K69" s="31" t="s">
        <v>1589</v>
      </c>
      <c r="L69" s="28">
        <v>6231</v>
      </c>
      <c r="M69" s="31" t="s">
        <v>118</v>
      </c>
      <c r="O69" s="28" t="str">
        <f t="shared" si="14"/>
        <v>Ja</v>
      </c>
      <c r="Q69" s="96"/>
      <c r="R69" s="31" t="s">
        <v>1929</v>
      </c>
      <c r="S69" s="66" t="s">
        <v>3860</v>
      </c>
      <c r="T69" s="28" t="s">
        <v>3867</v>
      </c>
      <c r="U69" s="88">
        <f t="shared" si="13"/>
        <v>0</v>
      </c>
      <c r="X69" s="28">
        <v>2009</v>
      </c>
      <c r="Y69" s="28">
        <v>2015</v>
      </c>
      <c r="AD69" s="98" t="s">
        <v>4741</v>
      </c>
    </row>
    <row r="70" spans="1:30" x14ac:dyDescent="0.2">
      <c r="A70" s="25">
        <v>9</v>
      </c>
      <c r="B70" s="25">
        <v>214</v>
      </c>
      <c r="C70" s="46"/>
      <c r="D70" s="28">
        <v>177127</v>
      </c>
      <c r="E70" s="36" t="s">
        <v>144</v>
      </c>
      <c r="F70" s="36" t="s">
        <v>280</v>
      </c>
      <c r="G70" s="31" t="str">
        <f>CONCATENATE(E70," ",F70)</f>
        <v>Müller Urs</v>
      </c>
      <c r="H70" s="34">
        <v>21951</v>
      </c>
      <c r="I70" s="68">
        <f>H70</f>
        <v>21951</v>
      </c>
      <c r="J70" s="36">
        <v>2020</v>
      </c>
      <c r="K70" s="36" t="s">
        <v>1826</v>
      </c>
      <c r="L70" s="28">
        <v>6221</v>
      </c>
      <c r="M70" s="45" t="s">
        <v>436</v>
      </c>
      <c r="N70"/>
      <c r="O70" s="28" t="s">
        <v>1581</v>
      </c>
      <c r="P70"/>
      <c r="Q70" s="96"/>
      <c r="R70" s="31" t="s">
        <v>1929</v>
      </c>
      <c r="S70" s="66" t="s">
        <v>3860</v>
      </c>
      <c r="T70" s="28" t="s">
        <v>3546</v>
      </c>
      <c r="U70" s="88">
        <f t="shared" si="13"/>
        <v>25</v>
      </c>
      <c r="AD70" s="25" t="s">
        <v>4330</v>
      </c>
    </row>
    <row r="71" spans="1:30" x14ac:dyDescent="0.2">
      <c r="A71" s="28">
        <v>9</v>
      </c>
      <c r="B71" s="28">
        <v>214</v>
      </c>
      <c r="D71" s="28">
        <v>109249</v>
      </c>
      <c r="E71" s="31" t="s">
        <v>4765</v>
      </c>
      <c r="F71" s="31" t="s">
        <v>1522</v>
      </c>
      <c r="G71" s="31" t="s">
        <v>4766</v>
      </c>
      <c r="H71" s="17">
        <v>22817</v>
      </c>
      <c r="I71" s="33">
        <v>22817</v>
      </c>
      <c r="J71" s="28">
        <v>2022</v>
      </c>
      <c r="K71" s="31" t="s">
        <v>139</v>
      </c>
      <c r="L71" s="28">
        <v>6221</v>
      </c>
      <c r="M71" s="31" t="s">
        <v>436</v>
      </c>
      <c r="O71" s="28" t="str">
        <f t="shared" ref="O71:O80" si="15">IF(N71+P71&gt;0,"Nein","Ja")</f>
        <v>Ja</v>
      </c>
      <c r="Q71" s="96"/>
      <c r="R71" s="31" t="s">
        <v>1929</v>
      </c>
      <c r="S71" s="66" t="s">
        <v>3860</v>
      </c>
      <c r="T71" s="28" t="s">
        <v>3546</v>
      </c>
      <c r="U71" s="88">
        <f t="shared" si="13"/>
        <v>25</v>
      </c>
      <c r="AD71" s="25" t="s">
        <v>4767</v>
      </c>
    </row>
    <row r="72" spans="1:30" x14ac:dyDescent="0.2">
      <c r="A72" s="28">
        <v>9</v>
      </c>
      <c r="B72" s="28">
        <v>214</v>
      </c>
      <c r="C72" s="65" t="s">
        <v>132</v>
      </c>
      <c r="D72" s="28">
        <v>165010</v>
      </c>
      <c r="E72" s="31" t="s">
        <v>3395</v>
      </c>
      <c r="F72" s="31" t="s">
        <v>113</v>
      </c>
      <c r="G72" s="31" t="str">
        <f>CONCATENATE(E72," ",F72)</f>
        <v>Schenker Franz</v>
      </c>
      <c r="H72" s="34">
        <v>17940</v>
      </c>
      <c r="I72" s="33">
        <f>H72</f>
        <v>17940</v>
      </c>
      <c r="J72" s="30">
        <v>2009</v>
      </c>
      <c r="K72" s="31" t="s">
        <v>3397</v>
      </c>
      <c r="L72" s="28">
        <v>6214</v>
      </c>
      <c r="M72" s="31" t="s">
        <v>99</v>
      </c>
      <c r="O72" s="28" t="str">
        <f t="shared" si="15"/>
        <v>Ja</v>
      </c>
      <c r="Q72" s="96"/>
      <c r="R72" s="31" t="s">
        <v>1929</v>
      </c>
      <c r="S72" s="66" t="s">
        <v>3860</v>
      </c>
      <c r="T72" s="28" t="s">
        <v>3546</v>
      </c>
      <c r="U72" s="88">
        <f t="shared" si="13"/>
        <v>25</v>
      </c>
      <c r="AB72" s="28">
        <v>2011</v>
      </c>
      <c r="AD72" s="25" t="s">
        <v>4417</v>
      </c>
    </row>
    <row r="73" spans="1:30" x14ac:dyDescent="0.2">
      <c r="A73" s="28">
        <v>9</v>
      </c>
      <c r="B73" s="28">
        <v>214</v>
      </c>
      <c r="C73" s="65" t="s">
        <v>132</v>
      </c>
      <c r="D73" s="28">
        <v>218314</v>
      </c>
      <c r="E73" s="31" t="s">
        <v>295</v>
      </c>
      <c r="F73" s="31" t="s">
        <v>180</v>
      </c>
      <c r="G73" s="31" t="s">
        <v>3419</v>
      </c>
      <c r="H73" s="34">
        <v>20826</v>
      </c>
      <c r="I73" s="33">
        <f>H73</f>
        <v>20826</v>
      </c>
      <c r="J73" s="30">
        <v>2017</v>
      </c>
      <c r="K73" s="31" t="s">
        <v>1665</v>
      </c>
      <c r="L73" s="28">
        <v>6221</v>
      </c>
      <c r="M73" s="31" t="s">
        <v>436</v>
      </c>
      <c r="O73" s="28" t="str">
        <f t="shared" si="15"/>
        <v>Ja</v>
      </c>
      <c r="Q73" s="96"/>
      <c r="R73" s="31" t="s">
        <v>1929</v>
      </c>
      <c r="S73" s="66" t="s">
        <v>3860</v>
      </c>
      <c r="T73" s="28" t="s">
        <v>3867</v>
      </c>
      <c r="U73" s="88">
        <f t="shared" si="13"/>
        <v>0</v>
      </c>
      <c r="X73" s="28">
        <v>2013</v>
      </c>
      <c r="AD73" s="98" t="s">
        <v>4424</v>
      </c>
    </row>
    <row r="74" spans="1:30" x14ac:dyDescent="0.2">
      <c r="A74" s="28">
        <v>9</v>
      </c>
      <c r="B74" s="28">
        <v>214</v>
      </c>
      <c r="C74" s="65" t="s">
        <v>3411</v>
      </c>
      <c r="D74" s="28">
        <v>218254</v>
      </c>
      <c r="E74" s="31" t="s">
        <v>981</v>
      </c>
      <c r="F74" s="31" t="s">
        <v>134</v>
      </c>
      <c r="G74" s="31" t="str">
        <f t="shared" ref="G74:G85" si="16">CONCATENATE(E74," ",F74)</f>
        <v>Wey Walter</v>
      </c>
      <c r="H74" s="34">
        <v>20302</v>
      </c>
      <c r="I74" s="33">
        <f>H74</f>
        <v>20302</v>
      </c>
      <c r="J74" s="30">
        <v>2015</v>
      </c>
      <c r="K74" s="31" t="s">
        <v>4732</v>
      </c>
      <c r="L74" s="28">
        <v>6221</v>
      </c>
      <c r="M74" s="31" t="s">
        <v>436</v>
      </c>
      <c r="O74" s="28" t="str">
        <f t="shared" si="15"/>
        <v>Ja</v>
      </c>
      <c r="Q74" s="96"/>
      <c r="R74" s="31" t="s">
        <v>1929</v>
      </c>
      <c r="S74" s="66" t="s">
        <v>3865</v>
      </c>
      <c r="T74" s="28" t="s">
        <v>3546</v>
      </c>
      <c r="U74" s="88">
        <f t="shared" si="13"/>
        <v>25</v>
      </c>
      <c r="AD74" s="25" t="s">
        <v>4539</v>
      </c>
    </row>
    <row r="75" spans="1:30" x14ac:dyDescent="0.2">
      <c r="A75" s="28">
        <v>9</v>
      </c>
      <c r="B75" s="28">
        <v>231</v>
      </c>
      <c r="C75" s="65"/>
      <c r="D75" s="28">
        <v>813810</v>
      </c>
      <c r="E75" s="31" t="s">
        <v>337</v>
      </c>
      <c r="F75" s="31" t="s">
        <v>324</v>
      </c>
      <c r="G75" s="31" t="str">
        <f t="shared" si="16"/>
        <v>Arnold Ruedi</v>
      </c>
      <c r="H75" s="34">
        <v>21892</v>
      </c>
      <c r="I75" s="33">
        <v>21892</v>
      </c>
      <c r="J75" s="30">
        <v>2019</v>
      </c>
      <c r="K75" s="31" t="s">
        <v>3897</v>
      </c>
      <c r="L75" s="28">
        <v>6214</v>
      </c>
      <c r="M75" s="31" t="s">
        <v>99</v>
      </c>
      <c r="O75" s="28" t="str">
        <f t="shared" si="15"/>
        <v>Ja</v>
      </c>
      <c r="Q75" s="96"/>
      <c r="R75" s="31" t="s">
        <v>1929</v>
      </c>
      <c r="S75" s="66" t="s">
        <v>3860</v>
      </c>
      <c r="T75" s="28" t="s">
        <v>3546</v>
      </c>
      <c r="U75" s="88">
        <f t="shared" si="13"/>
        <v>25</v>
      </c>
      <c r="AD75" s="25" t="s">
        <v>3898</v>
      </c>
    </row>
    <row r="76" spans="1:30" x14ac:dyDescent="0.2">
      <c r="A76" s="28">
        <v>9</v>
      </c>
      <c r="B76" s="28">
        <v>231</v>
      </c>
      <c r="C76" s="65"/>
      <c r="D76" s="28">
        <v>100225</v>
      </c>
      <c r="E76" s="31" t="s">
        <v>669</v>
      </c>
      <c r="F76" s="31" t="s">
        <v>553</v>
      </c>
      <c r="G76" s="31" t="str">
        <f t="shared" si="16"/>
        <v>Birrer Hansruedi</v>
      </c>
      <c r="H76" s="34">
        <v>16198</v>
      </c>
      <c r="I76" s="33">
        <f t="shared" ref="I76:I84" si="17">H76</f>
        <v>16198</v>
      </c>
      <c r="J76" s="30">
        <v>2004</v>
      </c>
      <c r="K76" s="31" t="s">
        <v>2116</v>
      </c>
      <c r="L76" s="28">
        <v>6018</v>
      </c>
      <c r="M76" s="31" t="s">
        <v>236</v>
      </c>
      <c r="O76" s="28" t="str">
        <f t="shared" si="15"/>
        <v>Ja</v>
      </c>
      <c r="Q76" s="96"/>
      <c r="R76" s="31" t="s">
        <v>1929</v>
      </c>
      <c r="S76" s="66" t="s">
        <v>3860</v>
      </c>
      <c r="T76" s="28" t="s">
        <v>3546</v>
      </c>
      <c r="U76" s="88">
        <f t="shared" si="13"/>
        <v>25</v>
      </c>
      <c r="X76" s="28">
        <v>2020</v>
      </c>
      <c r="Y76" s="28">
        <v>2020</v>
      </c>
      <c r="AB76" s="28">
        <v>2004</v>
      </c>
      <c r="AD76" s="25" t="s">
        <v>3946</v>
      </c>
    </row>
    <row r="77" spans="1:30" x14ac:dyDescent="0.2">
      <c r="A77" s="28">
        <v>9</v>
      </c>
      <c r="B77" s="28">
        <v>231</v>
      </c>
      <c r="C77" s="65" t="s">
        <v>132</v>
      </c>
      <c r="D77" s="28">
        <v>153505</v>
      </c>
      <c r="E77" s="31" t="s">
        <v>908</v>
      </c>
      <c r="F77" s="31" t="s">
        <v>363</v>
      </c>
      <c r="G77" s="31" t="str">
        <f t="shared" si="16"/>
        <v>Burkard Werner</v>
      </c>
      <c r="H77" s="34">
        <v>16662</v>
      </c>
      <c r="I77" s="33">
        <f t="shared" si="17"/>
        <v>16662</v>
      </c>
      <c r="J77" s="30">
        <v>2005</v>
      </c>
      <c r="K77" s="31" t="s">
        <v>2233</v>
      </c>
      <c r="L77" s="28">
        <v>6214</v>
      </c>
      <c r="M77" s="31" t="s">
        <v>99</v>
      </c>
      <c r="O77" s="28" t="str">
        <f t="shared" si="15"/>
        <v>Ja</v>
      </c>
      <c r="Q77" s="96"/>
      <c r="R77" s="31" t="s">
        <v>1929</v>
      </c>
      <c r="S77" s="66" t="s">
        <v>3860</v>
      </c>
      <c r="T77" s="28" t="s">
        <v>3546</v>
      </c>
      <c r="U77" s="88">
        <f t="shared" si="13"/>
        <v>25</v>
      </c>
      <c r="AB77" s="28">
        <v>2010</v>
      </c>
      <c r="AD77" s="25"/>
    </row>
    <row r="78" spans="1:30" x14ac:dyDescent="0.2">
      <c r="A78" s="28">
        <v>9</v>
      </c>
      <c r="B78" s="28">
        <v>231</v>
      </c>
      <c r="C78" s="65" t="s">
        <v>43</v>
      </c>
      <c r="D78" s="28">
        <v>100227</v>
      </c>
      <c r="E78" s="31" t="s">
        <v>2275</v>
      </c>
      <c r="F78" s="31" t="s">
        <v>280</v>
      </c>
      <c r="G78" s="31" t="str">
        <f t="shared" si="16"/>
        <v>Cueni Urs</v>
      </c>
      <c r="H78" s="34">
        <v>18156</v>
      </c>
      <c r="I78" s="33">
        <f t="shared" si="17"/>
        <v>18156</v>
      </c>
      <c r="J78" s="30">
        <v>2009</v>
      </c>
      <c r="K78" s="31" t="s">
        <v>2277</v>
      </c>
      <c r="L78" s="28">
        <v>6204</v>
      </c>
      <c r="M78" s="31" t="s">
        <v>59</v>
      </c>
      <c r="O78" s="28" t="str">
        <f t="shared" si="15"/>
        <v>Ja</v>
      </c>
      <c r="Q78" s="96"/>
      <c r="R78" s="31" t="s">
        <v>1929</v>
      </c>
      <c r="S78" s="66" t="s">
        <v>3860</v>
      </c>
      <c r="T78" s="28" t="s">
        <v>3546</v>
      </c>
      <c r="U78" s="88">
        <f t="shared" si="13"/>
        <v>25</v>
      </c>
      <c r="AB78" s="28">
        <v>2010</v>
      </c>
      <c r="AD78" s="25" t="s">
        <v>4009</v>
      </c>
    </row>
    <row r="79" spans="1:30" x14ac:dyDescent="0.2">
      <c r="A79" s="28">
        <v>9</v>
      </c>
      <c r="B79" s="28">
        <v>231</v>
      </c>
      <c r="C79" s="65" t="s">
        <v>169</v>
      </c>
      <c r="D79" s="28">
        <v>100260</v>
      </c>
      <c r="E79" s="31" t="s">
        <v>350</v>
      </c>
      <c r="F79" s="31" t="s">
        <v>113</v>
      </c>
      <c r="G79" s="31" t="str">
        <f t="shared" si="16"/>
        <v>Duss Franz</v>
      </c>
      <c r="H79" s="34">
        <v>12353</v>
      </c>
      <c r="I79" s="33">
        <f t="shared" si="17"/>
        <v>12353</v>
      </c>
      <c r="J79" s="30">
        <v>1993</v>
      </c>
      <c r="K79" s="31" t="s">
        <v>2321</v>
      </c>
      <c r="L79" s="28">
        <v>6204</v>
      </c>
      <c r="M79" s="31" t="s">
        <v>1770</v>
      </c>
      <c r="O79" s="28" t="str">
        <f t="shared" si="15"/>
        <v>Ja</v>
      </c>
      <c r="Q79" s="96"/>
      <c r="R79" s="31" t="s">
        <v>1929</v>
      </c>
      <c r="S79" s="66" t="s">
        <v>3860</v>
      </c>
      <c r="U79" s="88">
        <f t="shared" si="13"/>
        <v>0</v>
      </c>
      <c r="AB79" s="28">
        <v>2003</v>
      </c>
      <c r="AD79" s="25"/>
    </row>
    <row r="80" spans="1:30" x14ac:dyDescent="0.2">
      <c r="A80" s="28">
        <v>9</v>
      </c>
      <c r="B80" s="28">
        <v>231</v>
      </c>
      <c r="C80" s="65" t="s">
        <v>132</v>
      </c>
      <c r="D80" s="28">
        <v>100230</v>
      </c>
      <c r="E80" s="31" t="s">
        <v>183</v>
      </c>
      <c r="F80" s="31" t="s">
        <v>134</v>
      </c>
      <c r="G80" s="31" t="str">
        <f t="shared" si="16"/>
        <v>Emmenegger Walter</v>
      </c>
      <c r="H80" s="34">
        <v>18061</v>
      </c>
      <c r="I80" s="33">
        <f t="shared" si="17"/>
        <v>18061</v>
      </c>
      <c r="J80" s="30">
        <v>2009</v>
      </c>
      <c r="K80" s="31" t="s">
        <v>2388</v>
      </c>
      <c r="L80" s="28">
        <v>6206</v>
      </c>
      <c r="M80" s="31" t="s">
        <v>206</v>
      </c>
      <c r="O80" s="28" t="str">
        <f t="shared" si="15"/>
        <v>Ja</v>
      </c>
      <c r="Q80" s="96"/>
      <c r="R80" s="31" t="s">
        <v>1929</v>
      </c>
      <c r="S80" s="66" t="s">
        <v>3860</v>
      </c>
      <c r="T80" s="28" t="s">
        <v>3546</v>
      </c>
      <c r="U80" s="88">
        <f t="shared" si="13"/>
        <v>25</v>
      </c>
      <c r="X80" s="28">
        <v>2020</v>
      </c>
      <c r="AB80" s="28">
        <v>2013</v>
      </c>
      <c r="AD80" s="25" t="s">
        <v>4057</v>
      </c>
    </row>
    <row r="81" spans="1:30" x14ac:dyDescent="0.2">
      <c r="A81" s="25">
        <v>9</v>
      </c>
      <c r="B81" s="25">
        <v>231</v>
      </c>
      <c r="C81" s="46"/>
      <c r="D81" s="28">
        <v>100223</v>
      </c>
      <c r="E81" s="36" t="s">
        <v>1756</v>
      </c>
      <c r="F81" s="36" t="s">
        <v>113</v>
      </c>
      <c r="G81" s="31" t="str">
        <f t="shared" si="16"/>
        <v>Grüter Franz</v>
      </c>
      <c r="H81" s="34">
        <v>22133</v>
      </c>
      <c r="I81" s="68">
        <f t="shared" si="17"/>
        <v>22133</v>
      </c>
      <c r="J81" s="36">
        <v>2020</v>
      </c>
      <c r="K81" s="36" t="s">
        <v>1816</v>
      </c>
      <c r="L81" s="28">
        <v>6102</v>
      </c>
      <c r="M81" s="45" t="s">
        <v>218</v>
      </c>
      <c r="N81"/>
      <c r="O81" s="28" t="s">
        <v>1581</v>
      </c>
      <c r="P81"/>
      <c r="Q81" s="96"/>
      <c r="R81" s="31" t="s">
        <v>1929</v>
      </c>
      <c r="S81" s="66" t="s">
        <v>3860</v>
      </c>
      <c r="T81" s="28" t="s">
        <v>3546</v>
      </c>
      <c r="U81" s="88">
        <f t="shared" si="13"/>
        <v>25</v>
      </c>
      <c r="AB81" s="28">
        <v>2021</v>
      </c>
      <c r="AD81" s="25" t="s">
        <v>4145</v>
      </c>
    </row>
    <row r="82" spans="1:30" x14ac:dyDescent="0.2">
      <c r="A82" s="28">
        <v>9</v>
      </c>
      <c r="B82" s="28">
        <v>231</v>
      </c>
      <c r="C82" s="65" t="s">
        <v>169</v>
      </c>
      <c r="D82" s="28">
        <v>100256</v>
      </c>
      <c r="E82" s="31" t="s">
        <v>2715</v>
      </c>
      <c r="F82" s="31" t="s">
        <v>89</v>
      </c>
      <c r="G82" s="31" t="str">
        <f t="shared" si="16"/>
        <v>Helfenstein Hans</v>
      </c>
      <c r="H82" s="34">
        <v>12006</v>
      </c>
      <c r="I82" s="33">
        <f t="shared" si="17"/>
        <v>12006</v>
      </c>
      <c r="J82" s="30">
        <v>1992</v>
      </c>
      <c r="K82" s="31" t="s">
        <v>4176</v>
      </c>
      <c r="L82" s="28">
        <v>6204</v>
      </c>
      <c r="M82" s="31" t="s">
        <v>59</v>
      </c>
      <c r="O82" s="28" t="str">
        <f>IF(N82+P82&gt;0,"Nein","Ja")</f>
        <v>Ja</v>
      </c>
      <c r="Q82" s="96"/>
      <c r="R82" s="31" t="s">
        <v>1929</v>
      </c>
      <c r="S82" s="66" t="s">
        <v>3860</v>
      </c>
      <c r="U82" s="88">
        <f t="shared" si="13"/>
        <v>0</v>
      </c>
      <c r="X82" s="28">
        <v>2008</v>
      </c>
      <c r="AB82" s="28">
        <v>2011</v>
      </c>
      <c r="AD82" s="25"/>
    </row>
    <row r="83" spans="1:30" x14ac:dyDescent="0.2">
      <c r="A83" s="28">
        <v>9</v>
      </c>
      <c r="B83" s="28">
        <v>231</v>
      </c>
      <c r="C83" s="65" t="s">
        <v>169</v>
      </c>
      <c r="D83" s="28">
        <v>100254</v>
      </c>
      <c r="E83" s="31" t="s">
        <v>699</v>
      </c>
      <c r="F83" s="31" t="s">
        <v>105</v>
      </c>
      <c r="G83" s="31" t="str">
        <f t="shared" si="16"/>
        <v>Ineichen Josef</v>
      </c>
      <c r="H83" s="34">
        <v>13321</v>
      </c>
      <c r="I83" s="33">
        <f t="shared" si="17"/>
        <v>13321</v>
      </c>
      <c r="J83" s="30">
        <v>1996</v>
      </c>
      <c r="K83" s="31" t="s">
        <v>2798</v>
      </c>
      <c r="L83" s="28">
        <v>6204</v>
      </c>
      <c r="M83" s="31" t="s">
        <v>59</v>
      </c>
      <c r="O83" s="28" t="str">
        <f>IF(N83+P83&gt;0,"Nein","Ja")</f>
        <v>Ja</v>
      </c>
      <c r="Q83" s="96"/>
      <c r="R83" s="31" t="s">
        <v>1929</v>
      </c>
      <c r="S83" s="66" t="s">
        <v>3860</v>
      </c>
      <c r="U83" s="88">
        <f t="shared" si="13"/>
        <v>0</v>
      </c>
      <c r="AB83" s="28">
        <v>1999</v>
      </c>
      <c r="AD83" s="25"/>
    </row>
    <row r="84" spans="1:30" x14ac:dyDescent="0.2">
      <c r="A84" s="28">
        <v>9</v>
      </c>
      <c r="B84" s="28">
        <v>231</v>
      </c>
      <c r="C84" s="65" t="s">
        <v>132</v>
      </c>
      <c r="D84" s="28">
        <v>283704</v>
      </c>
      <c r="E84" s="31" t="s">
        <v>1326</v>
      </c>
      <c r="F84" s="31" t="s">
        <v>134</v>
      </c>
      <c r="G84" s="31" t="str">
        <f t="shared" si="16"/>
        <v>Lischer Walter</v>
      </c>
      <c r="H84" s="34">
        <v>19344</v>
      </c>
      <c r="I84" s="33">
        <f t="shared" si="17"/>
        <v>19344</v>
      </c>
      <c r="J84" s="30">
        <v>2012</v>
      </c>
      <c r="K84" s="31" t="s">
        <v>1327</v>
      </c>
      <c r="L84" s="28">
        <v>6204</v>
      </c>
      <c r="M84" s="31" t="s">
        <v>59</v>
      </c>
      <c r="O84" s="28" t="str">
        <f>IF(N84+P84&gt;0,"Nein","Ja")</f>
        <v>Ja</v>
      </c>
      <c r="Q84" s="96"/>
      <c r="R84" s="31" t="s">
        <v>1929</v>
      </c>
      <c r="S84" s="66" t="s">
        <v>3860</v>
      </c>
      <c r="T84" s="28" t="s">
        <v>3546</v>
      </c>
      <c r="U84" s="88">
        <f t="shared" si="13"/>
        <v>25</v>
      </c>
      <c r="AB84" s="28">
        <v>2012</v>
      </c>
      <c r="AD84" s="25" t="s">
        <v>4264</v>
      </c>
    </row>
    <row r="85" spans="1:30" x14ac:dyDescent="0.2">
      <c r="A85" s="28">
        <v>9</v>
      </c>
      <c r="B85" s="28">
        <v>231</v>
      </c>
      <c r="C85" s="65"/>
      <c r="D85" s="28">
        <v>100235</v>
      </c>
      <c r="E85" s="31" t="s">
        <v>252</v>
      </c>
      <c r="F85" s="31" t="s">
        <v>73</v>
      </c>
      <c r="G85" s="31" t="str">
        <f t="shared" si="16"/>
        <v>Lötscher Albert</v>
      </c>
      <c r="H85" s="34">
        <v>21738</v>
      </c>
      <c r="I85" s="33">
        <v>21738</v>
      </c>
      <c r="J85" s="30">
        <v>2019</v>
      </c>
      <c r="K85" s="31" t="s">
        <v>1769</v>
      </c>
      <c r="L85" s="28">
        <v>6204</v>
      </c>
      <c r="M85" s="31" t="s">
        <v>1770</v>
      </c>
      <c r="O85" s="28" t="str">
        <f>IF(N85+P85&gt;0,"Nein","Ja")</f>
        <v>Ja</v>
      </c>
      <c r="Q85" s="96"/>
      <c r="R85" s="31" t="s">
        <v>1929</v>
      </c>
      <c r="S85" s="66" t="s">
        <v>3860</v>
      </c>
      <c r="T85" s="28" t="s">
        <v>3546</v>
      </c>
      <c r="U85" s="88">
        <f t="shared" si="13"/>
        <v>25</v>
      </c>
      <c r="AD85" s="25" t="s">
        <v>4265</v>
      </c>
    </row>
    <row r="86" spans="1:30" x14ac:dyDescent="0.2">
      <c r="A86" s="28">
        <v>9</v>
      </c>
      <c r="B86" s="28">
        <v>231</v>
      </c>
      <c r="C86" s="65" t="s">
        <v>132</v>
      </c>
      <c r="D86" s="28">
        <v>100237</v>
      </c>
      <c r="E86" s="31" t="s">
        <v>1715</v>
      </c>
      <c r="F86" s="31" t="s">
        <v>151</v>
      </c>
      <c r="G86" s="31" t="s">
        <v>4360</v>
      </c>
      <c r="H86" s="34">
        <v>21456</v>
      </c>
      <c r="I86" s="33">
        <f t="shared" ref="I86:I93" si="18">H86</f>
        <v>21456</v>
      </c>
      <c r="J86" s="30">
        <v>2018</v>
      </c>
      <c r="K86" s="31" t="s">
        <v>1716</v>
      </c>
      <c r="L86" s="28">
        <v>6203</v>
      </c>
      <c r="M86" s="31" t="s">
        <v>1717</v>
      </c>
      <c r="O86" s="28" t="s">
        <v>1581</v>
      </c>
      <c r="Q86" s="96"/>
      <c r="R86" s="31" t="s">
        <v>1929</v>
      </c>
      <c r="S86" s="66" t="s">
        <v>3860</v>
      </c>
      <c r="T86" s="28" t="s">
        <v>3546</v>
      </c>
      <c r="U86" s="88">
        <f t="shared" si="13"/>
        <v>25</v>
      </c>
      <c r="AB86" s="28">
        <v>2018</v>
      </c>
      <c r="AD86" s="25"/>
    </row>
    <row r="87" spans="1:30" x14ac:dyDescent="0.2">
      <c r="A87" s="28">
        <v>9</v>
      </c>
      <c r="B87" s="28">
        <v>231</v>
      </c>
      <c r="C87" s="65" t="s">
        <v>132</v>
      </c>
      <c r="D87" s="28">
        <v>100240</v>
      </c>
      <c r="E87" s="31" t="s">
        <v>306</v>
      </c>
      <c r="F87" s="31" t="s">
        <v>586</v>
      </c>
      <c r="G87" s="31" t="str">
        <f t="shared" ref="G87:G93" si="19">CONCATENATE(E87," ",F87)</f>
        <v>Schumacher Oskar</v>
      </c>
      <c r="H87" s="34">
        <v>16954</v>
      </c>
      <c r="I87" s="33">
        <f t="shared" si="18"/>
        <v>16954</v>
      </c>
      <c r="J87" s="30">
        <v>2006</v>
      </c>
      <c r="K87" s="31" t="s">
        <v>3473</v>
      </c>
      <c r="L87" s="28">
        <v>6204</v>
      </c>
      <c r="M87" s="31" t="s">
        <v>59</v>
      </c>
      <c r="O87" s="28" t="str">
        <f>IF(N87+P87&gt;0,"Nein","Ja")</f>
        <v>Ja</v>
      </c>
      <c r="Q87" s="96"/>
      <c r="R87" s="31" t="s">
        <v>1929</v>
      </c>
      <c r="S87" s="66" t="s">
        <v>3860</v>
      </c>
      <c r="T87" s="28" t="s">
        <v>3546</v>
      </c>
      <c r="U87" s="88">
        <f t="shared" si="13"/>
        <v>25</v>
      </c>
      <c r="X87" s="28">
        <v>2020</v>
      </c>
      <c r="AB87" s="28">
        <v>2006</v>
      </c>
      <c r="AD87" s="25" t="s">
        <v>4447</v>
      </c>
    </row>
    <row r="88" spans="1:30" x14ac:dyDescent="0.2">
      <c r="A88" s="28">
        <v>9</v>
      </c>
      <c r="B88" s="28">
        <v>231</v>
      </c>
      <c r="C88" s="65" t="s">
        <v>132</v>
      </c>
      <c r="D88" s="28">
        <v>100241</v>
      </c>
      <c r="E88" s="31" t="s">
        <v>3476</v>
      </c>
      <c r="F88" s="31" t="s">
        <v>113</v>
      </c>
      <c r="G88" s="31" t="str">
        <f t="shared" si="19"/>
        <v>Schürmann Franz</v>
      </c>
      <c r="H88" s="34">
        <v>17289</v>
      </c>
      <c r="I88" s="33">
        <f t="shared" si="18"/>
        <v>17289</v>
      </c>
      <c r="J88" s="30">
        <v>2007</v>
      </c>
      <c r="K88" s="31" t="s">
        <v>3478</v>
      </c>
      <c r="L88" s="28">
        <v>6204</v>
      </c>
      <c r="M88" s="31" t="s">
        <v>59</v>
      </c>
      <c r="O88" s="28" t="str">
        <f>IF(N88+P88&gt;0,"Nein","Ja")</f>
        <v>Ja</v>
      </c>
      <c r="Q88" s="96"/>
      <c r="R88" s="31" t="s">
        <v>1929</v>
      </c>
      <c r="S88" s="66" t="s">
        <v>3860</v>
      </c>
      <c r="T88" s="28" t="s">
        <v>3867</v>
      </c>
      <c r="U88" s="88">
        <f t="shared" si="13"/>
        <v>0</v>
      </c>
      <c r="AB88" s="28">
        <v>2015</v>
      </c>
      <c r="AD88" s="25" t="s">
        <v>4448</v>
      </c>
    </row>
    <row r="89" spans="1:30" x14ac:dyDescent="0.2">
      <c r="A89" s="28">
        <v>9</v>
      </c>
      <c r="B89" s="28">
        <v>231</v>
      </c>
      <c r="C89" s="65" t="s">
        <v>132</v>
      </c>
      <c r="D89" s="28">
        <v>153954</v>
      </c>
      <c r="E89" s="31" t="s">
        <v>3614</v>
      </c>
      <c r="F89" s="31" t="s">
        <v>851</v>
      </c>
      <c r="G89" s="31" t="str">
        <f t="shared" si="19"/>
        <v>Süess Edy</v>
      </c>
      <c r="H89" s="34">
        <v>17465</v>
      </c>
      <c r="I89" s="33">
        <f t="shared" si="18"/>
        <v>17465</v>
      </c>
      <c r="J89" s="30">
        <v>2007</v>
      </c>
      <c r="K89" s="31" t="s">
        <v>3616</v>
      </c>
      <c r="L89" s="28">
        <v>6208</v>
      </c>
      <c r="M89" s="31" t="s">
        <v>478</v>
      </c>
      <c r="O89" s="28" t="str">
        <f>IF(N89+P89&gt;0,"Nein","Ja")</f>
        <v>Ja</v>
      </c>
      <c r="Q89" s="96"/>
      <c r="R89" s="31" t="s">
        <v>1929</v>
      </c>
      <c r="S89" s="66" t="s">
        <v>3860</v>
      </c>
      <c r="T89" s="28" t="s">
        <v>3546</v>
      </c>
      <c r="U89" s="88">
        <f t="shared" si="13"/>
        <v>25</v>
      </c>
      <c r="AB89" s="28">
        <v>2007</v>
      </c>
      <c r="AD89" s="25" t="s">
        <v>4501</v>
      </c>
    </row>
    <row r="90" spans="1:30" x14ac:dyDescent="0.2">
      <c r="A90" s="28">
        <v>9</v>
      </c>
      <c r="B90" s="28">
        <v>231</v>
      </c>
      <c r="C90" s="65" t="s">
        <v>132</v>
      </c>
      <c r="D90" s="28">
        <v>856998</v>
      </c>
      <c r="E90" s="31" t="s">
        <v>798</v>
      </c>
      <c r="F90" s="31" t="s">
        <v>363</v>
      </c>
      <c r="G90" s="31" t="str">
        <f t="shared" si="19"/>
        <v>Wunderlin Werner</v>
      </c>
      <c r="H90" s="34">
        <v>20222</v>
      </c>
      <c r="I90" s="33">
        <f t="shared" si="18"/>
        <v>20222</v>
      </c>
      <c r="J90" s="30">
        <v>2017</v>
      </c>
      <c r="K90" s="31" t="s">
        <v>1682</v>
      </c>
      <c r="L90" s="28">
        <v>6204</v>
      </c>
      <c r="M90" s="31" t="s">
        <v>427</v>
      </c>
      <c r="O90" s="28" t="str">
        <f>IF(N90+P90&gt;0,"Nein","Ja")</f>
        <v>Ja</v>
      </c>
      <c r="Q90" s="96"/>
      <c r="R90" s="31" t="s">
        <v>1929</v>
      </c>
      <c r="S90" s="66" t="s">
        <v>3860</v>
      </c>
      <c r="T90" s="28" t="s">
        <v>3546</v>
      </c>
      <c r="U90" s="88">
        <f t="shared" si="13"/>
        <v>25</v>
      </c>
      <c r="AD90" s="25" t="s">
        <v>4573</v>
      </c>
    </row>
    <row r="91" spans="1:30" x14ac:dyDescent="0.2">
      <c r="A91" s="28">
        <v>9</v>
      </c>
      <c r="B91" s="28">
        <v>231</v>
      </c>
      <c r="C91" s="65" t="s">
        <v>132</v>
      </c>
      <c r="D91" s="28">
        <v>154010</v>
      </c>
      <c r="E91" s="31" t="s">
        <v>1603</v>
      </c>
      <c r="F91" s="31" t="s">
        <v>1604</v>
      </c>
      <c r="G91" s="31" t="str">
        <f t="shared" si="19"/>
        <v>Zurschmitten Monika</v>
      </c>
      <c r="H91" s="34">
        <v>20565</v>
      </c>
      <c r="I91" s="33">
        <f t="shared" si="18"/>
        <v>20565</v>
      </c>
      <c r="J91" s="30">
        <v>2016</v>
      </c>
      <c r="K91" s="31" t="s">
        <v>1605</v>
      </c>
      <c r="L91" s="28">
        <v>6214</v>
      </c>
      <c r="M91" s="31" t="s">
        <v>99</v>
      </c>
      <c r="O91" s="28" t="s">
        <v>1581</v>
      </c>
      <c r="Q91" s="96"/>
      <c r="R91" s="31" t="s">
        <v>1953</v>
      </c>
      <c r="S91" s="66" t="s">
        <v>3860</v>
      </c>
      <c r="T91" s="28" t="s">
        <v>3546</v>
      </c>
      <c r="U91" s="88">
        <f t="shared" si="13"/>
        <v>25</v>
      </c>
      <c r="AD91" s="25" t="s">
        <v>4608</v>
      </c>
    </row>
    <row r="92" spans="1:30" x14ac:dyDescent="0.2">
      <c r="A92" s="28">
        <v>9</v>
      </c>
      <c r="B92" s="28">
        <v>232</v>
      </c>
      <c r="C92" s="65" t="s">
        <v>132</v>
      </c>
      <c r="D92" s="28">
        <v>149553</v>
      </c>
      <c r="E92" s="31" t="s">
        <v>2150</v>
      </c>
      <c r="F92" s="31" t="s">
        <v>85</v>
      </c>
      <c r="G92" s="31" t="str">
        <f t="shared" si="19"/>
        <v>Boller Peter</v>
      </c>
      <c r="H92" s="34">
        <v>16939</v>
      </c>
      <c r="I92" s="33">
        <f t="shared" si="18"/>
        <v>16939</v>
      </c>
      <c r="J92" s="30">
        <v>2006</v>
      </c>
      <c r="K92" s="31" t="s">
        <v>2152</v>
      </c>
      <c r="L92" s="28">
        <v>6204</v>
      </c>
      <c r="M92" s="31" t="s">
        <v>1770</v>
      </c>
      <c r="O92" s="28" t="str">
        <f t="shared" ref="O92:O93" si="20">IF(N92+P92&gt;0,"Nein","Ja")</f>
        <v>Ja</v>
      </c>
      <c r="Q92" s="96"/>
      <c r="R92" s="31" t="s">
        <v>1929</v>
      </c>
      <c r="S92" s="66" t="s">
        <v>3860</v>
      </c>
      <c r="T92" s="28" t="s">
        <v>3867</v>
      </c>
      <c r="U92" s="88">
        <f t="shared" si="13"/>
        <v>0</v>
      </c>
      <c r="AD92" s="25" t="s">
        <v>3961</v>
      </c>
    </row>
    <row r="93" spans="1:30" x14ac:dyDescent="0.2">
      <c r="A93" s="28">
        <v>9</v>
      </c>
      <c r="B93" s="28">
        <v>232</v>
      </c>
      <c r="C93" s="65" t="s">
        <v>169</v>
      </c>
      <c r="D93" s="28">
        <v>176844</v>
      </c>
      <c r="E93" s="31" t="s">
        <v>1562</v>
      </c>
      <c r="F93" s="31" t="s">
        <v>384</v>
      </c>
      <c r="G93" s="31" t="str">
        <f t="shared" si="19"/>
        <v>Häfeli Fritz</v>
      </c>
      <c r="H93" s="34">
        <v>14849</v>
      </c>
      <c r="I93" s="33">
        <f t="shared" si="18"/>
        <v>14849</v>
      </c>
      <c r="J93" s="30">
        <v>2000</v>
      </c>
      <c r="K93" s="31" t="s">
        <v>4155</v>
      </c>
      <c r="L93" s="28">
        <v>6221</v>
      </c>
      <c r="M93" s="31" t="s">
        <v>436</v>
      </c>
      <c r="O93" s="28" t="str">
        <f t="shared" si="20"/>
        <v>Ja</v>
      </c>
      <c r="Q93" s="96"/>
      <c r="R93" s="31" t="s">
        <v>1929</v>
      </c>
      <c r="S93" s="66" t="s">
        <v>3860</v>
      </c>
      <c r="U93" s="88">
        <f t="shared" si="13"/>
        <v>0</v>
      </c>
      <c r="X93" s="28">
        <v>2020</v>
      </c>
      <c r="Y93" s="28">
        <v>2020</v>
      </c>
      <c r="AB93" s="28">
        <v>2004</v>
      </c>
      <c r="AD93" s="25" t="s">
        <v>4156</v>
      </c>
    </row>
    <row r="94" spans="1:30" x14ac:dyDescent="0.2">
      <c r="C94" s="65"/>
      <c r="I94" s="33"/>
      <c r="Q94" s="96"/>
      <c r="R94" s="31"/>
      <c r="U94" s="88"/>
      <c r="AD94" s="25"/>
    </row>
    <row r="95" spans="1:30" x14ac:dyDescent="0.2">
      <c r="C95" s="65"/>
      <c r="I95" s="33"/>
      <c r="Q95" s="96"/>
      <c r="R95" s="31"/>
      <c r="U95" s="88"/>
      <c r="AD95" s="25"/>
    </row>
    <row r="96" spans="1:30" x14ac:dyDescent="0.2">
      <c r="C96" s="65"/>
      <c r="I96" s="33"/>
      <c r="Q96" s="96"/>
      <c r="R96" s="31"/>
      <c r="U96" s="88"/>
      <c r="AD96" s="25"/>
    </row>
    <row r="97" spans="3:30" x14ac:dyDescent="0.2">
      <c r="C97" s="65"/>
      <c r="I97" s="33"/>
      <c r="Q97" s="96"/>
      <c r="R97" s="31"/>
      <c r="U97" s="88"/>
      <c r="AD97" s="25"/>
    </row>
    <row r="98" spans="3:30" x14ac:dyDescent="0.2">
      <c r="C98" s="65"/>
      <c r="I98" s="33"/>
      <c r="Q98" s="96"/>
      <c r="R98" s="31"/>
      <c r="U98" s="88"/>
      <c r="AD98" s="25"/>
    </row>
    <row r="99" spans="3:30" x14ac:dyDescent="0.2">
      <c r="C99" s="65"/>
      <c r="I99" s="33"/>
      <c r="Q99" s="96"/>
      <c r="R99" s="31"/>
      <c r="U99" s="88"/>
      <c r="AD99" s="25"/>
    </row>
    <row r="100" spans="3:30" x14ac:dyDescent="0.2">
      <c r="C100" s="65"/>
      <c r="I100" s="33"/>
      <c r="Q100" s="96"/>
      <c r="R100" s="31"/>
      <c r="U100" s="88"/>
      <c r="AD100" s="25"/>
    </row>
    <row r="101" spans="3:30" x14ac:dyDescent="0.2">
      <c r="C101" s="65"/>
      <c r="I101" s="33"/>
      <c r="Q101" s="96"/>
      <c r="R101" s="31"/>
      <c r="U101" s="88"/>
      <c r="AD101" s="25"/>
    </row>
    <row r="102" spans="3:30" x14ac:dyDescent="0.2">
      <c r="C102" s="65"/>
      <c r="I102" s="33"/>
      <c r="Q102" s="96"/>
      <c r="R102" s="31"/>
      <c r="U102" s="88"/>
      <c r="AD102" s="25"/>
    </row>
    <row r="103" spans="3:30" x14ac:dyDescent="0.2">
      <c r="C103" s="65"/>
      <c r="I103" s="33"/>
      <c r="Q103" s="96"/>
      <c r="R103" s="31"/>
      <c r="U103" s="88"/>
      <c r="AD103" s="25"/>
    </row>
    <row r="104" spans="3:30" x14ac:dyDescent="0.2">
      <c r="C104" s="65"/>
      <c r="I104" s="33"/>
      <c r="Q104" s="96"/>
      <c r="R104" s="31"/>
      <c r="U104" s="88"/>
      <c r="AD104" s="25"/>
    </row>
    <row r="105" spans="3:30" x14ac:dyDescent="0.2">
      <c r="C105" s="65"/>
      <c r="I105" s="33"/>
      <c r="Q105" s="96"/>
      <c r="R105" s="31"/>
      <c r="U105" s="88"/>
      <c r="AD105" s="25"/>
    </row>
    <row r="106" spans="3:30" x14ac:dyDescent="0.2">
      <c r="C106" s="65"/>
      <c r="I106" s="33"/>
      <c r="Q106" s="96"/>
      <c r="R106" s="31"/>
      <c r="U106" s="88"/>
      <c r="AD106" s="25"/>
    </row>
    <row r="107" spans="3:30" x14ac:dyDescent="0.2">
      <c r="C107" s="65"/>
      <c r="I107" s="33"/>
      <c r="Q107" s="96"/>
      <c r="R107" s="31"/>
      <c r="U107" s="88"/>
      <c r="AD107" s="25"/>
    </row>
    <row r="108" spans="3:30" x14ac:dyDescent="0.2">
      <c r="C108" s="65"/>
      <c r="I108" s="33"/>
      <c r="Q108" s="96"/>
      <c r="R108" s="31"/>
      <c r="U108" s="88"/>
      <c r="AD108" s="25"/>
    </row>
    <row r="109" spans="3:30" x14ac:dyDescent="0.2">
      <c r="C109" s="65"/>
      <c r="I109" s="33"/>
      <c r="Q109" s="96"/>
      <c r="R109" s="31"/>
      <c r="U109" s="88"/>
      <c r="AD109" s="25"/>
    </row>
    <row r="110" spans="3:30" x14ac:dyDescent="0.2">
      <c r="C110" s="65"/>
      <c r="I110" s="33"/>
      <c r="Q110" s="96"/>
      <c r="R110" s="31"/>
      <c r="U110" s="88"/>
      <c r="AD110" s="25"/>
    </row>
    <row r="111" spans="3:30" x14ac:dyDescent="0.2">
      <c r="C111" s="65"/>
      <c r="I111" s="33"/>
      <c r="Q111" s="96"/>
      <c r="R111" s="31"/>
      <c r="U111" s="88"/>
      <c r="AD111" s="25"/>
    </row>
    <row r="112" spans="3:30" x14ac:dyDescent="0.2">
      <c r="C112" s="65"/>
      <c r="I112" s="33"/>
      <c r="Q112" s="96"/>
      <c r="R112" s="31"/>
      <c r="U112" s="88"/>
      <c r="AD112" s="25"/>
    </row>
    <row r="113" spans="1:30" x14ac:dyDescent="0.2">
      <c r="C113" s="65"/>
      <c r="I113" s="33"/>
      <c r="Q113" s="96"/>
      <c r="R113" s="31"/>
      <c r="U113" s="88"/>
      <c r="AD113" s="25"/>
    </row>
    <row r="114" spans="1:30" x14ac:dyDescent="0.2">
      <c r="C114" s="65"/>
      <c r="I114" s="33"/>
      <c r="Q114" s="96"/>
      <c r="R114" s="31"/>
      <c r="U114" s="88"/>
      <c r="AD114" s="25"/>
    </row>
    <row r="115" spans="1:30" x14ac:dyDescent="0.2">
      <c r="C115" s="65"/>
      <c r="I115" s="33"/>
      <c r="Q115" s="96"/>
      <c r="R115" s="31"/>
      <c r="U115" s="88"/>
      <c r="AD115" s="25"/>
    </row>
    <row r="116" spans="1:30" x14ac:dyDescent="0.2">
      <c r="C116" s="65"/>
      <c r="I116" s="33"/>
      <c r="Q116" s="96"/>
      <c r="R116" s="31"/>
      <c r="U116" s="88"/>
      <c r="AD116" s="25"/>
    </row>
    <row r="117" spans="1:30" x14ac:dyDescent="0.2">
      <c r="C117" s="65"/>
      <c r="I117" s="33"/>
      <c r="Q117" s="96"/>
      <c r="R117" s="31"/>
      <c r="U117" s="88"/>
      <c r="AD117" s="25"/>
    </row>
    <row r="118" spans="1:30" x14ac:dyDescent="0.2">
      <c r="C118" s="65"/>
      <c r="I118" s="33"/>
      <c r="Q118" s="96"/>
      <c r="R118" s="31"/>
      <c r="U118" s="88"/>
      <c r="AD118" s="25"/>
    </row>
    <row r="119" spans="1:30" x14ac:dyDescent="0.2">
      <c r="C119" s="65"/>
      <c r="I119" s="33"/>
      <c r="Q119" s="96"/>
      <c r="R119" s="31"/>
      <c r="U119" s="88"/>
      <c r="AD119" s="25"/>
    </row>
    <row r="120" spans="1:30" x14ac:dyDescent="0.2">
      <c r="C120" s="65"/>
      <c r="I120" s="33"/>
      <c r="Q120" s="96"/>
      <c r="R120" s="31"/>
      <c r="U120" s="88"/>
      <c r="AD120" s="25"/>
    </row>
    <row r="121" spans="1:30" x14ac:dyDescent="0.2">
      <c r="A121" s="25"/>
      <c r="B121" s="25"/>
      <c r="C121" s="46"/>
      <c r="E121" s="36"/>
      <c r="F121" s="36"/>
      <c r="I121" s="68"/>
      <c r="J121" s="36"/>
      <c r="K121" s="36"/>
      <c r="M121" s="45"/>
      <c r="N121"/>
      <c r="P121"/>
      <c r="Q121" s="96"/>
      <c r="R121" s="31"/>
      <c r="U121" s="88"/>
      <c r="AD121" s="25"/>
    </row>
    <row r="122" spans="1:30" x14ac:dyDescent="0.2">
      <c r="C122" s="65"/>
      <c r="I122" s="33"/>
      <c r="Q122" s="96"/>
      <c r="R122" s="31"/>
      <c r="U122" s="88"/>
      <c r="AD122" s="25"/>
    </row>
    <row r="123" spans="1:30" x14ac:dyDescent="0.2">
      <c r="C123" s="65"/>
      <c r="I123" s="33"/>
      <c r="Q123" s="96"/>
      <c r="R123" s="31"/>
      <c r="U123" s="88"/>
      <c r="AD123" s="25"/>
    </row>
    <row r="124" spans="1:30" x14ac:dyDescent="0.2">
      <c r="C124" s="65"/>
      <c r="I124" s="33"/>
      <c r="Q124" s="96"/>
      <c r="R124" s="31"/>
      <c r="U124" s="88"/>
      <c r="AD124" s="25"/>
    </row>
    <row r="125" spans="1:30" x14ac:dyDescent="0.2">
      <c r="C125" s="65"/>
      <c r="I125" s="33"/>
      <c r="Q125" s="96"/>
      <c r="R125" s="31"/>
      <c r="U125" s="88"/>
      <c r="AD125" s="25"/>
    </row>
    <row r="126" spans="1:30" x14ac:dyDescent="0.2">
      <c r="C126" s="65"/>
      <c r="I126" s="33"/>
      <c r="Q126" s="96"/>
      <c r="R126" s="31"/>
      <c r="U126" s="88"/>
      <c r="AD126" s="25"/>
    </row>
    <row r="127" spans="1:30" x14ac:dyDescent="0.2">
      <c r="C127" s="65"/>
      <c r="I127" s="33"/>
      <c r="Q127" s="96"/>
      <c r="R127" s="31"/>
      <c r="U127" s="88"/>
      <c r="AD127" s="25"/>
    </row>
    <row r="128" spans="1:30" x14ac:dyDescent="0.2">
      <c r="C128" s="65"/>
      <c r="I128" s="33"/>
      <c r="Q128" s="96"/>
      <c r="R128" s="31"/>
      <c r="U128" s="88"/>
      <c r="AD128" s="25"/>
    </row>
    <row r="129" spans="1:30" x14ac:dyDescent="0.2">
      <c r="C129" s="65"/>
      <c r="I129" s="33"/>
      <c r="Q129" s="96"/>
      <c r="R129" s="31"/>
      <c r="U129" s="88"/>
      <c r="AD129" s="25"/>
    </row>
    <row r="130" spans="1:30" x14ac:dyDescent="0.2">
      <c r="C130" s="65"/>
      <c r="I130" s="33"/>
      <c r="Q130" s="96"/>
      <c r="R130" s="31"/>
      <c r="U130" s="88"/>
      <c r="AD130" s="25"/>
    </row>
    <row r="131" spans="1:30" x14ac:dyDescent="0.2">
      <c r="C131" s="65"/>
      <c r="I131" s="33"/>
      <c r="Q131" s="96"/>
      <c r="R131" s="31"/>
      <c r="U131" s="88"/>
      <c r="AD131" s="25"/>
    </row>
    <row r="132" spans="1:30" x14ac:dyDescent="0.2">
      <c r="C132" s="65"/>
      <c r="I132" s="33"/>
      <c r="Q132" s="96"/>
      <c r="R132" s="31"/>
      <c r="U132" s="88"/>
      <c r="AD132" s="25"/>
    </row>
    <row r="133" spans="1:30" x14ac:dyDescent="0.2">
      <c r="C133" s="65"/>
      <c r="I133" s="33"/>
      <c r="Q133" s="96"/>
      <c r="R133" s="31"/>
      <c r="U133" s="88"/>
      <c r="AD133" s="25"/>
    </row>
    <row r="134" spans="1:30" x14ac:dyDescent="0.2">
      <c r="C134" s="65"/>
      <c r="I134" s="33"/>
      <c r="Q134" s="96"/>
      <c r="R134" s="31"/>
      <c r="U134" s="88"/>
      <c r="AD134" s="25"/>
    </row>
    <row r="135" spans="1:30" x14ac:dyDescent="0.2">
      <c r="C135" s="65"/>
      <c r="I135" s="33"/>
      <c r="Q135" s="96"/>
      <c r="R135" s="31"/>
      <c r="U135" s="88"/>
      <c r="AD135" s="25"/>
    </row>
    <row r="136" spans="1:30" x14ac:dyDescent="0.2">
      <c r="C136" s="37"/>
      <c r="H136" s="17"/>
      <c r="I136" s="33"/>
      <c r="J136" s="28"/>
      <c r="N136" s="28"/>
      <c r="P136" s="28"/>
      <c r="Q136" s="96"/>
      <c r="R136" s="31"/>
      <c r="U136" s="88"/>
      <c r="AD136" s="25"/>
    </row>
    <row r="137" spans="1:30" x14ac:dyDescent="0.2">
      <c r="C137" s="65"/>
      <c r="I137" s="33"/>
      <c r="Q137" s="96"/>
      <c r="R137" s="31"/>
      <c r="U137" s="88"/>
      <c r="AD137" s="25"/>
    </row>
    <row r="138" spans="1:30" x14ac:dyDescent="0.2">
      <c r="C138" s="65"/>
      <c r="I138" s="33"/>
      <c r="Q138" s="96"/>
      <c r="R138" s="31"/>
      <c r="U138" s="88"/>
      <c r="AD138" s="25"/>
    </row>
    <row r="139" spans="1:30" x14ac:dyDescent="0.2">
      <c r="C139" s="65"/>
      <c r="I139" s="33"/>
      <c r="Q139" s="96"/>
      <c r="R139" s="31"/>
      <c r="U139" s="88"/>
      <c r="AD139" s="25"/>
    </row>
    <row r="140" spans="1:30" x14ac:dyDescent="0.2">
      <c r="C140" s="65"/>
      <c r="I140" s="33"/>
      <c r="Q140" s="96"/>
      <c r="R140" s="31"/>
      <c r="U140" s="88"/>
      <c r="AD140" s="25"/>
    </row>
    <row r="141" spans="1:30" x14ac:dyDescent="0.2">
      <c r="C141" s="65"/>
      <c r="I141" s="33"/>
      <c r="Q141" s="96"/>
      <c r="R141" s="31"/>
      <c r="U141" s="88"/>
      <c r="AD141" s="25"/>
    </row>
    <row r="142" spans="1:30" x14ac:dyDescent="0.2">
      <c r="A142" s="25"/>
      <c r="B142" s="25"/>
      <c r="E142" s="36"/>
      <c r="F142" s="36"/>
      <c r="H142" s="17"/>
      <c r="I142" s="68"/>
      <c r="J142" s="36"/>
      <c r="K142" s="36"/>
      <c r="M142" s="45"/>
      <c r="N142"/>
      <c r="P142"/>
      <c r="Q142" s="96"/>
      <c r="R142" s="31"/>
      <c r="U142" s="88"/>
      <c r="AD142" s="25"/>
    </row>
    <row r="143" spans="1:30" x14ac:dyDescent="0.2">
      <c r="C143" s="65"/>
      <c r="I143" s="33"/>
      <c r="Q143" s="96"/>
      <c r="R143" s="31"/>
      <c r="U143" s="88"/>
      <c r="AD143" s="25"/>
    </row>
    <row r="144" spans="1:30" x14ac:dyDescent="0.2">
      <c r="A144" s="24"/>
      <c r="B144" s="24"/>
      <c r="C144" s="43"/>
      <c r="I144" s="33"/>
      <c r="Q144" s="96"/>
      <c r="R144" s="31"/>
      <c r="U144" s="88"/>
      <c r="V144" s="31"/>
      <c r="W144" s="31"/>
      <c r="X144" s="31"/>
      <c r="Y144" s="31"/>
      <c r="Z144" s="31"/>
      <c r="AA144" s="31"/>
      <c r="AB144" s="31"/>
      <c r="AC144" s="31"/>
      <c r="AD144" s="25"/>
    </row>
    <row r="145" spans="3:30" x14ac:dyDescent="0.2">
      <c r="C145" s="65"/>
      <c r="I145" s="33"/>
      <c r="Q145" s="96"/>
      <c r="R145" s="31"/>
      <c r="U145" s="88"/>
      <c r="AD145" s="25"/>
    </row>
    <row r="146" spans="3:30" x14ac:dyDescent="0.2">
      <c r="C146" s="65"/>
      <c r="I146" s="33"/>
      <c r="Q146" s="96"/>
      <c r="R146" s="31"/>
      <c r="U146" s="88"/>
      <c r="AD146" s="25"/>
    </row>
    <row r="147" spans="3:30" x14ac:dyDescent="0.2">
      <c r="C147" s="65"/>
      <c r="I147" s="33"/>
      <c r="Q147" s="96"/>
      <c r="R147" s="31"/>
      <c r="U147" s="88"/>
      <c r="AD147" s="25"/>
    </row>
    <row r="148" spans="3:30" x14ac:dyDescent="0.2">
      <c r="C148" s="65"/>
      <c r="I148" s="33"/>
      <c r="Q148" s="96"/>
      <c r="R148" s="31"/>
      <c r="U148" s="88"/>
      <c r="AD148" s="25"/>
    </row>
    <row r="149" spans="3:30" x14ac:dyDescent="0.2">
      <c r="H149" s="17"/>
      <c r="I149" s="33"/>
      <c r="J149" s="28"/>
      <c r="Q149" s="96"/>
      <c r="R149" s="31"/>
      <c r="U149" s="88"/>
      <c r="AD149" s="25"/>
    </row>
    <row r="150" spans="3:30" x14ac:dyDescent="0.2">
      <c r="C150" s="65"/>
      <c r="I150" s="33"/>
      <c r="Q150" s="96"/>
      <c r="R150" s="31"/>
      <c r="U150" s="88"/>
      <c r="AD150" s="25"/>
    </row>
    <row r="151" spans="3:30" x14ac:dyDescent="0.2">
      <c r="C151" s="65"/>
      <c r="I151" s="33"/>
      <c r="Q151" s="96"/>
      <c r="R151" s="31"/>
      <c r="U151" s="88"/>
      <c r="AD151" s="25"/>
    </row>
    <row r="152" spans="3:30" x14ac:dyDescent="0.2">
      <c r="C152" s="65"/>
      <c r="I152" s="33"/>
      <c r="Q152" s="96"/>
      <c r="R152" s="31"/>
      <c r="U152" s="88"/>
      <c r="AD152" s="25"/>
    </row>
    <row r="153" spans="3:30" x14ac:dyDescent="0.2">
      <c r="C153" s="65"/>
      <c r="I153" s="33"/>
      <c r="Q153" s="96"/>
      <c r="R153" s="31"/>
      <c r="U153" s="88"/>
      <c r="AD153" s="25"/>
    </row>
    <row r="154" spans="3:30" x14ac:dyDescent="0.2">
      <c r="C154" s="65"/>
      <c r="I154" s="33"/>
      <c r="Q154" s="96"/>
      <c r="R154" s="31"/>
      <c r="U154" s="88"/>
      <c r="AD154" s="25"/>
    </row>
    <row r="155" spans="3:30" x14ac:dyDescent="0.2">
      <c r="C155" s="65"/>
      <c r="I155" s="33"/>
      <c r="Q155" s="96"/>
      <c r="R155" s="31"/>
      <c r="U155" s="88"/>
      <c r="AD155" s="25"/>
    </row>
    <row r="156" spans="3:30" x14ac:dyDescent="0.2">
      <c r="C156" s="65"/>
      <c r="I156" s="33"/>
      <c r="Q156" s="96"/>
      <c r="R156" s="31"/>
      <c r="U156" s="88"/>
      <c r="AD156" s="25"/>
    </row>
    <row r="157" spans="3:30" x14ac:dyDescent="0.2">
      <c r="H157" s="17"/>
      <c r="I157" s="33"/>
      <c r="J157" s="28"/>
      <c r="Q157" s="96"/>
      <c r="R157" s="31"/>
      <c r="U157" s="88"/>
      <c r="AD157" s="25"/>
    </row>
    <row r="158" spans="3:30" x14ac:dyDescent="0.2">
      <c r="C158" s="65"/>
      <c r="I158" s="33"/>
      <c r="Q158" s="96"/>
      <c r="R158" s="31"/>
      <c r="U158" s="88"/>
      <c r="AD158" s="25"/>
    </row>
    <row r="159" spans="3:30" x14ac:dyDescent="0.2">
      <c r="C159" s="65"/>
      <c r="I159" s="33"/>
      <c r="Q159" s="96"/>
      <c r="R159" s="31"/>
      <c r="U159" s="88"/>
      <c r="AD159" s="25"/>
    </row>
    <row r="160" spans="3:30" x14ac:dyDescent="0.2">
      <c r="C160" s="65"/>
      <c r="I160" s="33"/>
      <c r="Q160" s="96"/>
      <c r="R160" s="31"/>
      <c r="U160" s="88"/>
      <c r="AD160" s="25"/>
    </row>
    <row r="161" spans="3:30" x14ac:dyDescent="0.2">
      <c r="C161" s="65"/>
      <c r="I161" s="33"/>
      <c r="Q161" s="96"/>
      <c r="R161" s="31"/>
      <c r="U161" s="88"/>
      <c r="AD161" s="25"/>
    </row>
    <row r="162" spans="3:30" x14ac:dyDescent="0.2">
      <c r="C162" s="65"/>
      <c r="I162" s="33"/>
      <c r="Q162" s="96"/>
      <c r="R162" s="31"/>
      <c r="U162" s="88"/>
      <c r="AD162" s="25"/>
    </row>
    <row r="163" spans="3:30" x14ac:dyDescent="0.2">
      <c r="C163" s="65"/>
      <c r="I163" s="33"/>
      <c r="Q163" s="96"/>
      <c r="R163" s="31"/>
      <c r="U163" s="88"/>
      <c r="AD163" s="25"/>
    </row>
    <row r="164" spans="3:30" x14ac:dyDescent="0.2">
      <c r="C164" s="65"/>
      <c r="I164" s="33"/>
      <c r="Q164" s="96"/>
      <c r="R164" s="31"/>
      <c r="U164" s="88"/>
      <c r="AD164" s="25"/>
    </row>
    <row r="165" spans="3:30" x14ac:dyDescent="0.2">
      <c r="C165" s="65"/>
      <c r="I165" s="33"/>
      <c r="Q165" s="96"/>
      <c r="R165" s="31"/>
      <c r="U165" s="88"/>
      <c r="AD165" s="25"/>
    </row>
    <row r="166" spans="3:30" x14ac:dyDescent="0.2">
      <c r="C166" s="65"/>
      <c r="I166" s="33"/>
      <c r="Q166" s="96"/>
      <c r="R166" s="31"/>
      <c r="U166" s="88"/>
      <c r="AD166" s="25"/>
    </row>
    <row r="167" spans="3:30" x14ac:dyDescent="0.2">
      <c r="C167" s="37"/>
      <c r="I167" s="33"/>
      <c r="Q167" s="96"/>
      <c r="R167" s="31"/>
      <c r="U167" s="88"/>
      <c r="AD167" s="25"/>
    </row>
    <row r="168" spans="3:30" x14ac:dyDescent="0.2">
      <c r="C168" s="65"/>
      <c r="I168" s="33"/>
      <c r="Q168" s="96"/>
      <c r="R168" s="31"/>
      <c r="U168" s="88"/>
      <c r="AD168" s="25"/>
    </row>
    <row r="169" spans="3:30" x14ac:dyDescent="0.2">
      <c r="C169" s="65"/>
      <c r="I169" s="33"/>
      <c r="Q169" s="96"/>
      <c r="R169" s="31"/>
      <c r="U169" s="88"/>
      <c r="AD169" s="25"/>
    </row>
    <row r="170" spans="3:30" x14ac:dyDescent="0.2">
      <c r="C170" s="65"/>
      <c r="I170" s="33"/>
      <c r="Q170" s="96"/>
      <c r="R170" s="31"/>
      <c r="U170" s="88"/>
      <c r="AD170" s="25"/>
    </row>
    <row r="171" spans="3:30" x14ac:dyDescent="0.2">
      <c r="C171" s="65"/>
      <c r="I171" s="33"/>
      <c r="Q171" s="96"/>
      <c r="R171" s="31"/>
      <c r="U171" s="88"/>
      <c r="AD171" s="25"/>
    </row>
    <row r="172" spans="3:30" x14ac:dyDescent="0.2">
      <c r="C172" s="65"/>
      <c r="I172" s="33"/>
      <c r="Q172" s="96"/>
      <c r="R172" s="31"/>
      <c r="U172" s="88"/>
      <c r="AD172" s="25"/>
    </row>
    <row r="173" spans="3:30" x14ac:dyDescent="0.2">
      <c r="C173" s="65"/>
      <c r="I173" s="33"/>
      <c r="Q173" s="96"/>
      <c r="R173" s="31"/>
      <c r="U173" s="88"/>
      <c r="AD173" s="25"/>
    </row>
    <row r="174" spans="3:30" x14ac:dyDescent="0.2">
      <c r="C174" s="65"/>
      <c r="I174" s="33"/>
      <c r="Q174" s="96"/>
      <c r="R174" s="31"/>
      <c r="U174" s="88"/>
      <c r="AD174" s="25"/>
    </row>
    <row r="175" spans="3:30" x14ac:dyDescent="0.2">
      <c r="C175" s="65"/>
      <c r="I175" s="33"/>
      <c r="Q175" s="96"/>
      <c r="R175" s="31"/>
      <c r="U175" s="88"/>
      <c r="AD175" s="25"/>
    </row>
    <row r="176" spans="3:30" x14ac:dyDescent="0.2">
      <c r="C176" s="65"/>
      <c r="I176" s="33"/>
      <c r="Q176" s="96"/>
      <c r="R176" s="31"/>
      <c r="U176" s="88"/>
      <c r="AD176" s="25"/>
    </row>
    <row r="177" spans="1:30" x14ac:dyDescent="0.2">
      <c r="C177" s="65"/>
      <c r="I177" s="33"/>
      <c r="Q177" s="96"/>
      <c r="R177" s="31"/>
      <c r="U177" s="88"/>
      <c r="AD177" s="25"/>
    </row>
    <row r="178" spans="1:30" x14ac:dyDescent="0.2">
      <c r="C178" s="65"/>
      <c r="I178" s="33"/>
      <c r="Q178" s="96"/>
      <c r="R178" s="31"/>
      <c r="U178" s="88"/>
      <c r="AD178" s="25"/>
    </row>
    <row r="179" spans="1:30" x14ac:dyDescent="0.2">
      <c r="C179" s="65"/>
      <c r="I179" s="33"/>
      <c r="Q179" s="96"/>
      <c r="R179" s="31"/>
      <c r="U179" s="88"/>
      <c r="AD179" s="25"/>
    </row>
    <row r="180" spans="1:30" x14ac:dyDescent="0.2">
      <c r="A180" s="25"/>
      <c r="B180" s="25"/>
      <c r="C180" s="46"/>
      <c r="E180" s="36"/>
      <c r="F180" s="36"/>
      <c r="I180" s="68"/>
      <c r="J180" s="36"/>
      <c r="K180" s="36"/>
      <c r="M180" s="45"/>
      <c r="N180"/>
      <c r="P180"/>
      <c r="Q180" s="96"/>
      <c r="R180" s="31"/>
      <c r="U180" s="88"/>
      <c r="AD180" s="25"/>
    </row>
    <row r="181" spans="1:30" x14ac:dyDescent="0.2">
      <c r="C181" s="65"/>
      <c r="I181" s="33"/>
      <c r="Q181" s="96"/>
      <c r="R181" s="31"/>
      <c r="U181" s="88"/>
      <c r="AD181" s="25"/>
    </row>
    <row r="182" spans="1:30" x14ac:dyDescent="0.2">
      <c r="C182" s="65"/>
      <c r="I182" s="33"/>
      <c r="Q182" s="96"/>
      <c r="R182" s="31"/>
      <c r="U182" s="88"/>
      <c r="AD182" s="25"/>
    </row>
    <row r="183" spans="1:30" x14ac:dyDescent="0.2">
      <c r="C183" s="65"/>
      <c r="I183" s="33"/>
      <c r="Q183" s="96"/>
      <c r="R183" s="31"/>
      <c r="U183" s="88"/>
      <c r="AD183" s="25"/>
    </row>
    <row r="184" spans="1:30" x14ac:dyDescent="0.2">
      <c r="A184" s="25"/>
      <c r="B184" s="25"/>
      <c r="C184" s="46"/>
      <c r="E184" s="36"/>
      <c r="F184" s="36"/>
      <c r="I184" s="68"/>
      <c r="J184" s="36"/>
      <c r="K184" s="36"/>
      <c r="M184" s="45"/>
      <c r="N184"/>
      <c r="P184"/>
      <c r="Q184" s="96"/>
      <c r="R184" s="31"/>
      <c r="U184" s="88"/>
      <c r="AD184" s="25"/>
    </row>
    <row r="185" spans="1:30" x14ac:dyDescent="0.2">
      <c r="C185" s="65"/>
      <c r="I185" s="33"/>
      <c r="Q185" s="96"/>
      <c r="R185" s="31"/>
      <c r="U185" s="88"/>
      <c r="AD185" s="25"/>
    </row>
    <row r="186" spans="1:30" x14ac:dyDescent="0.2">
      <c r="C186" s="65"/>
      <c r="I186" s="33"/>
      <c r="Q186" s="96"/>
      <c r="R186" s="31"/>
      <c r="U186" s="88"/>
      <c r="AD186" s="25"/>
    </row>
    <row r="187" spans="1:30" x14ac:dyDescent="0.2">
      <c r="C187" s="65"/>
      <c r="I187" s="33"/>
      <c r="Q187" s="96"/>
      <c r="R187" s="31"/>
      <c r="U187" s="88"/>
      <c r="AD187" s="25"/>
    </row>
    <row r="188" spans="1:30" x14ac:dyDescent="0.2">
      <c r="C188" s="65"/>
      <c r="I188" s="33"/>
      <c r="Q188" s="96"/>
      <c r="R188" s="31"/>
      <c r="U188" s="88"/>
      <c r="AD188" s="25"/>
    </row>
    <row r="189" spans="1:30" x14ac:dyDescent="0.2">
      <c r="C189" s="65"/>
      <c r="I189" s="33"/>
      <c r="Q189" s="96"/>
      <c r="R189" s="31"/>
      <c r="U189" s="88"/>
      <c r="AD189" s="25"/>
    </row>
    <row r="190" spans="1:30" x14ac:dyDescent="0.2">
      <c r="C190" s="65"/>
      <c r="I190" s="33"/>
      <c r="Q190" s="96"/>
      <c r="R190" s="31"/>
      <c r="U190" s="88"/>
      <c r="AD190" s="25"/>
    </row>
    <row r="191" spans="1:30" x14ac:dyDescent="0.2">
      <c r="C191" s="65"/>
      <c r="I191" s="33"/>
      <c r="Q191" s="96"/>
      <c r="R191" s="31"/>
      <c r="U191" s="88"/>
      <c r="AD191" s="25"/>
    </row>
    <row r="192" spans="1:30" x14ac:dyDescent="0.2">
      <c r="C192" s="65"/>
      <c r="I192" s="33"/>
      <c r="Q192" s="96"/>
      <c r="R192" s="31"/>
      <c r="U192" s="88"/>
      <c r="AD192" s="25"/>
    </row>
    <row r="193" spans="1:30" x14ac:dyDescent="0.2">
      <c r="C193" s="65"/>
      <c r="I193" s="33"/>
      <c r="Q193" s="96"/>
      <c r="R193" s="31"/>
      <c r="U193" s="88"/>
      <c r="AD193" s="25"/>
    </row>
    <row r="194" spans="1:30" x14ac:dyDescent="0.2">
      <c r="A194" s="24"/>
      <c r="B194" s="24"/>
      <c r="C194" s="46"/>
      <c r="E194" s="36"/>
      <c r="F194" s="36"/>
      <c r="I194" s="68"/>
      <c r="J194" s="36"/>
      <c r="K194" s="36"/>
      <c r="M194" s="45"/>
      <c r="N194"/>
      <c r="P194"/>
      <c r="Q194" s="96"/>
      <c r="U194" s="88"/>
      <c r="AD194" s="25"/>
    </row>
    <row r="195" spans="1:30" x14ac:dyDescent="0.2">
      <c r="H195" s="17"/>
      <c r="I195" s="33"/>
      <c r="J195" s="28"/>
      <c r="Q195" s="96"/>
      <c r="R195" s="31"/>
      <c r="U195" s="88"/>
      <c r="AD195" s="25"/>
    </row>
    <row r="196" spans="1:30" x14ac:dyDescent="0.2">
      <c r="C196" s="65"/>
      <c r="I196" s="33"/>
      <c r="Q196" s="96"/>
      <c r="R196" s="31"/>
      <c r="U196" s="88"/>
      <c r="AD196" s="25"/>
    </row>
    <row r="197" spans="1:30" x14ac:dyDescent="0.2">
      <c r="C197" s="65"/>
      <c r="I197" s="33"/>
      <c r="Q197" s="96"/>
      <c r="R197" s="31"/>
      <c r="U197" s="88"/>
      <c r="AD197" s="25"/>
    </row>
    <row r="198" spans="1:30" x14ac:dyDescent="0.2">
      <c r="A198" s="25"/>
      <c r="B198" s="25"/>
      <c r="C198" s="46"/>
      <c r="E198" s="36"/>
      <c r="F198" s="36"/>
      <c r="I198" s="68"/>
      <c r="J198" s="36"/>
      <c r="K198" s="36"/>
      <c r="M198" s="45"/>
      <c r="N198"/>
      <c r="P198"/>
      <c r="Q198" s="96"/>
      <c r="R198" s="31"/>
      <c r="U198" s="88"/>
      <c r="AD198" s="25"/>
    </row>
    <row r="199" spans="1:30" x14ac:dyDescent="0.2">
      <c r="C199" s="65"/>
      <c r="I199" s="33"/>
      <c r="Q199" s="96"/>
      <c r="R199" s="31"/>
      <c r="U199" s="88"/>
      <c r="AD199" s="25"/>
    </row>
    <row r="200" spans="1:30" x14ac:dyDescent="0.2">
      <c r="C200" s="65"/>
      <c r="I200" s="33"/>
      <c r="Q200" s="96"/>
      <c r="R200" s="31"/>
      <c r="U200" s="88"/>
      <c r="AD200" s="25"/>
    </row>
    <row r="201" spans="1:30" x14ac:dyDescent="0.2">
      <c r="C201" s="65"/>
      <c r="I201" s="33"/>
      <c r="Q201" s="96"/>
      <c r="R201" s="31"/>
      <c r="U201" s="88"/>
      <c r="AD201" s="25"/>
    </row>
    <row r="202" spans="1:30" x14ac:dyDescent="0.2">
      <c r="C202" s="65"/>
      <c r="I202" s="33"/>
      <c r="Q202" s="96"/>
      <c r="R202" s="31"/>
      <c r="U202" s="88"/>
      <c r="AD202" s="25"/>
    </row>
    <row r="203" spans="1:30" x14ac:dyDescent="0.2">
      <c r="C203" s="65"/>
      <c r="I203" s="33"/>
      <c r="Q203" s="96"/>
      <c r="R203" s="31"/>
      <c r="U203" s="88"/>
      <c r="AD203" s="25"/>
    </row>
    <row r="204" spans="1:30" x14ac:dyDescent="0.2">
      <c r="A204" s="25"/>
      <c r="B204" s="25"/>
      <c r="C204" s="46"/>
      <c r="E204" s="36"/>
      <c r="F204" s="36"/>
      <c r="I204" s="68"/>
      <c r="J204" s="36"/>
      <c r="K204" s="36"/>
      <c r="M204" s="45"/>
      <c r="N204"/>
      <c r="P204"/>
      <c r="Q204" s="96"/>
      <c r="U204" s="88"/>
      <c r="AD204" s="25"/>
    </row>
    <row r="205" spans="1:30" x14ac:dyDescent="0.2">
      <c r="C205" s="65"/>
      <c r="I205" s="33"/>
      <c r="Q205" s="96"/>
      <c r="R205" s="31"/>
      <c r="U205" s="88"/>
      <c r="AD205" s="25"/>
    </row>
    <row r="206" spans="1:30" x14ac:dyDescent="0.2">
      <c r="A206" s="24"/>
      <c r="B206" s="24"/>
      <c r="C206" s="43"/>
      <c r="D206" s="36"/>
      <c r="E206" s="36"/>
      <c r="F206" s="36"/>
      <c r="H206" s="42"/>
      <c r="I206" s="68"/>
      <c r="J206" s="36"/>
      <c r="K206" s="36"/>
      <c r="M206" s="36"/>
      <c r="N206"/>
      <c r="Q206" s="39"/>
      <c r="R206" s="31"/>
      <c r="U206" s="88"/>
      <c r="AD206" s="25"/>
    </row>
    <row r="207" spans="1:30" x14ac:dyDescent="0.2">
      <c r="C207" s="65"/>
      <c r="I207" s="33"/>
      <c r="Q207" s="96"/>
      <c r="R207" s="31"/>
      <c r="U207" s="88"/>
      <c r="AD207" s="25"/>
    </row>
    <row r="208" spans="1:30" x14ac:dyDescent="0.2">
      <c r="C208" s="65"/>
      <c r="I208" s="33"/>
      <c r="Q208" s="96"/>
      <c r="R208" s="31"/>
      <c r="U208" s="88"/>
      <c r="AD208" s="25"/>
    </row>
    <row r="209" spans="1:30" x14ac:dyDescent="0.2">
      <c r="C209" s="65"/>
      <c r="I209" s="33"/>
      <c r="Q209" s="96"/>
      <c r="R209" s="31"/>
      <c r="U209" s="88"/>
      <c r="AD209" s="25"/>
    </row>
    <row r="210" spans="1:30" x14ac:dyDescent="0.2">
      <c r="C210" s="65"/>
      <c r="I210" s="33"/>
      <c r="Q210" s="96"/>
      <c r="R210" s="31"/>
      <c r="U210" s="88"/>
      <c r="AD210" s="25"/>
    </row>
    <row r="211" spans="1:30" x14ac:dyDescent="0.2">
      <c r="A211" s="25"/>
      <c r="B211" s="25"/>
      <c r="C211" s="46"/>
      <c r="E211" s="36"/>
      <c r="F211" s="36"/>
      <c r="I211" s="68"/>
      <c r="J211" s="36"/>
      <c r="K211" s="36"/>
      <c r="M211" s="45"/>
      <c r="N211"/>
      <c r="P211"/>
      <c r="Q211" s="96"/>
      <c r="U211" s="88"/>
      <c r="AD211" s="25"/>
    </row>
    <row r="212" spans="1:30" x14ac:dyDescent="0.2">
      <c r="C212" s="65"/>
      <c r="I212" s="33"/>
      <c r="Q212" s="96"/>
      <c r="R212" s="31"/>
      <c r="U212" s="88"/>
      <c r="AD212" s="25"/>
    </row>
    <row r="213" spans="1:30" x14ac:dyDescent="0.2">
      <c r="C213" s="65"/>
      <c r="I213" s="33"/>
      <c r="Q213" s="96"/>
      <c r="R213" s="31"/>
      <c r="U213" s="88"/>
      <c r="AD213" s="25"/>
    </row>
    <row r="214" spans="1:30" x14ac:dyDescent="0.2">
      <c r="C214" s="65"/>
      <c r="I214" s="33"/>
      <c r="Q214" s="96"/>
      <c r="R214" s="31"/>
      <c r="U214" s="88"/>
      <c r="AD214" s="25"/>
    </row>
    <row r="215" spans="1:30" x14ac:dyDescent="0.2">
      <c r="C215" s="37"/>
      <c r="H215" s="17"/>
      <c r="I215" s="33"/>
      <c r="J215" s="28"/>
      <c r="N215" s="28"/>
      <c r="P215" s="28"/>
      <c r="Q215" s="96"/>
      <c r="R215" s="31"/>
      <c r="U215" s="88"/>
      <c r="AD215" s="25"/>
    </row>
    <row r="216" spans="1:30" x14ac:dyDescent="0.2">
      <c r="C216" s="65"/>
      <c r="I216" s="33"/>
      <c r="Q216" s="96"/>
      <c r="R216" s="31"/>
      <c r="U216" s="88"/>
      <c r="AD216" s="25"/>
    </row>
    <row r="217" spans="1:30" x14ac:dyDescent="0.2">
      <c r="C217" s="65"/>
      <c r="I217" s="33"/>
      <c r="Q217" s="96"/>
      <c r="R217" s="31"/>
      <c r="U217" s="88"/>
      <c r="AD217" s="25"/>
    </row>
    <row r="218" spans="1:30" x14ac:dyDescent="0.2">
      <c r="C218" s="65"/>
      <c r="I218" s="33"/>
      <c r="Q218" s="96"/>
      <c r="R218" s="31"/>
      <c r="U218" s="88"/>
      <c r="AD218" s="25"/>
    </row>
    <row r="219" spans="1:30" x14ac:dyDescent="0.2">
      <c r="A219" s="24"/>
      <c r="B219" s="24"/>
      <c r="C219" s="65"/>
      <c r="D219" s="36"/>
      <c r="E219" s="36"/>
      <c r="H219" s="42"/>
      <c r="I219" s="68"/>
      <c r="J219" s="36"/>
      <c r="K219" s="36"/>
      <c r="M219" s="36"/>
      <c r="Q219" s="39"/>
      <c r="R219" s="31"/>
      <c r="U219" s="88"/>
      <c r="AD219" s="25"/>
    </row>
    <row r="220" spans="1:30" x14ac:dyDescent="0.2">
      <c r="C220" s="65"/>
      <c r="I220" s="33"/>
      <c r="Q220" s="96"/>
      <c r="R220" s="31"/>
      <c r="U220" s="88"/>
      <c r="AD220" s="25"/>
    </row>
    <row r="221" spans="1:30" x14ac:dyDescent="0.2">
      <c r="C221" s="65"/>
      <c r="I221" s="33"/>
      <c r="Q221" s="96"/>
      <c r="R221" s="31"/>
      <c r="U221" s="88"/>
      <c r="AD221" s="25"/>
    </row>
    <row r="222" spans="1:30" x14ac:dyDescent="0.2">
      <c r="C222" s="65"/>
      <c r="I222" s="33"/>
      <c r="Q222" s="96"/>
      <c r="R222" s="31"/>
      <c r="U222" s="88"/>
      <c r="AD222" s="25"/>
    </row>
    <row r="223" spans="1:30" x14ac:dyDescent="0.2">
      <c r="C223" s="65"/>
      <c r="I223" s="33"/>
      <c r="Q223" s="96"/>
      <c r="R223" s="31"/>
      <c r="U223" s="88"/>
      <c r="AD223" s="25"/>
    </row>
    <row r="224" spans="1:30" x14ac:dyDescent="0.2">
      <c r="C224" s="65"/>
      <c r="I224" s="33"/>
      <c r="Q224" s="96"/>
      <c r="R224" s="31"/>
      <c r="U224" s="88"/>
      <c r="AD224" s="25"/>
    </row>
    <row r="225" spans="1:30" x14ac:dyDescent="0.2">
      <c r="C225" s="65"/>
      <c r="I225" s="33"/>
      <c r="Q225" s="96"/>
      <c r="R225" s="31"/>
      <c r="U225" s="88"/>
      <c r="AD225" s="25"/>
    </row>
    <row r="226" spans="1:30" x14ac:dyDescent="0.2">
      <c r="C226" s="65"/>
      <c r="I226" s="33"/>
      <c r="Q226" s="96"/>
      <c r="R226" s="31"/>
      <c r="U226" s="88"/>
      <c r="AD226" s="25"/>
    </row>
    <row r="227" spans="1:30" x14ac:dyDescent="0.2">
      <c r="C227" s="65"/>
      <c r="I227" s="33"/>
      <c r="Q227" s="96"/>
      <c r="R227" s="31"/>
      <c r="U227" s="88"/>
      <c r="AD227" s="25"/>
    </row>
    <row r="228" spans="1:30" x14ac:dyDescent="0.2">
      <c r="C228" s="65"/>
      <c r="I228" s="33"/>
      <c r="Q228" s="96"/>
      <c r="R228" s="31"/>
      <c r="U228" s="88"/>
      <c r="AD228" s="25"/>
    </row>
    <row r="229" spans="1:30" x14ac:dyDescent="0.2">
      <c r="C229" s="65"/>
      <c r="I229" s="33"/>
      <c r="Q229" s="96"/>
      <c r="R229" s="31"/>
      <c r="U229" s="88"/>
      <c r="AD229" s="25"/>
    </row>
    <row r="230" spans="1:30" x14ac:dyDescent="0.2">
      <c r="C230" s="65"/>
      <c r="I230" s="33"/>
      <c r="Q230" s="96"/>
      <c r="R230" s="31"/>
      <c r="U230" s="88"/>
      <c r="AD230" s="25"/>
    </row>
    <row r="231" spans="1:30" x14ac:dyDescent="0.2">
      <c r="C231" s="65"/>
      <c r="I231" s="33"/>
      <c r="Q231" s="96"/>
      <c r="R231" s="31"/>
      <c r="U231" s="88"/>
      <c r="AD231" s="25"/>
    </row>
    <row r="232" spans="1:30" x14ac:dyDescent="0.2">
      <c r="C232" s="65"/>
      <c r="I232" s="33"/>
      <c r="Q232" s="96"/>
      <c r="R232" s="31"/>
      <c r="U232" s="88"/>
      <c r="AD232" s="25"/>
    </row>
    <row r="233" spans="1:30" x14ac:dyDescent="0.2">
      <c r="A233" s="25"/>
      <c r="B233" s="25"/>
      <c r="C233" s="46"/>
      <c r="E233" s="36"/>
      <c r="F233" s="36"/>
      <c r="I233" s="68"/>
      <c r="J233" s="36"/>
      <c r="K233" s="36"/>
      <c r="M233" s="45"/>
      <c r="N233"/>
      <c r="P233"/>
      <c r="Q233" s="96"/>
      <c r="R233" s="31"/>
      <c r="U233" s="88"/>
      <c r="AD233" s="25"/>
    </row>
    <row r="234" spans="1:30" x14ac:dyDescent="0.2">
      <c r="C234" s="65"/>
      <c r="I234" s="33"/>
      <c r="Q234" s="96"/>
      <c r="R234" s="31"/>
      <c r="U234" s="88"/>
      <c r="AD234" s="25"/>
    </row>
    <row r="235" spans="1:30" x14ac:dyDescent="0.2">
      <c r="C235" s="65"/>
      <c r="I235" s="33"/>
      <c r="Q235" s="96"/>
      <c r="R235" s="31"/>
      <c r="U235" s="88"/>
      <c r="AD235" s="25"/>
    </row>
    <row r="236" spans="1:30" x14ac:dyDescent="0.2">
      <c r="C236" s="65"/>
      <c r="I236" s="33"/>
      <c r="Q236" s="96"/>
      <c r="R236" s="31"/>
      <c r="U236" s="88"/>
      <c r="AD236" s="25"/>
    </row>
    <row r="237" spans="1:30" x14ac:dyDescent="0.2">
      <c r="H237" s="17"/>
      <c r="I237" s="33"/>
      <c r="J237" s="28"/>
      <c r="Q237" s="96"/>
      <c r="R237" s="31"/>
      <c r="U237" s="88"/>
      <c r="AD237" s="25"/>
    </row>
    <row r="238" spans="1:30" x14ac:dyDescent="0.2">
      <c r="C238" s="65"/>
      <c r="I238" s="33"/>
      <c r="Q238" s="96"/>
      <c r="R238" s="31"/>
      <c r="U238" s="88"/>
      <c r="AD238" s="25"/>
    </row>
    <row r="239" spans="1:30" x14ac:dyDescent="0.2">
      <c r="C239" s="65"/>
      <c r="I239" s="33"/>
      <c r="Q239" s="96"/>
      <c r="R239" s="31"/>
      <c r="U239" s="88"/>
      <c r="AD239" s="25"/>
    </row>
    <row r="240" spans="1:30" x14ac:dyDescent="0.2">
      <c r="C240" s="65"/>
      <c r="I240" s="33"/>
      <c r="Q240" s="96"/>
      <c r="R240" s="31"/>
      <c r="U240" s="88"/>
      <c r="AD240" s="25"/>
    </row>
    <row r="241" spans="3:30" x14ac:dyDescent="0.2">
      <c r="C241" s="65"/>
      <c r="I241" s="33"/>
      <c r="Q241" s="96"/>
      <c r="R241" s="31"/>
      <c r="U241" s="88"/>
      <c r="AD241" s="25"/>
    </row>
    <row r="242" spans="3:30" x14ac:dyDescent="0.2">
      <c r="C242" s="37"/>
      <c r="I242" s="33"/>
      <c r="Q242" s="96"/>
      <c r="R242" s="31"/>
      <c r="U242" s="88"/>
      <c r="AD242" s="25"/>
    </row>
    <row r="243" spans="3:30" x14ac:dyDescent="0.2">
      <c r="C243" s="65"/>
      <c r="I243" s="33"/>
      <c r="Q243" s="96"/>
      <c r="R243" s="31"/>
      <c r="U243" s="88"/>
      <c r="AD243" s="25"/>
    </row>
    <row r="244" spans="3:30" x14ac:dyDescent="0.2">
      <c r="C244" s="65"/>
      <c r="I244" s="33"/>
      <c r="Q244" s="96"/>
      <c r="R244" s="31"/>
      <c r="U244" s="88"/>
      <c r="AD244" s="25"/>
    </row>
    <row r="245" spans="3:30" x14ac:dyDescent="0.2">
      <c r="C245" s="65"/>
      <c r="I245" s="33"/>
      <c r="Q245" s="96"/>
      <c r="R245" s="31"/>
      <c r="U245" s="88"/>
      <c r="AD245" s="25"/>
    </row>
    <row r="246" spans="3:30" x14ac:dyDescent="0.2">
      <c r="C246" s="65"/>
      <c r="I246" s="33"/>
      <c r="Q246" s="96"/>
      <c r="R246" s="31"/>
      <c r="U246" s="88"/>
      <c r="AD246" s="25"/>
    </row>
    <row r="247" spans="3:30" x14ac:dyDescent="0.2">
      <c r="C247" s="65"/>
      <c r="I247" s="33"/>
      <c r="Q247" s="96"/>
      <c r="R247" s="31"/>
      <c r="U247" s="88"/>
      <c r="AD247" s="25"/>
    </row>
    <row r="248" spans="3:30" x14ac:dyDescent="0.2">
      <c r="C248" s="65"/>
      <c r="I248" s="33"/>
      <c r="Q248" s="96"/>
      <c r="R248" s="31"/>
      <c r="U248" s="88"/>
      <c r="AD248" s="25"/>
    </row>
    <row r="249" spans="3:30" x14ac:dyDescent="0.2">
      <c r="C249" s="65"/>
      <c r="I249" s="33"/>
      <c r="Q249" s="96"/>
      <c r="R249" s="31"/>
      <c r="U249" s="88"/>
      <c r="AD249" s="25"/>
    </row>
    <row r="250" spans="3:30" x14ac:dyDescent="0.2">
      <c r="C250" s="65"/>
      <c r="I250" s="33"/>
      <c r="Q250" s="96"/>
      <c r="R250" s="31"/>
      <c r="U250" s="88"/>
      <c r="AC250" s="26"/>
      <c r="AD250" s="25"/>
    </row>
    <row r="251" spans="3:30" x14ac:dyDescent="0.2">
      <c r="C251" s="65"/>
      <c r="I251" s="33"/>
      <c r="Q251" s="96"/>
      <c r="R251" s="31"/>
      <c r="U251" s="88"/>
      <c r="AD251" s="25"/>
    </row>
    <row r="252" spans="3:30" x14ac:dyDescent="0.2">
      <c r="C252" s="65"/>
      <c r="I252" s="33"/>
      <c r="Q252" s="96"/>
      <c r="R252" s="31"/>
      <c r="U252" s="88"/>
      <c r="AD252" s="25"/>
    </row>
    <row r="253" spans="3:30" x14ac:dyDescent="0.2">
      <c r="C253" s="65"/>
      <c r="I253" s="33"/>
      <c r="Q253" s="96"/>
      <c r="R253" s="31"/>
      <c r="U253" s="88"/>
      <c r="AD253" s="25"/>
    </row>
    <row r="254" spans="3:30" x14ac:dyDescent="0.2">
      <c r="C254" s="65"/>
      <c r="I254" s="33"/>
      <c r="Q254" s="96"/>
      <c r="R254" s="31"/>
      <c r="U254" s="88"/>
      <c r="AD254" s="25"/>
    </row>
    <row r="255" spans="3:30" x14ac:dyDescent="0.2">
      <c r="C255" s="65"/>
      <c r="I255" s="33"/>
      <c r="Q255" s="96"/>
      <c r="R255" s="31"/>
      <c r="U255" s="88"/>
      <c r="AD255" s="25"/>
    </row>
    <row r="256" spans="3:30" x14ac:dyDescent="0.2">
      <c r="C256" s="65"/>
      <c r="I256" s="33"/>
      <c r="Q256" s="96"/>
      <c r="R256" s="31"/>
      <c r="U256" s="88"/>
      <c r="AD256" s="25"/>
    </row>
    <row r="257" spans="1:30" x14ac:dyDescent="0.2">
      <c r="C257" s="65"/>
      <c r="I257" s="33"/>
      <c r="Q257" s="96"/>
      <c r="R257" s="31"/>
      <c r="U257" s="88"/>
      <c r="AD257" s="25"/>
    </row>
    <row r="258" spans="1:30" x14ac:dyDescent="0.2">
      <c r="C258" s="65"/>
      <c r="I258" s="33"/>
      <c r="Q258" s="96"/>
      <c r="R258" s="31"/>
      <c r="U258" s="88"/>
      <c r="AD258" s="25"/>
    </row>
    <row r="259" spans="1:30" x14ac:dyDescent="0.2">
      <c r="C259" s="65"/>
      <c r="I259" s="33"/>
      <c r="Q259" s="96"/>
      <c r="R259" s="31"/>
      <c r="U259" s="88"/>
      <c r="AD259" s="25"/>
    </row>
    <row r="260" spans="1:30" x14ac:dyDescent="0.2">
      <c r="C260" s="65"/>
      <c r="I260" s="33"/>
      <c r="Q260" s="96"/>
      <c r="R260" s="31"/>
      <c r="U260" s="88"/>
      <c r="AD260" s="25"/>
    </row>
    <row r="261" spans="1:30" x14ac:dyDescent="0.2">
      <c r="C261" s="65"/>
      <c r="I261" s="33"/>
      <c r="Q261" s="96"/>
      <c r="R261" s="31"/>
      <c r="U261" s="88"/>
      <c r="AD261" s="25"/>
    </row>
    <row r="262" spans="1:30" x14ac:dyDescent="0.2">
      <c r="C262" s="65"/>
      <c r="I262" s="33"/>
      <c r="Q262" s="96"/>
      <c r="R262" s="31"/>
      <c r="U262" s="88"/>
      <c r="AD262" s="25"/>
    </row>
    <row r="263" spans="1:30" x14ac:dyDescent="0.2">
      <c r="C263" s="65"/>
      <c r="I263" s="33"/>
      <c r="Q263" s="96"/>
      <c r="R263" s="31"/>
      <c r="U263" s="88"/>
      <c r="AD263" s="25"/>
    </row>
    <row r="264" spans="1:30" x14ac:dyDescent="0.2">
      <c r="C264" s="65"/>
      <c r="I264" s="33"/>
      <c r="Q264" s="96"/>
      <c r="R264" s="31"/>
      <c r="U264" s="88"/>
      <c r="AD264" s="25"/>
    </row>
    <row r="265" spans="1:30" x14ac:dyDescent="0.2">
      <c r="C265" s="65"/>
      <c r="I265" s="33"/>
      <c r="Q265" s="96"/>
      <c r="R265" s="31"/>
      <c r="U265" s="88"/>
      <c r="AD265" s="25"/>
    </row>
    <row r="266" spans="1:30" x14ac:dyDescent="0.2">
      <c r="C266" s="65"/>
      <c r="I266" s="33"/>
      <c r="Q266" s="96"/>
      <c r="R266" s="31"/>
      <c r="U266" s="88"/>
      <c r="AD266" s="25"/>
    </row>
    <row r="267" spans="1:30" x14ac:dyDescent="0.2">
      <c r="H267" s="17"/>
      <c r="I267" s="33"/>
      <c r="J267" s="28"/>
      <c r="Q267" s="96"/>
      <c r="R267" s="31"/>
      <c r="U267" s="88"/>
      <c r="AD267" s="25"/>
    </row>
    <row r="268" spans="1:30" x14ac:dyDescent="0.2">
      <c r="A268" s="25"/>
      <c r="B268" s="25"/>
      <c r="C268" s="46"/>
      <c r="E268" s="36"/>
      <c r="F268" s="36"/>
      <c r="I268" s="68"/>
      <c r="J268" s="36"/>
      <c r="K268" s="36"/>
      <c r="M268" s="45"/>
      <c r="N268"/>
      <c r="P268"/>
      <c r="Q268" s="96"/>
      <c r="U268" s="88"/>
      <c r="AD268" s="25"/>
    </row>
    <row r="269" spans="1:30" x14ac:dyDescent="0.2">
      <c r="C269" s="65"/>
      <c r="I269" s="33"/>
      <c r="Q269" s="96"/>
      <c r="R269" s="31"/>
      <c r="U269" s="88"/>
      <c r="AD269" s="25"/>
    </row>
    <row r="270" spans="1:30" x14ac:dyDescent="0.2">
      <c r="C270" s="65"/>
      <c r="I270" s="33"/>
      <c r="Q270" s="96"/>
      <c r="R270" s="31"/>
      <c r="U270" s="88"/>
      <c r="AD270" s="25"/>
    </row>
    <row r="271" spans="1:30" x14ac:dyDescent="0.2">
      <c r="C271" s="65"/>
      <c r="I271" s="33"/>
      <c r="Q271" s="96"/>
      <c r="R271" s="31"/>
      <c r="U271" s="88"/>
      <c r="AD271" s="25"/>
    </row>
    <row r="272" spans="1:30" x14ac:dyDescent="0.2">
      <c r="C272" s="65"/>
      <c r="I272" s="33"/>
      <c r="Q272" s="96"/>
      <c r="R272" s="31"/>
      <c r="U272" s="88"/>
      <c r="AD272" s="25"/>
    </row>
    <row r="273" spans="1:31" x14ac:dyDescent="0.2">
      <c r="C273" s="65"/>
      <c r="I273" s="33"/>
      <c r="Q273" s="96"/>
      <c r="R273" s="31"/>
      <c r="U273" s="88"/>
      <c r="AD273" s="25"/>
    </row>
    <row r="274" spans="1:31" x14ac:dyDescent="0.2">
      <c r="C274" s="65"/>
      <c r="I274" s="33"/>
      <c r="Q274" s="96"/>
      <c r="R274" s="31"/>
      <c r="U274" s="88"/>
      <c r="AD274" s="25"/>
    </row>
    <row r="275" spans="1:31" x14ac:dyDescent="0.2">
      <c r="C275" s="65"/>
      <c r="I275" s="33"/>
      <c r="Q275" s="96"/>
      <c r="R275" s="31"/>
      <c r="U275" s="88"/>
      <c r="AD275" s="25"/>
    </row>
    <row r="276" spans="1:31" x14ac:dyDescent="0.2">
      <c r="A276" s="25"/>
      <c r="B276" s="25"/>
      <c r="C276" s="44"/>
      <c r="E276" s="36"/>
      <c r="F276" s="36"/>
      <c r="I276" s="68"/>
      <c r="J276" s="36"/>
      <c r="K276" s="36"/>
      <c r="M276" s="45"/>
      <c r="N276"/>
      <c r="P276"/>
      <c r="Q276" s="96"/>
      <c r="R276" s="31"/>
      <c r="U276" s="88"/>
      <c r="AD276" s="25"/>
    </row>
    <row r="277" spans="1:31" x14ac:dyDescent="0.2">
      <c r="A277" s="25"/>
      <c r="B277" s="25"/>
      <c r="C277" s="99"/>
      <c r="E277" s="36"/>
      <c r="F277" s="36"/>
      <c r="G277" s="36"/>
      <c r="H277" s="42"/>
      <c r="I277" s="68"/>
      <c r="J277" s="36"/>
      <c r="K277" s="36"/>
      <c r="M277" s="36"/>
      <c r="N277" s="36"/>
      <c r="P277" s="36"/>
      <c r="Q277" s="96"/>
      <c r="R277" s="31"/>
      <c r="U277" s="88"/>
      <c r="AD277" s="25"/>
    </row>
    <row r="278" spans="1:31" x14ac:dyDescent="0.2">
      <c r="C278" s="65"/>
      <c r="I278" s="33"/>
      <c r="Q278" s="96"/>
      <c r="R278" s="31"/>
      <c r="U278" s="88"/>
      <c r="AD278" s="25"/>
    </row>
    <row r="279" spans="1:31" x14ac:dyDescent="0.2">
      <c r="C279" s="65"/>
      <c r="I279" s="33"/>
      <c r="Q279" s="96"/>
      <c r="R279" s="31"/>
      <c r="U279" s="88"/>
      <c r="AD279" s="25"/>
      <c r="AE279" s="26"/>
    </row>
    <row r="280" spans="1:31" x14ac:dyDescent="0.2">
      <c r="C280" s="65"/>
      <c r="I280" s="33"/>
      <c r="Q280" s="96"/>
      <c r="R280" s="31"/>
      <c r="U280" s="88"/>
      <c r="AD280" s="25"/>
    </row>
    <row r="281" spans="1:31" x14ac:dyDescent="0.2">
      <c r="C281" s="65"/>
      <c r="I281" s="33"/>
      <c r="Q281" s="96"/>
      <c r="R281" s="31"/>
      <c r="U281" s="88"/>
      <c r="AD281" s="25"/>
    </row>
    <row r="282" spans="1:31" x14ac:dyDescent="0.2">
      <c r="C282" s="65"/>
      <c r="I282" s="33"/>
      <c r="Q282" s="96"/>
      <c r="R282" s="31"/>
      <c r="U282" s="88"/>
      <c r="AD282" s="25"/>
    </row>
    <row r="283" spans="1:31" x14ac:dyDescent="0.2">
      <c r="C283" s="65"/>
      <c r="I283" s="33"/>
      <c r="Q283" s="96"/>
      <c r="R283" s="31"/>
      <c r="U283" s="88"/>
      <c r="AD283" s="25"/>
    </row>
    <row r="284" spans="1:31" x14ac:dyDescent="0.2">
      <c r="C284" s="65"/>
      <c r="I284" s="33"/>
      <c r="Q284" s="96"/>
      <c r="R284" s="31"/>
      <c r="U284" s="88"/>
      <c r="AD284" s="25"/>
    </row>
    <row r="285" spans="1:31" x14ac:dyDescent="0.2">
      <c r="C285" s="65"/>
      <c r="I285" s="33"/>
      <c r="Q285" s="96"/>
      <c r="R285" s="31"/>
      <c r="U285" s="88"/>
      <c r="AD285" s="25"/>
    </row>
    <row r="286" spans="1:31" x14ac:dyDescent="0.2">
      <c r="C286" s="65"/>
      <c r="I286" s="33"/>
      <c r="Q286" s="96"/>
      <c r="R286" s="31"/>
      <c r="U286" s="88"/>
      <c r="AD286" s="25"/>
    </row>
    <row r="287" spans="1:31" x14ac:dyDescent="0.2">
      <c r="C287" s="65"/>
      <c r="I287" s="33"/>
      <c r="Q287" s="96"/>
      <c r="R287" s="31"/>
      <c r="U287" s="88"/>
      <c r="AD287" s="25"/>
    </row>
    <row r="288" spans="1:31" x14ac:dyDescent="0.2">
      <c r="C288" s="65"/>
      <c r="I288" s="33"/>
      <c r="Q288" s="96"/>
      <c r="R288" s="31"/>
      <c r="U288" s="88"/>
      <c r="AD288" s="25"/>
    </row>
    <row r="289" spans="1:30" x14ac:dyDescent="0.2">
      <c r="C289" s="65"/>
      <c r="I289" s="33"/>
      <c r="Q289" s="96"/>
      <c r="R289" s="31"/>
      <c r="U289" s="88"/>
      <c r="AD289" s="25"/>
    </row>
    <row r="290" spans="1:30" x14ac:dyDescent="0.2">
      <c r="A290" s="25"/>
      <c r="B290" s="25"/>
      <c r="C290" s="46"/>
      <c r="E290" s="36"/>
      <c r="F290" s="36"/>
      <c r="I290" s="68"/>
      <c r="J290" s="36"/>
      <c r="K290" s="36"/>
      <c r="M290" s="45"/>
      <c r="N290"/>
      <c r="P290"/>
      <c r="Q290" s="96"/>
      <c r="R290" s="31"/>
      <c r="U290" s="88"/>
      <c r="AD290" s="25"/>
    </row>
    <row r="291" spans="1:30" x14ac:dyDescent="0.2">
      <c r="C291" s="65"/>
      <c r="I291" s="33"/>
      <c r="Q291" s="96"/>
      <c r="R291" s="31"/>
      <c r="U291" s="88"/>
      <c r="AD291" s="25"/>
    </row>
    <row r="292" spans="1:30" x14ac:dyDescent="0.2">
      <c r="C292" s="65"/>
      <c r="I292" s="33"/>
      <c r="Q292" s="96"/>
      <c r="R292" s="31"/>
      <c r="U292" s="88"/>
      <c r="AD292" s="25"/>
    </row>
    <row r="293" spans="1:30" x14ac:dyDescent="0.2">
      <c r="C293" s="65"/>
      <c r="I293" s="33"/>
      <c r="Q293" s="96"/>
      <c r="R293" s="31"/>
      <c r="U293" s="88"/>
      <c r="AD293" s="25"/>
    </row>
    <row r="294" spans="1:30" x14ac:dyDescent="0.2">
      <c r="C294" s="65"/>
      <c r="I294" s="33"/>
      <c r="Q294" s="96"/>
      <c r="R294" s="31"/>
      <c r="U294" s="88"/>
      <c r="AD294" s="25"/>
    </row>
    <row r="295" spans="1:30" x14ac:dyDescent="0.2">
      <c r="C295" s="65"/>
      <c r="I295" s="33"/>
      <c r="Q295" s="96"/>
      <c r="R295" s="31"/>
      <c r="U295" s="88"/>
      <c r="AD295" s="25"/>
    </row>
    <row r="296" spans="1:30" x14ac:dyDescent="0.2">
      <c r="C296" s="65"/>
      <c r="I296" s="33"/>
      <c r="Q296" s="96"/>
      <c r="R296" s="31"/>
      <c r="U296" s="88"/>
      <c r="AD296" s="25"/>
    </row>
    <row r="297" spans="1:30" x14ac:dyDescent="0.2">
      <c r="C297" s="65"/>
      <c r="I297" s="33"/>
      <c r="Q297" s="96"/>
      <c r="R297" s="31"/>
      <c r="U297" s="88"/>
      <c r="AD297" s="25"/>
    </row>
    <row r="298" spans="1:30" x14ac:dyDescent="0.2">
      <c r="H298" s="17"/>
      <c r="I298" s="33"/>
      <c r="J298" s="28"/>
      <c r="Q298" s="96"/>
      <c r="R298" s="31"/>
      <c r="U298" s="88"/>
      <c r="AD298" s="97"/>
    </row>
    <row r="299" spans="1:30" x14ac:dyDescent="0.2">
      <c r="C299" s="65"/>
      <c r="I299" s="33"/>
      <c r="Q299" s="96"/>
      <c r="R299" s="31"/>
      <c r="U299" s="88"/>
      <c r="AD299" s="25"/>
    </row>
    <row r="300" spans="1:30" x14ac:dyDescent="0.2">
      <c r="C300" s="65"/>
      <c r="I300" s="33"/>
      <c r="Q300" s="96"/>
      <c r="R300" s="31"/>
      <c r="U300" s="88"/>
      <c r="AD300" s="25"/>
    </row>
    <row r="301" spans="1:30" x14ac:dyDescent="0.2">
      <c r="C301" s="65"/>
      <c r="I301" s="33"/>
      <c r="Q301" s="96"/>
      <c r="R301" s="31"/>
      <c r="U301" s="88"/>
      <c r="AD301" s="25"/>
    </row>
    <row r="302" spans="1:30" x14ac:dyDescent="0.2">
      <c r="C302" s="65"/>
      <c r="I302" s="33"/>
      <c r="Q302" s="96"/>
      <c r="R302" s="31"/>
      <c r="U302" s="88"/>
      <c r="AD302" s="25"/>
    </row>
    <row r="303" spans="1:30" x14ac:dyDescent="0.2">
      <c r="C303" s="65"/>
      <c r="I303" s="33"/>
      <c r="Q303" s="96"/>
      <c r="R303" s="31"/>
      <c r="U303" s="88"/>
      <c r="AD303" s="25"/>
    </row>
    <row r="304" spans="1:30" x14ac:dyDescent="0.2">
      <c r="C304" s="65"/>
      <c r="I304" s="33"/>
      <c r="Q304" s="96"/>
      <c r="R304" s="31"/>
      <c r="U304" s="88"/>
      <c r="AD304" s="25"/>
    </row>
    <row r="305" spans="2:30" x14ac:dyDescent="0.2">
      <c r="C305" s="65"/>
      <c r="I305" s="33"/>
      <c r="Q305" s="96"/>
      <c r="R305" s="31"/>
      <c r="U305" s="88"/>
      <c r="AD305" s="25"/>
    </row>
    <row r="306" spans="2:30" x14ac:dyDescent="0.2">
      <c r="C306" s="65"/>
      <c r="I306" s="33"/>
      <c r="Q306" s="96"/>
      <c r="R306" s="31"/>
      <c r="U306" s="88"/>
      <c r="AD306" s="25"/>
    </row>
    <row r="307" spans="2:30" x14ac:dyDescent="0.2">
      <c r="C307" s="65"/>
      <c r="I307" s="33"/>
      <c r="Q307" s="96"/>
      <c r="R307" s="31"/>
      <c r="U307" s="88"/>
      <c r="AD307" s="25"/>
    </row>
    <row r="308" spans="2:30" x14ac:dyDescent="0.2">
      <c r="C308" s="65"/>
      <c r="I308" s="33"/>
      <c r="Q308" s="96"/>
      <c r="R308" s="31"/>
      <c r="U308" s="88"/>
      <c r="AD308" s="25"/>
    </row>
    <row r="309" spans="2:30" x14ac:dyDescent="0.2">
      <c r="C309" s="65"/>
      <c r="I309" s="33"/>
      <c r="Q309" s="96"/>
      <c r="R309" s="31"/>
      <c r="U309" s="88"/>
      <c r="AD309" s="25"/>
    </row>
    <row r="310" spans="2:30" x14ac:dyDescent="0.2">
      <c r="C310" s="65"/>
      <c r="I310" s="33"/>
      <c r="Q310" s="96"/>
      <c r="R310" s="31"/>
      <c r="U310" s="88"/>
      <c r="AD310" s="25"/>
    </row>
    <row r="311" spans="2:30" x14ac:dyDescent="0.2">
      <c r="C311" s="65"/>
      <c r="I311" s="33"/>
      <c r="Q311" s="96"/>
      <c r="R311" s="31"/>
      <c r="U311" s="88"/>
      <c r="AD311" s="25"/>
    </row>
    <row r="312" spans="2:30" x14ac:dyDescent="0.2">
      <c r="C312" s="65"/>
      <c r="I312" s="33"/>
      <c r="Q312" s="96"/>
      <c r="R312" s="31"/>
      <c r="U312" s="88"/>
      <c r="AD312" s="25"/>
    </row>
    <row r="313" spans="2:30" x14ac:dyDescent="0.2">
      <c r="C313" s="65"/>
      <c r="I313" s="33"/>
      <c r="Q313" s="96"/>
      <c r="R313" s="31"/>
      <c r="U313" s="88"/>
      <c r="AD313" s="25"/>
    </row>
    <row r="314" spans="2:30" x14ac:dyDescent="0.2">
      <c r="C314" s="65"/>
      <c r="I314" s="33"/>
      <c r="Q314" s="96"/>
      <c r="R314" s="31"/>
      <c r="U314" s="88"/>
      <c r="AD314" s="25"/>
    </row>
    <row r="315" spans="2:30" x14ac:dyDescent="0.2">
      <c r="C315" s="65"/>
      <c r="I315" s="33"/>
      <c r="Q315" s="96"/>
      <c r="R315" s="31"/>
      <c r="U315" s="88"/>
      <c r="AD315" s="25"/>
    </row>
    <row r="316" spans="2:30" x14ac:dyDescent="0.2">
      <c r="C316" s="65"/>
      <c r="I316" s="33"/>
      <c r="Q316" s="96"/>
      <c r="R316" s="31"/>
      <c r="U316" s="88"/>
      <c r="AD316" s="25"/>
    </row>
    <row r="317" spans="2:30" x14ac:dyDescent="0.2">
      <c r="C317" s="65"/>
      <c r="I317" s="33"/>
      <c r="Q317" s="96"/>
      <c r="R317" s="31"/>
      <c r="U317" s="88"/>
      <c r="AD317" s="25"/>
    </row>
    <row r="318" spans="2:30" x14ac:dyDescent="0.2">
      <c r="C318" s="65"/>
      <c r="I318" s="33"/>
      <c r="Q318" s="96"/>
      <c r="R318" s="31"/>
      <c r="U318" s="88"/>
      <c r="AD318" s="25"/>
    </row>
    <row r="319" spans="2:30" x14ac:dyDescent="0.2">
      <c r="B319" s="25"/>
      <c r="C319" s="46"/>
      <c r="E319" s="36"/>
      <c r="F319" s="36"/>
      <c r="I319" s="68"/>
      <c r="J319" s="36"/>
      <c r="K319" s="36"/>
      <c r="M319" s="45"/>
      <c r="N319"/>
      <c r="P319"/>
      <c r="Q319" s="96"/>
      <c r="U319" s="88"/>
      <c r="AD319" s="25"/>
    </row>
    <row r="320" spans="2:30" x14ac:dyDescent="0.2">
      <c r="C320" s="65"/>
      <c r="I320" s="33"/>
      <c r="Q320" s="96"/>
      <c r="R320" s="31"/>
      <c r="U320" s="88"/>
      <c r="AD320" s="25"/>
    </row>
    <row r="321" spans="3:30" x14ac:dyDescent="0.2">
      <c r="C321" s="65"/>
      <c r="I321" s="33"/>
      <c r="Q321" s="96"/>
      <c r="R321" s="31"/>
      <c r="U321" s="88"/>
      <c r="AD321" s="25"/>
    </row>
    <row r="322" spans="3:30" x14ac:dyDescent="0.2">
      <c r="C322" s="65"/>
      <c r="I322" s="33"/>
      <c r="Q322" s="96"/>
      <c r="R322" s="31"/>
      <c r="U322" s="88"/>
      <c r="AD322" s="25"/>
    </row>
    <row r="323" spans="3:30" x14ac:dyDescent="0.2">
      <c r="C323" s="65"/>
      <c r="I323" s="33"/>
      <c r="Q323" s="96"/>
      <c r="R323" s="31"/>
      <c r="U323" s="88"/>
      <c r="AD323" s="25"/>
    </row>
    <row r="324" spans="3:30" x14ac:dyDescent="0.2">
      <c r="C324" s="65"/>
      <c r="I324" s="33"/>
      <c r="Q324" s="96"/>
      <c r="R324" s="31"/>
      <c r="U324" s="88"/>
      <c r="AD324" s="25"/>
    </row>
    <row r="325" spans="3:30" x14ac:dyDescent="0.2">
      <c r="H325" s="17"/>
      <c r="I325" s="33"/>
      <c r="J325" s="28"/>
      <c r="Q325" s="96"/>
      <c r="R325" s="31"/>
      <c r="U325" s="88"/>
      <c r="AD325" s="25"/>
    </row>
    <row r="326" spans="3:30" x14ac:dyDescent="0.2">
      <c r="C326" s="65"/>
      <c r="I326" s="33"/>
      <c r="Q326" s="96"/>
      <c r="R326" s="31"/>
      <c r="U326" s="88"/>
      <c r="AD326" s="25"/>
    </row>
    <row r="327" spans="3:30" x14ac:dyDescent="0.2">
      <c r="C327" s="65"/>
      <c r="I327" s="33"/>
      <c r="Q327" s="96"/>
      <c r="R327" s="31"/>
      <c r="U327" s="88"/>
      <c r="AD327" s="25"/>
    </row>
    <row r="328" spans="3:30" x14ac:dyDescent="0.2">
      <c r="C328" s="65"/>
      <c r="I328" s="33"/>
      <c r="Q328" s="96"/>
      <c r="R328" s="31"/>
      <c r="U328" s="88"/>
      <c r="AD328" s="25"/>
    </row>
    <row r="329" spans="3:30" x14ac:dyDescent="0.2">
      <c r="C329" s="65"/>
      <c r="I329" s="33"/>
      <c r="Q329" s="96"/>
      <c r="R329" s="31"/>
      <c r="U329" s="88"/>
      <c r="AD329" s="25"/>
    </row>
    <row r="330" spans="3:30" x14ac:dyDescent="0.2">
      <c r="C330" s="65"/>
      <c r="I330" s="33"/>
      <c r="Q330" s="96"/>
      <c r="R330" s="31"/>
      <c r="U330" s="88"/>
      <c r="AD330" s="25"/>
    </row>
    <row r="331" spans="3:30" x14ac:dyDescent="0.2">
      <c r="C331" s="65"/>
      <c r="I331" s="33"/>
      <c r="Q331" s="96"/>
      <c r="R331" s="31"/>
      <c r="U331" s="88"/>
      <c r="AD331" s="25"/>
    </row>
    <row r="332" spans="3:30" x14ac:dyDescent="0.2">
      <c r="C332" s="65"/>
      <c r="I332" s="33"/>
      <c r="Q332" s="96"/>
      <c r="R332" s="31"/>
      <c r="U332" s="88"/>
      <c r="AD332" s="25"/>
    </row>
    <row r="333" spans="3:30" x14ac:dyDescent="0.2">
      <c r="C333" s="65"/>
      <c r="I333" s="33"/>
      <c r="Q333" s="96"/>
      <c r="R333" s="31"/>
      <c r="U333" s="88"/>
      <c r="AD333" s="25"/>
    </row>
    <row r="334" spans="3:30" x14ac:dyDescent="0.2">
      <c r="C334" s="65"/>
      <c r="I334" s="33"/>
      <c r="Q334" s="96"/>
      <c r="R334" s="31"/>
      <c r="U334" s="88"/>
      <c r="AD334" s="25"/>
    </row>
    <row r="335" spans="3:30" x14ac:dyDescent="0.2">
      <c r="C335" s="65"/>
      <c r="I335" s="33"/>
      <c r="Q335" s="96"/>
      <c r="R335" s="31"/>
      <c r="U335" s="88"/>
      <c r="AD335" s="25"/>
    </row>
    <row r="336" spans="3:30" x14ac:dyDescent="0.2">
      <c r="C336" s="65"/>
      <c r="I336" s="33"/>
      <c r="Q336" s="96"/>
      <c r="R336" s="31"/>
      <c r="U336" s="88"/>
      <c r="AD336" s="25"/>
    </row>
    <row r="337" spans="3:30" x14ac:dyDescent="0.2">
      <c r="H337" s="17"/>
      <c r="I337" s="33"/>
      <c r="J337" s="28"/>
      <c r="Q337" s="96"/>
      <c r="R337" s="31"/>
      <c r="U337" s="88"/>
      <c r="AD337" s="25"/>
    </row>
    <row r="338" spans="3:30" x14ac:dyDescent="0.2">
      <c r="C338" s="65"/>
      <c r="I338" s="33"/>
      <c r="Q338" s="96"/>
      <c r="R338" s="31"/>
      <c r="U338" s="88"/>
      <c r="AD338" s="25"/>
    </row>
    <row r="339" spans="3:30" x14ac:dyDescent="0.2">
      <c r="C339" s="37"/>
      <c r="H339" s="17"/>
      <c r="I339" s="33"/>
      <c r="J339" s="28"/>
      <c r="N339" s="28"/>
      <c r="P339" s="28"/>
      <c r="Q339" s="96"/>
      <c r="R339" s="31"/>
      <c r="U339" s="88"/>
      <c r="AD339" s="25"/>
    </row>
    <row r="340" spans="3:30" x14ac:dyDescent="0.2">
      <c r="C340" s="65"/>
      <c r="I340" s="33"/>
      <c r="Q340" s="96"/>
      <c r="R340" s="31"/>
      <c r="U340" s="88"/>
      <c r="AD340" s="25"/>
    </row>
    <row r="341" spans="3:30" x14ac:dyDescent="0.2">
      <c r="C341" s="65"/>
      <c r="I341" s="33"/>
      <c r="Q341" s="96"/>
      <c r="R341" s="31"/>
      <c r="U341" s="88"/>
      <c r="AD341" s="25"/>
    </row>
    <row r="342" spans="3:30" x14ac:dyDescent="0.2">
      <c r="C342" s="65"/>
      <c r="I342" s="33"/>
      <c r="Q342" s="96"/>
      <c r="R342" s="31"/>
      <c r="U342" s="88"/>
      <c r="AD342" s="25"/>
    </row>
    <row r="343" spans="3:30" x14ac:dyDescent="0.2">
      <c r="C343" s="65"/>
      <c r="I343" s="33"/>
      <c r="Q343" s="96"/>
      <c r="R343" s="31"/>
      <c r="U343" s="88"/>
      <c r="AD343" s="25"/>
    </row>
    <row r="344" spans="3:30" x14ac:dyDescent="0.2">
      <c r="C344" s="65"/>
      <c r="I344" s="33"/>
      <c r="Q344" s="96"/>
      <c r="R344" s="31"/>
      <c r="U344" s="88"/>
      <c r="AD344" s="25"/>
    </row>
    <row r="345" spans="3:30" x14ac:dyDescent="0.2">
      <c r="C345" s="65"/>
      <c r="I345" s="33"/>
      <c r="Q345" s="96"/>
      <c r="R345" s="31"/>
      <c r="U345" s="88"/>
      <c r="AD345" s="25"/>
    </row>
    <row r="346" spans="3:30" x14ac:dyDescent="0.2">
      <c r="C346" s="65"/>
      <c r="I346" s="33"/>
      <c r="Q346" s="96"/>
      <c r="R346" s="31"/>
      <c r="U346" s="88"/>
      <c r="AD346" s="25"/>
    </row>
    <row r="347" spans="3:30" x14ac:dyDescent="0.2">
      <c r="C347" s="65"/>
      <c r="I347" s="33"/>
      <c r="Q347" s="96"/>
      <c r="R347" s="31"/>
      <c r="U347" s="88"/>
      <c r="AD347" s="25"/>
    </row>
    <row r="348" spans="3:30" x14ac:dyDescent="0.2">
      <c r="C348" s="65"/>
      <c r="I348" s="33"/>
      <c r="Q348" s="96"/>
      <c r="R348" s="31"/>
      <c r="U348" s="88"/>
      <c r="AD348" s="25"/>
    </row>
    <row r="349" spans="3:30" x14ac:dyDescent="0.2">
      <c r="C349" s="65"/>
      <c r="I349" s="33"/>
      <c r="Q349" s="96"/>
      <c r="R349" s="31"/>
      <c r="U349" s="88"/>
      <c r="AD349" s="25"/>
    </row>
    <row r="350" spans="3:30" x14ac:dyDescent="0.2">
      <c r="C350" s="65"/>
      <c r="I350" s="33"/>
      <c r="Q350" s="96"/>
      <c r="R350" s="31"/>
      <c r="U350" s="88"/>
      <c r="AD350" s="25"/>
    </row>
    <row r="351" spans="3:30" x14ac:dyDescent="0.2">
      <c r="C351" s="65"/>
      <c r="I351" s="33"/>
      <c r="Q351" s="96"/>
      <c r="R351" s="31"/>
      <c r="U351" s="88"/>
      <c r="AD351" s="25"/>
    </row>
    <row r="352" spans="3:30" x14ac:dyDescent="0.2">
      <c r="C352" s="65"/>
      <c r="I352" s="33"/>
      <c r="Q352" s="96"/>
      <c r="R352" s="31"/>
      <c r="U352" s="88"/>
      <c r="AD352" s="25"/>
    </row>
    <row r="353" spans="2:30" x14ac:dyDescent="0.2">
      <c r="C353" s="65"/>
      <c r="I353" s="33"/>
      <c r="Q353" s="96"/>
      <c r="R353" s="31"/>
      <c r="U353" s="88"/>
      <c r="AD353" s="25"/>
    </row>
    <row r="354" spans="2:30" x14ac:dyDescent="0.2">
      <c r="C354" s="65"/>
      <c r="I354" s="33"/>
      <c r="Q354" s="96"/>
      <c r="R354" s="31"/>
      <c r="U354" s="88"/>
      <c r="AD354" s="25"/>
    </row>
    <row r="355" spans="2:30" x14ac:dyDescent="0.2">
      <c r="B355" s="25"/>
      <c r="C355" s="46"/>
      <c r="E355" s="36"/>
      <c r="F355" s="36"/>
      <c r="I355" s="68"/>
      <c r="J355" s="36"/>
      <c r="K355" s="36"/>
      <c r="M355" s="45"/>
      <c r="N355"/>
      <c r="P355"/>
      <c r="Q355" s="96"/>
      <c r="R355" s="31"/>
      <c r="U355" s="88"/>
      <c r="AD355" s="25"/>
    </row>
    <row r="356" spans="2:30" x14ac:dyDescent="0.2">
      <c r="C356" s="65"/>
      <c r="I356" s="33"/>
      <c r="Q356" s="96"/>
      <c r="R356" s="31"/>
      <c r="U356" s="88"/>
      <c r="AD356" s="25"/>
    </row>
    <row r="357" spans="2:30" x14ac:dyDescent="0.2">
      <c r="C357" s="65"/>
      <c r="I357" s="33"/>
      <c r="Q357" s="96"/>
      <c r="R357" s="31"/>
      <c r="U357" s="88"/>
      <c r="AD357" s="25"/>
    </row>
    <row r="358" spans="2:30" x14ac:dyDescent="0.2">
      <c r="C358" s="65"/>
      <c r="I358" s="33"/>
      <c r="Q358" s="96"/>
      <c r="R358" s="31"/>
      <c r="U358" s="88"/>
      <c r="AD358" s="25"/>
    </row>
    <row r="359" spans="2:30" x14ac:dyDescent="0.2">
      <c r="C359" s="65"/>
      <c r="I359" s="33"/>
      <c r="Q359" s="96"/>
      <c r="R359" s="31"/>
      <c r="U359" s="88"/>
      <c r="AD359" s="25"/>
    </row>
    <row r="360" spans="2:30" x14ac:dyDescent="0.2">
      <c r="C360" s="65"/>
      <c r="I360" s="33"/>
      <c r="Q360" s="96"/>
      <c r="R360" s="31"/>
      <c r="U360" s="88"/>
      <c r="AD360" s="25"/>
    </row>
    <row r="361" spans="2:30" x14ac:dyDescent="0.2">
      <c r="C361" s="65"/>
      <c r="I361" s="33"/>
      <c r="Q361" s="96"/>
      <c r="R361" s="31"/>
      <c r="U361" s="88"/>
      <c r="AD361" s="25"/>
    </row>
    <row r="362" spans="2:30" x14ac:dyDescent="0.2">
      <c r="C362" s="65"/>
      <c r="I362" s="33"/>
      <c r="Q362" s="96"/>
      <c r="R362" s="31"/>
      <c r="U362" s="88"/>
      <c r="AD362" s="25"/>
    </row>
    <row r="363" spans="2:30" x14ac:dyDescent="0.2">
      <c r="C363" s="65"/>
      <c r="I363" s="33"/>
      <c r="Q363" s="96"/>
      <c r="R363" s="31"/>
      <c r="U363" s="88"/>
      <c r="AD363" s="25"/>
    </row>
    <row r="364" spans="2:30" x14ac:dyDescent="0.2">
      <c r="C364" s="65"/>
      <c r="I364" s="33"/>
      <c r="Q364" s="96"/>
      <c r="R364" s="31"/>
      <c r="U364" s="88"/>
      <c r="AD364" s="25"/>
    </row>
    <row r="365" spans="2:30" x14ac:dyDescent="0.2">
      <c r="C365" s="65"/>
      <c r="I365" s="33"/>
      <c r="Q365" s="96"/>
      <c r="R365" s="31"/>
      <c r="U365" s="88"/>
      <c r="AD365" s="25"/>
    </row>
    <row r="366" spans="2:30" x14ac:dyDescent="0.2">
      <c r="C366" s="65"/>
      <c r="I366" s="33"/>
      <c r="Q366" s="96"/>
      <c r="R366" s="31"/>
      <c r="U366" s="88"/>
      <c r="AD366" s="25"/>
    </row>
    <row r="367" spans="2:30" x14ac:dyDescent="0.2">
      <c r="C367" s="65"/>
      <c r="I367" s="33"/>
      <c r="Q367" s="96"/>
      <c r="R367" s="31"/>
      <c r="U367" s="88"/>
      <c r="AD367" s="25"/>
    </row>
    <row r="368" spans="2:30" x14ac:dyDescent="0.2">
      <c r="C368" s="65"/>
      <c r="I368" s="33"/>
      <c r="Q368" s="96"/>
      <c r="R368" s="31"/>
      <c r="U368" s="88"/>
      <c r="AD368" s="25"/>
    </row>
    <row r="369" spans="1:30" x14ac:dyDescent="0.2">
      <c r="C369" s="65"/>
      <c r="I369" s="33"/>
      <c r="Q369" s="96"/>
      <c r="R369" s="31"/>
      <c r="U369" s="88"/>
      <c r="AD369" s="25"/>
    </row>
    <row r="370" spans="1:30" x14ac:dyDescent="0.2">
      <c r="C370" s="65"/>
      <c r="I370" s="33"/>
      <c r="Q370" s="96"/>
      <c r="R370" s="31"/>
      <c r="U370" s="88"/>
      <c r="AD370" s="25"/>
    </row>
    <row r="371" spans="1:30" x14ac:dyDescent="0.2">
      <c r="C371" s="46"/>
      <c r="I371" s="33"/>
      <c r="Q371" s="96"/>
      <c r="R371" s="31"/>
      <c r="U371" s="88"/>
      <c r="AD371" s="25"/>
    </row>
    <row r="372" spans="1:30" x14ac:dyDescent="0.2">
      <c r="C372" s="65"/>
      <c r="I372" s="33"/>
      <c r="Q372" s="96"/>
      <c r="R372" s="31"/>
      <c r="U372" s="88"/>
      <c r="AD372" s="25"/>
    </row>
    <row r="373" spans="1:30" x14ac:dyDescent="0.2">
      <c r="C373" s="65"/>
      <c r="I373" s="33"/>
      <c r="Q373" s="96"/>
      <c r="R373" s="31"/>
      <c r="U373" s="88"/>
      <c r="AD373" s="25"/>
    </row>
    <row r="374" spans="1:30" x14ac:dyDescent="0.2">
      <c r="C374" s="65"/>
      <c r="I374" s="33"/>
      <c r="Q374" s="96"/>
      <c r="R374" s="31"/>
      <c r="U374" s="88"/>
      <c r="AD374" s="25"/>
    </row>
    <row r="375" spans="1:30" x14ac:dyDescent="0.2">
      <c r="C375" s="65"/>
      <c r="I375" s="33"/>
      <c r="Q375" s="96"/>
      <c r="R375" s="31"/>
      <c r="U375" s="88"/>
      <c r="AD375" s="25"/>
    </row>
    <row r="376" spans="1:30" x14ac:dyDescent="0.2">
      <c r="C376" s="65"/>
      <c r="I376" s="33"/>
      <c r="Q376" s="96"/>
      <c r="R376" s="31"/>
      <c r="U376" s="88"/>
      <c r="AD376" s="25"/>
    </row>
    <row r="377" spans="1:30" x14ac:dyDescent="0.2">
      <c r="C377" s="65"/>
      <c r="I377" s="33"/>
      <c r="Q377" s="96"/>
      <c r="R377" s="31"/>
      <c r="U377" s="88"/>
      <c r="AD377" s="25"/>
    </row>
    <row r="378" spans="1:30" x14ac:dyDescent="0.2">
      <c r="C378" s="65"/>
      <c r="I378" s="33"/>
      <c r="Q378" s="96"/>
      <c r="R378" s="31"/>
      <c r="U378" s="88"/>
      <c r="AD378" s="25"/>
    </row>
    <row r="379" spans="1:30" x14ac:dyDescent="0.2">
      <c r="H379" s="17"/>
      <c r="I379" s="33"/>
      <c r="J379" s="28"/>
      <c r="Q379" s="96"/>
      <c r="R379" s="31"/>
      <c r="U379" s="88"/>
      <c r="AD379" s="97"/>
    </row>
    <row r="380" spans="1:30" x14ac:dyDescent="0.2">
      <c r="C380" s="65"/>
      <c r="I380" s="33"/>
      <c r="Q380" s="96"/>
      <c r="R380" s="31"/>
      <c r="U380" s="88"/>
      <c r="AD380" s="25"/>
    </row>
    <row r="381" spans="1:30" x14ac:dyDescent="0.2">
      <c r="C381" s="65"/>
      <c r="I381" s="33"/>
      <c r="Q381" s="96"/>
      <c r="R381" s="31"/>
      <c r="U381" s="88"/>
      <c r="AD381" s="25"/>
    </row>
    <row r="382" spans="1:30" x14ac:dyDescent="0.2">
      <c r="A382" s="24"/>
      <c r="B382" s="24"/>
      <c r="C382" s="46"/>
      <c r="E382" s="36"/>
      <c r="F382" s="36"/>
      <c r="I382" s="68"/>
      <c r="J382" s="36"/>
      <c r="K382" s="36"/>
      <c r="M382" s="45"/>
      <c r="N382"/>
      <c r="P382"/>
      <c r="Q382" s="96"/>
      <c r="R382" s="31"/>
      <c r="U382" s="88"/>
      <c r="AD382" s="25"/>
    </row>
    <row r="383" spans="1:30" x14ac:dyDescent="0.2">
      <c r="C383" s="37"/>
      <c r="H383" s="17"/>
      <c r="I383" s="33"/>
      <c r="J383" s="28"/>
      <c r="N383" s="28"/>
      <c r="P383" s="28"/>
      <c r="Q383" s="96"/>
      <c r="R383" s="31"/>
      <c r="U383" s="88"/>
      <c r="AD383" s="25"/>
    </row>
    <row r="384" spans="1:30" x14ac:dyDescent="0.2">
      <c r="C384" s="65"/>
      <c r="I384" s="33"/>
      <c r="Q384" s="96"/>
      <c r="R384" s="31"/>
      <c r="U384" s="88"/>
      <c r="AD384" s="25"/>
    </row>
    <row r="385" spans="1:30" x14ac:dyDescent="0.2">
      <c r="C385" s="65"/>
      <c r="I385" s="33"/>
      <c r="Q385" s="96"/>
      <c r="R385" s="31"/>
      <c r="U385" s="88"/>
      <c r="AD385" s="25"/>
    </row>
    <row r="386" spans="1:30" x14ac:dyDescent="0.2">
      <c r="C386" s="65"/>
      <c r="I386" s="33"/>
      <c r="Q386" s="96"/>
      <c r="R386" s="31"/>
      <c r="U386" s="88"/>
      <c r="AD386" s="25"/>
    </row>
    <row r="387" spans="1:30" x14ac:dyDescent="0.2">
      <c r="A387" s="25"/>
      <c r="B387" s="25"/>
      <c r="C387" s="43"/>
      <c r="E387" s="36"/>
      <c r="F387" s="36"/>
      <c r="I387" s="68"/>
      <c r="J387" s="36"/>
      <c r="K387" s="36"/>
      <c r="M387" s="45"/>
      <c r="N387"/>
      <c r="P387"/>
      <c r="Q387" s="96"/>
      <c r="R387" s="31"/>
      <c r="U387" s="88"/>
      <c r="AD387" s="25"/>
    </row>
    <row r="388" spans="1:30" x14ac:dyDescent="0.2">
      <c r="C388" s="65"/>
      <c r="I388" s="33"/>
      <c r="Q388" s="96"/>
      <c r="R388" s="31"/>
      <c r="U388" s="88"/>
      <c r="AD388" s="25"/>
    </row>
    <row r="389" spans="1:30" x14ac:dyDescent="0.2">
      <c r="C389" s="65"/>
      <c r="I389" s="33"/>
      <c r="Q389" s="96"/>
      <c r="R389" s="31"/>
      <c r="U389" s="88"/>
      <c r="AD389" s="25"/>
    </row>
    <row r="390" spans="1:30" x14ac:dyDescent="0.2">
      <c r="C390" s="65"/>
      <c r="I390" s="33"/>
      <c r="Q390" s="96"/>
      <c r="R390" s="31"/>
      <c r="U390" s="88"/>
      <c r="AD390" s="25"/>
    </row>
    <row r="391" spans="1:30" x14ac:dyDescent="0.2">
      <c r="C391" s="65"/>
      <c r="I391" s="33"/>
      <c r="Q391" s="96"/>
      <c r="R391" s="31"/>
      <c r="U391" s="88"/>
      <c r="AD391" s="25"/>
    </row>
    <row r="392" spans="1:30" x14ac:dyDescent="0.2">
      <c r="C392" s="65"/>
      <c r="I392" s="33"/>
      <c r="Q392" s="96"/>
      <c r="R392" s="31"/>
      <c r="U392" s="88"/>
      <c r="AD392" s="25"/>
    </row>
    <row r="393" spans="1:30" x14ac:dyDescent="0.2">
      <c r="C393" s="65"/>
      <c r="I393" s="33"/>
      <c r="Q393" s="96"/>
      <c r="R393" s="31"/>
      <c r="U393" s="88"/>
      <c r="AD393" s="25"/>
    </row>
    <row r="394" spans="1:30" x14ac:dyDescent="0.2">
      <c r="C394" s="65"/>
      <c r="I394" s="33"/>
      <c r="Q394" s="96"/>
      <c r="R394" s="31"/>
      <c r="U394" s="88"/>
      <c r="AD394" s="25"/>
    </row>
    <row r="395" spans="1:30" x14ac:dyDescent="0.2">
      <c r="C395" s="65"/>
      <c r="I395" s="33"/>
      <c r="Q395" s="96"/>
      <c r="R395" s="31"/>
      <c r="U395" s="88"/>
      <c r="AD395" s="25"/>
    </row>
    <row r="396" spans="1:30" x14ac:dyDescent="0.2">
      <c r="C396" s="65"/>
      <c r="I396" s="33"/>
      <c r="Q396" s="96"/>
      <c r="R396" s="31"/>
      <c r="U396" s="88"/>
      <c r="AD396" s="25"/>
    </row>
    <row r="397" spans="1:30" x14ac:dyDescent="0.2">
      <c r="C397" s="65"/>
      <c r="I397" s="33"/>
      <c r="Q397" s="96"/>
      <c r="R397" s="31"/>
      <c r="U397" s="88"/>
      <c r="AD397" s="25"/>
    </row>
    <row r="398" spans="1:30" x14ac:dyDescent="0.2">
      <c r="C398" s="37"/>
      <c r="H398" s="17"/>
      <c r="I398" s="33"/>
      <c r="J398" s="28"/>
      <c r="N398" s="28"/>
      <c r="P398" s="28"/>
      <c r="Q398" s="96"/>
      <c r="R398" s="31"/>
      <c r="U398" s="88"/>
      <c r="AD398" s="25"/>
    </row>
    <row r="399" spans="1:30" x14ac:dyDescent="0.2">
      <c r="A399" s="25"/>
      <c r="B399" s="25"/>
      <c r="C399" s="46"/>
      <c r="E399" s="36"/>
      <c r="F399" s="36"/>
      <c r="I399" s="68"/>
      <c r="J399" s="36"/>
      <c r="K399" s="36"/>
      <c r="M399" s="45"/>
      <c r="N399"/>
      <c r="P399"/>
      <c r="Q399" s="96"/>
      <c r="R399" s="31"/>
      <c r="U399" s="88"/>
      <c r="AD399" s="25"/>
    </row>
    <row r="400" spans="1:30" x14ac:dyDescent="0.2">
      <c r="C400" s="65"/>
      <c r="I400" s="33"/>
      <c r="Q400" s="96"/>
      <c r="R400" s="31"/>
      <c r="U400" s="88"/>
      <c r="AD400" s="25"/>
    </row>
    <row r="401" spans="3:30" x14ac:dyDescent="0.2">
      <c r="C401" s="65"/>
      <c r="I401" s="33"/>
      <c r="Q401" s="96"/>
      <c r="R401" s="31"/>
      <c r="U401" s="88"/>
      <c r="AD401" s="25"/>
    </row>
    <row r="402" spans="3:30" x14ac:dyDescent="0.2">
      <c r="C402" s="65"/>
      <c r="I402" s="33"/>
      <c r="Q402" s="96"/>
      <c r="R402" s="31"/>
      <c r="U402" s="88"/>
      <c r="AD402" s="25"/>
    </row>
    <row r="403" spans="3:30" x14ac:dyDescent="0.2">
      <c r="C403" s="65"/>
      <c r="I403" s="33"/>
      <c r="Q403" s="96"/>
      <c r="R403" s="31"/>
      <c r="U403" s="88"/>
      <c r="AD403" s="25"/>
    </row>
    <row r="404" spans="3:30" x14ac:dyDescent="0.2">
      <c r="C404" s="65"/>
      <c r="I404" s="33"/>
      <c r="Q404" s="96"/>
      <c r="R404" s="31"/>
      <c r="U404" s="88"/>
      <c r="AD404" s="25"/>
    </row>
    <row r="405" spans="3:30" x14ac:dyDescent="0.2">
      <c r="C405" s="65"/>
      <c r="I405" s="33"/>
      <c r="Q405" s="96"/>
      <c r="R405" s="31"/>
      <c r="U405" s="88"/>
      <c r="AD405" s="25"/>
    </row>
    <row r="406" spans="3:30" x14ac:dyDescent="0.2">
      <c r="C406" s="65"/>
      <c r="I406" s="33"/>
      <c r="Q406" s="96"/>
      <c r="R406" s="31"/>
      <c r="U406" s="88"/>
      <c r="AD406" s="25"/>
    </row>
    <row r="407" spans="3:30" x14ac:dyDescent="0.2">
      <c r="H407" s="17"/>
      <c r="I407" s="33"/>
      <c r="J407" s="28"/>
      <c r="Q407" s="96"/>
      <c r="R407" s="31"/>
      <c r="U407" s="88"/>
      <c r="AD407" s="25"/>
    </row>
    <row r="408" spans="3:30" x14ac:dyDescent="0.2">
      <c r="C408" s="65"/>
      <c r="I408" s="33"/>
      <c r="Q408" s="96"/>
      <c r="R408" s="31"/>
      <c r="U408" s="88"/>
      <c r="AD408" s="25"/>
    </row>
    <row r="409" spans="3:30" x14ac:dyDescent="0.2">
      <c r="C409" s="65"/>
      <c r="I409" s="33"/>
      <c r="Q409" s="96"/>
      <c r="R409" s="31"/>
      <c r="U409" s="88"/>
      <c r="AD409" s="25"/>
    </row>
    <row r="410" spans="3:30" x14ac:dyDescent="0.2">
      <c r="C410" s="65"/>
      <c r="I410" s="33"/>
      <c r="Q410" s="96"/>
      <c r="R410" s="31"/>
      <c r="U410" s="88"/>
      <c r="AD410" s="25"/>
    </row>
    <row r="411" spans="3:30" x14ac:dyDescent="0.2">
      <c r="C411" s="65"/>
      <c r="I411" s="33"/>
      <c r="Q411" s="96"/>
      <c r="R411" s="31"/>
      <c r="U411" s="88"/>
      <c r="AD411" s="25"/>
    </row>
    <row r="412" spans="3:30" x14ac:dyDescent="0.2">
      <c r="C412" s="65"/>
      <c r="I412" s="33"/>
      <c r="Q412" s="96"/>
      <c r="R412" s="31"/>
      <c r="U412" s="88"/>
      <c r="AD412" s="25"/>
    </row>
    <row r="413" spans="3:30" x14ac:dyDescent="0.2">
      <c r="C413" s="65"/>
      <c r="I413" s="33"/>
      <c r="Q413" s="96"/>
      <c r="R413" s="31"/>
      <c r="U413" s="88"/>
      <c r="AD413" s="25"/>
    </row>
    <row r="414" spans="3:30" x14ac:dyDescent="0.2">
      <c r="C414" s="65"/>
      <c r="I414" s="33"/>
      <c r="Q414" s="96"/>
      <c r="R414" s="31"/>
      <c r="U414" s="88"/>
      <c r="AD414" s="25"/>
    </row>
    <row r="415" spans="3:30" x14ac:dyDescent="0.2">
      <c r="C415" s="65"/>
      <c r="I415" s="33"/>
      <c r="Q415" s="96"/>
      <c r="R415" s="31"/>
      <c r="U415" s="88"/>
      <c r="AD415" s="25"/>
    </row>
    <row r="416" spans="3:30" x14ac:dyDescent="0.2">
      <c r="C416" s="65"/>
      <c r="I416" s="33"/>
      <c r="Q416" s="96"/>
      <c r="R416" s="31"/>
      <c r="U416" s="88"/>
      <c r="AD416" s="25"/>
    </row>
    <row r="417" spans="3:30" x14ac:dyDescent="0.2">
      <c r="C417" s="65"/>
      <c r="I417" s="33"/>
      <c r="Q417" s="96"/>
      <c r="R417" s="31"/>
      <c r="U417" s="88"/>
      <c r="AD417" s="25"/>
    </row>
    <row r="418" spans="3:30" x14ac:dyDescent="0.2">
      <c r="C418" s="65"/>
      <c r="I418" s="33"/>
      <c r="Q418" s="96"/>
      <c r="R418" s="31"/>
      <c r="U418" s="88"/>
      <c r="AD418" s="25"/>
    </row>
    <row r="419" spans="3:30" x14ac:dyDescent="0.2">
      <c r="C419" s="65"/>
      <c r="I419" s="33"/>
      <c r="Q419" s="96"/>
      <c r="R419" s="31"/>
      <c r="U419" s="88"/>
      <c r="AD419" s="25"/>
    </row>
    <row r="420" spans="3:30" x14ac:dyDescent="0.2">
      <c r="C420" s="65"/>
      <c r="I420" s="33"/>
      <c r="Q420" s="96"/>
      <c r="R420" s="31"/>
      <c r="U420" s="88"/>
      <c r="AD420" s="25"/>
    </row>
    <row r="421" spans="3:30" x14ac:dyDescent="0.2">
      <c r="C421" s="65"/>
      <c r="I421" s="33"/>
      <c r="Q421" s="96"/>
      <c r="R421" s="31"/>
      <c r="U421" s="88"/>
      <c r="AD421" s="25"/>
    </row>
    <row r="422" spans="3:30" x14ac:dyDescent="0.2">
      <c r="C422" s="65"/>
      <c r="I422" s="33"/>
      <c r="Q422" s="96"/>
      <c r="R422" s="31"/>
      <c r="U422" s="88"/>
      <c r="AD422" s="25"/>
    </row>
    <row r="423" spans="3:30" x14ac:dyDescent="0.2">
      <c r="C423" s="65"/>
      <c r="I423" s="33"/>
      <c r="Q423" s="96"/>
      <c r="R423" s="31"/>
      <c r="U423" s="88"/>
      <c r="AD423" s="25"/>
    </row>
    <row r="424" spans="3:30" x14ac:dyDescent="0.2">
      <c r="C424" s="65"/>
      <c r="I424" s="33"/>
      <c r="Q424" s="96"/>
      <c r="R424" s="31"/>
      <c r="U424" s="88"/>
      <c r="AD424" s="25"/>
    </row>
    <row r="425" spans="3:30" x14ac:dyDescent="0.2">
      <c r="C425" s="65"/>
      <c r="I425" s="33"/>
      <c r="Q425" s="96"/>
      <c r="R425" s="31"/>
      <c r="U425" s="88"/>
      <c r="AD425" s="25"/>
    </row>
    <row r="426" spans="3:30" x14ac:dyDescent="0.2">
      <c r="C426" s="65"/>
      <c r="I426" s="33"/>
      <c r="Q426" s="96"/>
      <c r="R426" s="31"/>
      <c r="U426" s="88"/>
      <c r="AD426" s="25"/>
    </row>
    <row r="427" spans="3:30" x14ac:dyDescent="0.2">
      <c r="C427" s="65"/>
      <c r="I427" s="33"/>
      <c r="Q427" s="96"/>
      <c r="R427" s="31"/>
      <c r="U427" s="88"/>
      <c r="AD427" s="25"/>
    </row>
    <row r="428" spans="3:30" x14ac:dyDescent="0.2">
      <c r="C428" s="65"/>
      <c r="I428" s="33"/>
      <c r="Q428" s="96"/>
      <c r="R428" s="31"/>
      <c r="U428" s="88"/>
      <c r="AD428" s="25"/>
    </row>
    <row r="429" spans="3:30" x14ac:dyDescent="0.2">
      <c r="C429" s="65"/>
      <c r="I429" s="33"/>
      <c r="Q429" s="96"/>
      <c r="R429" s="31"/>
      <c r="U429" s="88"/>
      <c r="AD429" s="25"/>
    </row>
    <row r="430" spans="3:30" x14ac:dyDescent="0.2">
      <c r="C430" s="65"/>
      <c r="I430" s="33"/>
      <c r="Q430" s="96"/>
      <c r="R430" s="31"/>
      <c r="U430" s="88"/>
      <c r="AD430" s="25"/>
    </row>
    <row r="431" spans="3:30" x14ac:dyDescent="0.2">
      <c r="C431" s="65"/>
      <c r="I431" s="33"/>
      <c r="Q431" s="96"/>
      <c r="R431" s="31"/>
      <c r="U431" s="88"/>
      <c r="AD431" s="25"/>
    </row>
    <row r="432" spans="3:30" x14ac:dyDescent="0.2">
      <c r="C432" s="65"/>
      <c r="I432" s="33"/>
      <c r="Q432" s="96"/>
      <c r="R432" s="31"/>
      <c r="U432" s="88"/>
      <c r="AD432" s="25"/>
    </row>
    <row r="433" spans="3:30" x14ac:dyDescent="0.2">
      <c r="C433" s="65"/>
      <c r="I433" s="33"/>
      <c r="Q433" s="96"/>
      <c r="R433" s="31"/>
      <c r="U433" s="88"/>
      <c r="AD433" s="25"/>
    </row>
    <row r="434" spans="3:30" x14ac:dyDescent="0.2">
      <c r="C434" s="65"/>
      <c r="I434" s="33"/>
      <c r="Q434" s="96"/>
      <c r="R434" s="31"/>
      <c r="U434" s="88"/>
      <c r="AD434" s="25"/>
    </row>
    <row r="435" spans="3:30" x14ac:dyDescent="0.2">
      <c r="C435" s="65"/>
      <c r="I435" s="33"/>
      <c r="Q435" s="96"/>
      <c r="R435" s="31"/>
      <c r="U435" s="88"/>
      <c r="AD435" s="25"/>
    </row>
    <row r="436" spans="3:30" x14ac:dyDescent="0.2">
      <c r="C436" s="65"/>
      <c r="I436" s="33"/>
      <c r="Q436" s="96"/>
      <c r="R436" s="31"/>
      <c r="U436" s="88"/>
      <c r="AD436" s="25"/>
    </row>
    <row r="437" spans="3:30" x14ac:dyDescent="0.2">
      <c r="C437" s="65"/>
      <c r="I437" s="33"/>
      <c r="Q437" s="96"/>
      <c r="R437" s="31"/>
      <c r="U437" s="88"/>
      <c r="AD437" s="25"/>
    </row>
    <row r="438" spans="3:30" x14ac:dyDescent="0.2">
      <c r="C438" s="65"/>
      <c r="I438" s="33"/>
      <c r="Q438" s="96"/>
      <c r="R438" s="31"/>
      <c r="U438" s="88"/>
      <c r="AD438" s="25"/>
    </row>
    <row r="439" spans="3:30" x14ac:dyDescent="0.2">
      <c r="C439" s="65"/>
      <c r="I439" s="33"/>
      <c r="Q439" s="96"/>
      <c r="R439" s="31"/>
      <c r="U439" s="88"/>
      <c r="AD439" s="25"/>
    </row>
    <row r="440" spans="3:30" x14ac:dyDescent="0.2">
      <c r="C440" s="65"/>
      <c r="I440" s="33"/>
      <c r="Q440" s="96"/>
      <c r="R440" s="31"/>
      <c r="U440" s="88"/>
      <c r="AD440" s="25"/>
    </row>
    <row r="441" spans="3:30" x14ac:dyDescent="0.2">
      <c r="C441" s="65"/>
      <c r="I441" s="33"/>
      <c r="Q441" s="96"/>
      <c r="R441" s="31"/>
      <c r="U441" s="88"/>
      <c r="AD441" s="25"/>
    </row>
    <row r="442" spans="3:30" x14ac:dyDescent="0.2">
      <c r="C442" s="65"/>
      <c r="I442" s="33"/>
      <c r="Q442" s="96"/>
      <c r="R442" s="31"/>
      <c r="U442" s="88"/>
      <c r="AD442" s="25"/>
    </row>
    <row r="443" spans="3:30" x14ac:dyDescent="0.2">
      <c r="C443" s="65"/>
      <c r="I443" s="33"/>
      <c r="Q443" s="96"/>
      <c r="R443" s="31"/>
      <c r="U443" s="88"/>
      <c r="AD443" s="25"/>
    </row>
    <row r="444" spans="3:30" x14ac:dyDescent="0.2">
      <c r="C444" s="65"/>
      <c r="I444" s="33"/>
      <c r="Q444" s="96"/>
      <c r="R444" s="31"/>
      <c r="U444" s="88"/>
      <c r="AD444" s="25"/>
    </row>
    <row r="445" spans="3:30" x14ac:dyDescent="0.2">
      <c r="C445" s="65"/>
      <c r="I445" s="33"/>
      <c r="Q445" s="96"/>
      <c r="R445" s="31"/>
      <c r="U445" s="88"/>
      <c r="AD445" s="25"/>
    </row>
    <row r="446" spans="3:30" x14ac:dyDescent="0.2">
      <c r="C446" s="65"/>
      <c r="I446" s="33"/>
      <c r="Q446" s="96"/>
      <c r="R446" s="31"/>
      <c r="U446" s="88"/>
      <c r="AD446" s="25"/>
    </row>
    <row r="447" spans="3:30" x14ac:dyDescent="0.2">
      <c r="C447" s="65"/>
      <c r="I447" s="33"/>
      <c r="Q447" s="96"/>
      <c r="R447" s="31"/>
      <c r="U447" s="88"/>
      <c r="AD447" s="25"/>
    </row>
    <row r="448" spans="3:30" x14ac:dyDescent="0.2">
      <c r="C448" s="65"/>
      <c r="I448" s="33"/>
      <c r="Q448" s="96"/>
      <c r="R448" s="31"/>
      <c r="U448" s="88"/>
      <c r="AD448" s="25"/>
    </row>
    <row r="449" spans="3:30" x14ac:dyDescent="0.2">
      <c r="H449" s="17"/>
      <c r="I449" s="33"/>
      <c r="J449" s="28"/>
      <c r="Q449" s="96"/>
      <c r="R449" s="31"/>
      <c r="U449" s="88"/>
      <c r="AD449" s="25"/>
    </row>
    <row r="450" spans="3:30" x14ac:dyDescent="0.2">
      <c r="C450" s="65"/>
      <c r="I450" s="33"/>
      <c r="Q450" s="96"/>
      <c r="R450" s="31"/>
      <c r="U450" s="88"/>
      <c r="AD450" s="25"/>
    </row>
    <row r="451" spans="3:30" x14ac:dyDescent="0.2">
      <c r="C451" s="65"/>
      <c r="I451" s="33"/>
      <c r="Q451" s="96"/>
      <c r="R451" s="31"/>
      <c r="U451" s="88"/>
      <c r="AD451" s="25"/>
    </row>
    <row r="452" spans="3:30" x14ac:dyDescent="0.2">
      <c r="C452" s="65"/>
      <c r="I452" s="33"/>
      <c r="Q452" s="96"/>
      <c r="R452" s="31"/>
      <c r="U452" s="88"/>
      <c r="AD452" s="25"/>
    </row>
    <row r="453" spans="3:30" x14ac:dyDescent="0.2">
      <c r="C453" s="65"/>
      <c r="I453" s="33"/>
      <c r="Q453" s="96"/>
      <c r="R453" s="31"/>
      <c r="U453" s="88"/>
      <c r="AD453" s="25"/>
    </row>
    <row r="454" spans="3:30" x14ac:dyDescent="0.2">
      <c r="C454" s="65"/>
      <c r="I454" s="33"/>
      <c r="Q454" s="96"/>
      <c r="R454" s="31"/>
      <c r="U454" s="88"/>
      <c r="AD454" s="25"/>
    </row>
    <row r="455" spans="3:30" x14ac:dyDescent="0.2">
      <c r="C455" s="65"/>
      <c r="I455" s="33"/>
      <c r="Q455" s="96"/>
      <c r="R455" s="31"/>
      <c r="U455" s="88"/>
      <c r="AD455" s="25"/>
    </row>
    <row r="456" spans="3:30" x14ac:dyDescent="0.2">
      <c r="C456" s="65"/>
      <c r="I456" s="33"/>
      <c r="Q456" s="96"/>
      <c r="R456" s="31"/>
      <c r="U456" s="88"/>
      <c r="AD456" s="25"/>
    </row>
    <row r="457" spans="3:30" x14ac:dyDescent="0.2">
      <c r="C457" s="65"/>
      <c r="I457" s="33"/>
      <c r="Q457" s="96"/>
      <c r="R457" s="31"/>
      <c r="U457" s="88"/>
      <c r="AD457" s="25"/>
    </row>
    <row r="458" spans="3:30" x14ac:dyDescent="0.2">
      <c r="C458" s="65"/>
      <c r="I458" s="33"/>
      <c r="Q458" s="96"/>
      <c r="R458" s="31"/>
      <c r="U458" s="88"/>
      <c r="AD458" s="25"/>
    </row>
    <row r="459" spans="3:30" x14ac:dyDescent="0.2">
      <c r="C459" s="65"/>
      <c r="I459" s="33"/>
      <c r="Q459" s="96"/>
      <c r="R459" s="31"/>
      <c r="U459" s="88"/>
      <c r="AD459" s="25"/>
    </row>
    <row r="460" spans="3:30" x14ac:dyDescent="0.2">
      <c r="C460" s="65"/>
      <c r="I460" s="33"/>
      <c r="Q460" s="96"/>
      <c r="R460" s="31"/>
      <c r="U460" s="88"/>
      <c r="AD460" s="25"/>
    </row>
    <row r="461" spans="3:30" x14ac:dyDescent="0.2">
      <c r="C461" s="65"/>
      <c r="I461" s="33"/>
      <c r="Q461" s="96"/>
      <c r="R461" s="31"/>
      <c r="U461" s="88"/>
      <c r="AD461" s="25"/>
    </row>
    <row r="462" spans="3:30" x14ac:dyDescent="0.2">
      <c r="C462" s="65"/>
      <c r="I462" s="33"/>
      <c r="Q462" s="96"/>
      <c r="R462" s="31"/>
      <c r="U462" s="88"/>
      <c r="AD462" s="25"/>
    </row>
    <row r="463" spans="3:30" x14ac:dyDescent="0.2">
      <c r="C463" s="65"/>
      <c r="I463" s="33"/>
      <c r="Q463" s="96"/>
      <c r="R463" s="31"/>
      <c r="U463" s="88"/>
      <c r="AD463" s="25"/>
    </row>
    <row r="464" spans="3:30" x14ac:dyDescent="0.2">
      <c r="C464" s="65"/>
      <c r="I464" s="33"/>
      <c r="Q464" s="96"/>
      <c r="R464" s="31"/>
      <c r="U464" s="88"/>
      <c r="AD464" s="25"/>
    </row>
    <row r="465" spans="3:30" x14ac:dyDescent="0.2">
      <c r="C465" s="65"/>
      <c r="I465" s="33"/>
      <c r="Q465" s="96"/>
      <c r="R465" s="31"/>
      <c r="U465" s="88"/>
      <c r="AD465" s="25"/>
    </row>
    <row r="466" spans="3:30" x14ac:dyDescent="0.2">
      <c r="C466" s="65"/>
      <c r="I466" s="33"/>
      <c r="Q466" s="96"/>
      <c r="R466" s="31"/>
      <c r="U466" s="88"/>
      <c r="AD466" s="25"/>
    </row>
    <row r="467" spans="3:30" x14ac:dyDescent="0.2">
      <c r="C467" s="65"/>
      <c r="I467" s="33"/>
      <c r="Q467" s="96"/>
      <c r="R467" s="31"/>
      <c r="U467" s="88"/>
      <c r="AD467" s="25"/>
    </row>
    <row r="468" spans="3:30" x14ac:dyDescent="0.2">
      <c r="C468" s="65"/>
      <c r="I468" s="33"/>
      <c r="Q468" s="96"/>
      <c r="R468" s="31"/>
      <c r="U468" s="88"/>
      <c r="AD468" s="25"/>
    </row>
    <row r="469" spans="3:30" x14ac:dyDescent="0.2">
      <c r="C469" s="65"/>
      <c r="I469" s="33"/>
      <c r="Q469" s="96"/>
      <c r="R469" s="31"/>
      <c r="U469" s="88"/>
      <c r="AD469" s="25"/>
    </row>
    <row r="470" spans="3:30" x14ac:dyDescent="0.2">
      <c r="C470" s="65"/>
      <c r="I470" s="33"/>
      <c r="Q470" s="96"/>
      <c r="R470" s="31"/>
      <c r="U470" s="88"/>
      <c r="AD470" s="25"/>
    </row>
    <row r="471" spans="3:30" x14ac:dyDescent="0.2">
      <c r="C471" s="65"/>
      <c r="I471" s="33"/>
      <c r="Q471" s="96"/>
      <c r="R471" s="31"/>
      <c r="U471" s="88"/>
      <c r="AD471" s="25"/>
    </row>
    <row r="472" spans="3:30" x14ac:dyDescent="0.2">
      <c r="C472" s="65"/>
      <c r="I472" s="33"/>
      <c r="Q472" s="96"/>
      <c r="R472" s="31"/>
      <c r="U472" s="88"/>
      <c r="AD472" s="25"/>
    </row>
    <row r="473" spans="3:30" x14ac:dyDescent="0.2">
      <c r="C473" s="65"/>
      <c r="I473" s="33"/>
      <c r="Q473" s="96"/>
      <c r="R473" s="31"/>
      <c r="U473" s="88"/>
      <c r="AD473" s="25"/>
    </row>
    <row r="474" spans="3:30" x14ac:dyDescent="0.2">
      <c r="C474" s="65"/>
      <c r="I474" s="33"/>
      <c r="Q474" s="96"/>
      <c r="R474" s="31"/>
      <c r="U474" s="88"/>
      <c r="AD474" s="25"/>
    </row>
    <row r="475" spans="3:30" x14ac:dyDescent="0.2">
      <c r="C475" s="65"/>
      <c r="I475" s="33"/>
      <c r="Q475" s="96"/>
      <c r="R475" s="31"/>
      <c r="U475" s="88"/>
      <c r="AD475" s="25"/>
    </row>
    <row r="476" spans="3:30" x14ac:dyDescent="0.2">
      <c r="C476" s="65"/>
      <c r="I476" s="33"/>
      <c r="Q476" s="96"/>
      <c r="R476" s="31"/>
      <c r="U476" s="88"/>
      <c r="AD476" s="25"/>
    </row>
    <row r="477" spans="3:30" x14ac:dyDescent="0.2">
      <c r="C477" s="65"/>
      <c r="I477" s="33"/>
      <c r="Q477" s="96"/>
      <c r="R477" s="31"/>
      <c r="U477" s="88"/>
      <c r="AD477" s="25"/>
    </row>
    <row r="478" spans="3:30" x14ac:dyDescent="0.2">
      <c r="C478" s="65"/>
      <c r="I478" s="33"/>
      <c r="Q478" s="96"/>
      <c r="R478" s="31"/>
      <c r="U478" s="88"/>
      <c r="AD478" s="25"/>
    </row>
    <row r="479" spans="3:30" x14ac:dyDescent="0.2">
      <c r="C479" s="65"/>
      <c r="I479" s="33"/>
      <c r="Q479" s="96"/>
      <c r="R479" s="31"/>
      <c r="U479" s="88"/>
      <c r="AD479" s="25"/>
    </row>
    <row r="480" spans="3:30" x14ac:dyDescent="0.2">
      <c r="C480" s="65"/>
      <c r="I480" s="33"/>
      <c r="Q480" s="96"/>
      <c r="R480" s="31"/>
      <c r="U480" s="88"/>
      <c r="AD480" s="25"/>
    </row>
    <row r="481" spans="3:30" x14ac:dyDescent="0.2">
      <c r="C481" s="65"/>
      <c r="I481" s="33"/>
      <c r="Q481" s="96"/>
      <c r="R481" s="31"/>
      <c r="U481" s="88"/>
      <c r="AD481" s="25"/>
    </row>
    <row r="482" spans="3:30" x14ac:dyDescent="0.2">
      <c r="C482" s="65"/>
      <c r="I482" s="33"/>
      <c r="Q482" s="96"/>
      <c r="R482" s="31"/>
      <c r="U482" s="88"/>
      <c r="AD482" s="25"/>
    </row>
    <row r="483" spans="3:30" x14ac:dyDescent="0.2">
      <c r="C483" s="65"/>
      <c r="I483" s="33"/>
      <c r="Q483" s="96"/>
      <c r="R483" s="31"/>
      <c r="U483" s="88"/>
      <c r="AD483" s="25"/>
    </row>
    <row r="484" spans="3:30" x14ac:dyDescent="0.2">
      <c r="C484" s="65"/>
      <c r="I484" s="33"/>
      <c r="Q484" s="96"/>
      <c r="R484" s="31"/>
      <c r="U484" s="88"/>
      <c r="AD484" s="25"/>
    </row>
    <row r="485" spans="3:30" x14ac:dyDescent="0.2">
      <c r="C485" s="65"/>
      <c r="I485" s="33"/>
      <c r="Q485" s="96"/>
      <c r="R485" s="31"/>
      <c r="U485" s="88"/>
      <c r="AD485" s="25"/>
    </row>
    <row r="486" spans="3:30" x14ac:dyDescent="0.2">
      <c r="C486" s="65"/>
      <c r="I486" s="33"/>
      <c r="Q486" s="96"/>
      <c r="R486" s="31"/>
      <c r="U486" s="88"/>
      <c r="AD486" s="25"/>
    </row>
    <row r="487" spans="3:30" x14ac:dyDescent="0.2">
      <c r="C487" s="65"/>
      <c r="I487" s="33"/>
      <c r="Q487" s="96"/>
      <c r="R487" s="31"/>
      <c r="U487" s="88"/>
      <c r="AD487" s="25"/>
    </row>
    <row r="488" spans="3:30" x14ac:dyDescent="0.2">
      <c r="C488" s="65"/>
      <c r="I488" s="33"/>
      <c r="Q488" s="96"/>
      <c r="R488" s="31"/>
      <c r="U488" s="88"/>
      <c r="AD488" s="25"/>
    </row>
    <row r="489" spans="3:30" x14ac:dyDescent="0.2">
      <c r="C489" s="65"/>
      <c r="I489" s="33"/>
      <c r="Q489" s="96"/>
      <c r="R489" s="31"/>
      <c r="U489" s="88"/>
      <c r="AD489" s="25"/>
    </row>
    <row r="490" spans="3:30" x14ac:dyDescent="0.2">
      <c r="C490" s="65"/>
      <c r="I490" s="33"/>
      <c r="Q490" s="96"/>
      <c r="R490" s="31"/>
      <c r="U490" s="88"/>
      <c r="AD490" s="25"/>
    </row>
    <row r="491" spans="3:30" x14ac:dyDescent="0.2">
      <c r="C491" s="65"/>
      <c r="I491" s="33"/>
      <c r="Q491" s="96"/>
      <c r="R491" s="31"/>
      <c r="U491" s="88"/>
      <c r="AD491" s="25"/>
    </row>
    <row r="492" spans="3:30" x14ac:dyDescent="0.2">
      <c r="C492" s="65"/>
      <c r="I492" s="33"/>
      <c r="Q492" s="96"/>
      <c r="R492" s="31"/>
      <c r="U492" s="88"/>
      <c r="AD492" s="25"/>
    </row>
    <row r="493" spans="3:30" x14ac:dyDescent="0.2">
      <c r="C493" s="65"/>
      <c r="I493" s="33"/>
      <c r="Q493" s="96"/>
      <c r="R493" s="31"/>
      <c r="U493" s="88"/>
      <c r="AD493" s="25"/>
    </row>
    <row r="494" spans="3:30" x14ac:dyDescent="0.2">
      <c r="C494" s="65"/>
      <c r="I494" s="33"/>
      <c r="Q494" s="96"/>
      <c r="R494" s="31"/>
      <c r="U494" s="88"/>
      <c r="AD494" s="25"/>
    </row>
    <row r="495" spans="3:30" x14ac:dyDescent="0.2">
      <c r="C495" s="65"/>
      <c r="I495" s="33"/>
      <c r="Q495" s="96"/>
      <c r="R495" s="31"/>
      <c r="U495" s="88"/>
      <c r="AD495" s="25"/>
    </row>
    <row r="496" spans="3:30" x14ac:dyDescent="0.2">
      <c r="C496" s="65"/>
      <c r="I496" s="33"/>
      <c r="Q496" s="96"/>
      <c r="R496" s="31"/>
      <c r="U496" s="88"/>
      <c r="AD496" s="25"/>
    </row>
    <row r="497" spans="3:30" x14ac:dyDescent="0.2">
      <c r="C497" s="65"/>
      <c r="I497" s="33"/>
      <c r="Q497" s="96"/>
      <c r="R497" s="31"/>
      <c r="U497" s="88"/>
      <c r="AD497" s="25"/>
    </row>
    <row r="498" spans="3:30" x14ac:dyDescent="0.2">
      <c r="C498" s="65"/>
      <c r="I498" s="33"/>
      <c r="Q498" s="96"/>
      <c r="R498" s="31"/>
      <c r="U498" s="88"/>
      <c r="AD498" s="25"/>
    </row>
    <row r="499" spans="3:30" x14ac:dyDescent="0.2">
      <c r="C499" s="65"/>
      <c r="I499" s="33"/>
      <c r="Q499" s="96"/>
      <c r="R499" s="31"/>
      <c r="U499" s="88"/>
      <c r="AD499" s="25"/>
    </row>
    <row r="500" spans="3:30" x14ac:dyDescent="0.2">
      <c r="C500" s="65"/>
      <c r="I500" s="33"/>
      <c r="Q500" s="96"/>
      <c r="R500" s="31"/>
      <c r="U500" s="88"/>
      <c r="AD500" s="25"/>
    </row>
    <row r="501" spans="3:30" x14ac:dyDescent="0.2">
      <c r="C501" s="65"/>
      <c r="I501" s="33"/>
      <c r="Q501" s="96"/>
      <c r="R501" s="31"/>
      <c r="U501" s="88"/>
      <c r="AD501" s="25"/>
    </row>
    <row r="502" spans="3:30" x14ac:dyDescent="0.2">
      <c r="C502" s="65"/>
      <c r="I502" s="33"/>
      <c r="Q502" s="96"/>
      <c r="R502" s="31"/>
      <c r="U502" s="88"/>
      <c r="AD502" s="25"/>
    </row>
    <row r="503" spans="3:30" x14ac:dyDescent="0.2">
      <c r="C503" s="65"/>
      <c r="I503" s="33"/>
      <c r="Q503" s="96"/>
      <c r="R503" s="31"/>
      <c r="U503" s="88"/>
      <c r="AD503" s="25"/>
    </row>
    <row r="504" spans="3:30" x14ac:dyDescent="0.2">
      <c r="C504" s="65"/>
      <c r="I504" s="33"/>
      <c r="Q504" s="96"/>
      <c r="R504" s="31"/>
      <c r="U504" s="88"/>
      <c r="AD504" s="25"/>
    </row>
    <row r="505" spans="3:30" x14ac:dyDescent="0.2">
      <c r="C505" s="65"/>
      <c r="I505" s="33"/>
      <c r="Q505" s="96"/>
      <c r="R505" s="31"/>
      <c r="U505" s="88"/>
      <c r="AD505" s="25"/>
    </row>
    <row r="506" spans="3:30" x14ac:dyDescent="0.2">
      <c r="C506" s="65"/>
      <c r="I506" s="33"/>
      <c r="Q506" s="96"/>
      <c r="R506" s="31"/>
      <c r="U506" s="88"/>
      <c r="AD506" s="25"/>
    </row>
    <row r="507" spans="3:30" x14ac:dyDescent="0.2">
      <c r="C507" s="65"/>
      <c r="I507" s="33"/>
      <c r="Q507" s="96"/>
      <c r="R507" s="31"/>
      <c r="U507" s="88"/>
      <c r="AD507" s="25"/>
    </row>
    <row r="508" spans="3:30" x14ac:dyDescent="0.2">
      <c r="C508" s="65"/>
      <c r="I508" s="33"/>
      <c r="Q508" s="96"/>
      <c r="R508" s="31"/>
      <c r="U508" s="88"/>
      <c r="AD508" s="25"/>
    </row>
    <row r="509" spans="3:30" x14ac:dyDescent="0.2">
      <c r="C509" s="65"/>
      <c r="I509" s="33"/>
      <c r="Q509" s="96"/>
      <c r="R509" s="31"/>
      <c r="U509" s="88"/>
      <c r="AD509" s="25"/>
    </row>
    <row r="510" spans="3:30" x14ac:dyDescent="0.2">
      <c r="C510" s="65"/>
      <c r="I510" s="33"/>
      <c r="Q510" s="96"/>
      <c r="R510" s="31"/>
      <c r="U510" s="88"/>
      <c r="AD510" s="25"/>
    </row>
    <row r="511" spans="3:30" x14ac:dyDescent="0.2">
      <c r="C511" s="65"/>
      <c r="I511" s="33"/>
      <c r="Q511" s="96"/>
      <c r="R511" s="31"/>
      <c r="U511" s="88"/>
      <c r="AD511" s="25"/>
    </row>
    <row r="512" spans="3:30" x14ac:dyDescent="0.2">
      <c r="C512" s="65"/>
      <c r="I512" s="33"/>
      <c r="Q512" s="96"/>
      <c r="R512" s="31"/>
      <c r="U512" s="88"/>
      <c r="AD512" s="25"/>
    </row>
    <row r="513" spans="3:30" x14ac:dyDescent="0.2">
      <c r="C513" s="65"/>
      <c r="I513" s="33"/>
      <c r="Q513" s="96"/>
      <c r="R513" s="31"/>
      <c r="U513" s="88"/>
      <c r="AD513" s="25"/>
    </row>
    <row r="514" spans="3:30" x14ac:dyDescent="0.2">
      <c r="C514" s="65"/>
      <c r="I514" s="33"/>
      <c r="Q514" s="96"/>
      <c r="R514" s="31"/>
      <c r="U514" s="88"/>
      <c r="AD514" s="25"/>
    </row>
    <row r="515" spans="3:30" x14ac:dyDescent="0.2">
      <c r="C515" s="65"/>
      <c r="I515" s="33"/>
      <c r="Q515" s="96"/>
      <c r="R515" s="31"/>
      <c r="U515" s="88"/>
      <c r="AD515" s="25"/>
    </row>
    <row r="516" spans="3:30" x14ac:dyDescent="0.2">
      <c r="C516" s="65"/>
      <c r="I516" s="33"/>
      <c r="Q516" s="96"/>
      <c r="R516" s="31"/>
      <c r="U516" s="88"/>
      <c r="AD516" s="25"/>
    </row>
    <row r="517" spans="3:30" x14ac:dyDescent="0.2">
      <c r="C517" s="65"/>
      <c r="I517" s="33"/>
      <c r="Q517" s="96"/>
      <c r="R517" s="31"/>
      <c r="U517" s="88"/>
      <c r="AD517" s="25"/>
    </row>
    <row r="518" spans="3:30" x14ac:dyDescent="0.2">
      <c r="C518" s="65"/>
      <c r="I518" s="33"/>
      <c r="Q518" s="96"/>
      <c r="R518" s="31"/>
      <c r="U518" s="88"/>
      <c r="AD518" s="25"/>
    </row>
    <row r="519" spans="3:30" x14ac:dyDescent="0.2">
      <c r="C519" s="65"/>
      <c r="I519" s="33"/>
      <c r="Q519" s="96"/>
      <c r="R519" s="31"/>
      <c r="U519" s="88"/>
      <c r="AD519" s="25"/>
    </row>
    <row r="520" spans="3:30" x14ac:dyDescent="0.2">
      <c r="C520" s="65"/>
      <c r="I520" s="33"/>
      <c r="Q520" s="96"/>
      <c r="R520" s="31"/>
      <c r="U520" s="88"/>
      <c r="AD520" s="25"/>
    </row>
    <row r="521" spans="3:30" x14ac:dyDescent="0.2">
      <c r="C521" s="65"/>
      <c r="I521" s="33"/>
      <c r="Q521" s="96"/>
      <c r="R521" s="31"/>
      <c r="U521" s="88"/>
      <c r="AD521" s="25"/>
    </row>
    <row r="522" spans="3:30" x14ac:dyDescent="0.2">
      <c r="C522" s="65"/>
      <c r="I522" s="33"/>
      <c r="Q522" s="96"/>
      <c r="R522" s="31"/>
      <c r="U522" s="88"/>
      <c r="AD522" s="25"/>
    </row>
    <row r="523" spans="3:30" x14ac:dyDescent="0.2">
      <c r="C523" s="65"/>
      <c r="I523" s="33"/>
      <c r="Q523" s="96"/>
      <c r="R523" s="31"/>
      <c r="U523" s="88"/>
      <c r="AD523" s="25"/>
    </row>
    <row r="524" spans="3:30" x14ac:dyDescent="0.2">
      <c r="C524" s="65"/>
      <c r="I524" s="33"/>
      <c r="Q524" s="96"/>
      <c r="R524" s="31"/>
      <c r="U524" s="88"/>
      <c r="AD524" s="25"/>
    </row>
    <row r="525" spans="3:30" x14ac:dyDescent="0.2">
      <c r="C525" s="65"/>
      <c r="I525" s="33"/>
      <c r="Q525" s="96"/>
      <c r="R525" s="31"/>
      <c r="U525" s="88"/>
      <c r="AD525" s="25"/>
    </row>
    <row r="526" spans="3:30" x14ac:dyDescent="0.2">
      <c r="C526" s="65"/>
      <c r="I526" s="33"/>
      <c r="Q526" s="96"/>
      <c r="R526" s="31"/>
      <c r="U526" s="88"/>
      <c r="AD526" s="25"/>
    </row>
    <row r="527" spans="3:30" x14ac:dyDescent="0.2">
      <c r="C527" s="65"/>
      <c r="I527" s="33"/>
      <c r="Q527" s="96"/>
      <c r="R527" s="31"/>
      <c r="U527" s="88"/>
      <c r="AD527" s="25"/>
    </row>
    <row r="528" spans="3:30" x14ac:dyDescent="0.2">
      <c r="C528" s="65"/>
      <c r="I528" s="33"/>
      <c r="Q528" s="96"/>
      <c r="R528" s="31"/>
      <c r="U528" s="88"/>
      <c r="AD528" s="25"/>
    </row>
    <row r="529" spans="3:30" x14ac:dyDescent="0.2">
      <c r="C529" s="65"/>
      <c r="I529" s="33"/>
      <c r="Q529" s="96"/>
      <c r="R529" s="31"/>
      <c r="U529" s="88"/>
      <c r="AD529" s="25"/>
    </row>
    <row r="530" spans="3:30" x14ac:dyDescent="0.2">
      <c r="C530" s="65"/>
      <c r="I530" s="33"/>
      <c r="Q530" s="96"/>
      <c r="R530" s="31"/>
      <c r="U530" s="88"/>
      <c r="AD530" s="25"/>
    </row>
    <row r="531" spans="3:30" x14ac:dyDescent="0.2">
      <c r="C531" s="65"/>
      <c r="I531" s="33"/>
      <c r="Q531" s="96"/>
      <c r="R531" s="31"/>
      <c r="U531" s="88"/>
      <c r="AD531" s="25"/>
    </row>
    <row r="532" spans="3:30" x14ac:dyDescent="0.2">
      <c r="C532" s="65"/>
      <c r="I532" s="33"/>
      <c r="Q532" s="96"/>
      <c r="R532" s="31"/>
      <c r="U532" s="88"/>
      <c r="AD532" s="25"/>
    </row>
    <row r="533" spans="3:30" x14ac:dyDescent="0.2">
      <c r="C533" s="65"/>
      <c r="I533" s="33"/>
      <c r="Q533" s="96"/>
      <c r="R533" s="31"/>
      <c r="U533" s="88"/>
      <c r="AD533" s="25"/>
    </row>
    <row r="534" spans="3:30" x14ac:dyDescent="0.2">
      <c r="C534" s="65"/>
      <c r="I534" s="33"/>
      <c r="Q534" s="96"/>
      <c r="R534" s="31"/>
      <c r="U534" s="88"/>
      <c r="AD534" s="25"/>
    </row>
    <row r="535" spans="3:30" x14ac:dyDescent="0.2">
      <c r="C535" s="65"/>
      <c r="I535" s="33"/>
      <c r="Q535" s="96"/>
      <c r="R535" s="31"/>
      <c r="U535" s="88"/>
      <c r="AD535" s="25"/>
    </row>
    <row r="536" spans="3:30" x14ac:dyDescent="0.2">
      <c r="C536" s="65"/>
      <c r="I536" s="33"/>
      <c r="Q536" s="96"/>
      <c r="R536" s="31"/>
      <c r="U536" s="88"/>
      <c r="AD536" s="25"/>
    </row>
    <row r="537" spans="3:30" x14ac:dyDescent="0.2">
      <c r="C537" s="65"/>
      <c r="I537" s="33"/>
      <c r="Q537" s="96"/>
      <c r="R537" s="31"/>
      <c r="U537" s="88"/>
      <c r="AD537" s="25"/>
    </row>
    <row r="538" spans="3:30" x14ac:dyDescent="0.2">
      <c r="C538" s="65"/>
      <c r="I538" s="33"/>
      <c r="Q538" s="96"/>
      <c r="R538" s="31"/>
      <c r="U538" s="88"/>
      <c r="AD538" s="25"/>
    </row>
    <row r="539" spans="3:30" x14ac:dyDescent="0.2">
      <c r="H539" s="17"/>
      <c r="I539" s="33"/>
      <c r="J539" s="28"/>
      <c r="Q539" s="96"/>
      <c r="R539" s="31"/>
      <c r="U539" s="88"/>
      <c r="AD539" s="25"/>
    </row>
    <row r="540" spans="3:30" x14ac:dyDescent="0.2">
      <c r="C540" s="65"/>
      <c r="I540" s="33"/>
      <c r="Q540" s="96"/>
      <c r="R540" s="31"/>
      <c r="U540" s="88"/>
      <c r="AD540" s="25"/>
    </row>
    <row r="541" spans="3:30" x14ac:dyDescent="0.2">
      <c r="C541" s="65"/>
      <c r="I541" s="33"/>
      <c r="Q541" s="96"/>
      <c r="R541" s="31"/>
      <c r="U541" s="88"/>
      <c r="AD541" s="25"/>
    </row>
    <row r="542" spans="3:30" x14ac:dyDescent="0.2">
      <c r="C542" s="65"/>
      <c r="I542" s="33"/>
      <c r="Q542" s="96"/>
      <c r="R542" s="31"/>
      <c r="U542" s="88"/>
      <c r="AD542" s="25"/>
    </row>
    <row r="543" spans="3:30" x14ac:dyDescent="0.2">
      <c r="C543" s="65"/>
      <c r="I543" s="33"/>
      <c r="Q543" s="96"/>
      <c r="R543" s="31"/>
      <c r="U543" s="88"/>
      <c r="AD543" s="25"/>
    </row>
    <row r="544" spans="3:30" x14ac:dyDescent="0.2">
      <c r="C544" s="65"/>
      <c r="I544" s="33"/>
      <c r="Q544" s="96"/>
      <c r="R544" s="31"/>
      <c r="U544" s="88"/>
      <c r="AD544" s="25"/>
    </row>
    <row r="545" spans="1:30" x14ac:dyDescent="0.2">
      <c r="C545" s="65"/>
      <c r="I545" s="33"/>
      <c r="Q545" s="96"/>
      <c r="R545" s="31"/>
      <c r="U545" s="88"/>
      <c r="AD545" s="25"/>
    </row>
    <row r="546" spans="1:30" x14ac:dyDescent="0.2">
      <c r="A546" s="25"/>
      <c r="B546" s="25"/>
      <c r="C546" s="46"/>
      <c r="E546" s="36"/>
      <c r="F546" s="36"/>
      <c r="I546" s="68"/>
      <c r="J546" s="36"/>
      <c r="K546" s="36"/>
      <c r="M546" s="45"/>
      <c r="N546"/>
      <c r="P546"/>
      <c r="Q546" s="96"/>
      <c r="R546" s="31"/>
      <c r="U546" s="88"/>
      <c r="AD546" s="25"/>
    </row>
    <row r="547" spans="1:30" x14ac:dyDescent="0.2">
      <c r="C547" s="65"/>
      <c r="I547" s="33"/>
      <c r="Q547" s="96"/>
      <c r="R547" s="31"/>
      <c r="U547" s="88"/>
      <c r="AD547" s="25"/>
    </row>
    <row r="548" spans="1:30" x14ac:dyDescent="0.2">
      <c r="C548" s="65"/>
      <c r="I548" s="33"/>
      <c r="Q548" s="96"/>
      <c r="R548" s="31"/>
      <c r="U548" s="88"/>
      <c r="AD548" s="25"/>
    </row>
    <row r="549" spans="1:30" x14ac:dyDescent="0.2">
      <c r="C549" s="37"/>
      <c r="H549" s="17"/>
      <c r="I549" s="33"/>
      <c r="J549" s="28"/>
      <c r="N549" s="28"/>
      <c r="P549" s="28"/>
      <c r="Q549" s="96"/>
      <c r="R549" s="31"/>
      <c r="U549" s="88"/>
      <c r="AD549" s="25"/>
    </row>
    <row r="550" spans="1:30" x14ac:dyDescent="0.2">
      <c r="C550" s="65"/>
      <c r="I550" s="33"/>
      <c r="Q550" s="96"/>
      <c r="R550" s="31"/>
      <c r="U550" s="88"/>
      <c r="AD550" s="25"/>
    </row>
    <row r="551" spans="1:30" x14ac:dyDescent="0.2">
      <c r="C551" s="65"/>
      <c r="I551" s="33"/>
      <c r="Q551" s="96"/>
      <c r="R551" s="31"/>
      <c r="U551" s="88"/>
      <c r="AD551" s="25"/>
    </row>
    <row r="552" spans="1:30" x14ac:dyDescent="0.2">
      <c r="C552" s="37"/>
      <c r="H552" s="17"/>
      <c r="I552" s="33"/>
      <c r="J552" s="28"/>
      <c r="N552" s="28"/>
      <c r="P552" s="28"/>
      <c r="Q552" s="96"/>
      <c r="R552" s="31"/>
      <c r="U552" s="88"/>
      <c r="AD552" s="25"/>
    </row>
    <row r="553" spans="1:30" x14ac:dyDescent="0.2">
      <c r="C553" s="65"/>
      <c r="I553" s="33"/>
      <c r="Q553" s="96"/>
      <c r="R553" s="31"/>
      <c r="U553" s="88"/>
      <c r="AD553" s="25"/>
    </row>
    <row r="554" spans="1:30" x14ac:dyDescent="0.2">
      <c r="C554" s="65"/>
      <c r="I554" s="33"/>
      <c r="Q554" s="96"/>
      <c r="R554" s="31"/>
      <c r="U554" s="88"/>
      <c r="AD554" s="25"/>
    </row>
    <row r="555" spans="1:30" x14ac:dyDescent="0.2">
      <c r="C555" s="65"/>
      <c r="I555" s="33"/>
      <c r="Q555" s="96"/>
      <c r="R555" s="31"/>
      <c r="U555" s="88"/>
      <c r="AD555" s="25"/>
    </row>
    <row r="556" spans="1:30" x14ac:dyDescent="0.2">
      <c r="C556" s="37"/>
      <c r="H556" s="17"/>
      <c r="I556" s="33"/>
      <c r="J556" s="28"/>
      <c r="N556" s="28"/>
      <c r="P556" s="28"/>
      <c r="Q556" s="96"/>
      <c r="R556" s="31"/>
      <c r="U556" s="88"/>
      <c r="AD556" s="25"/>
    </row>
    <row r="557" spans="1:30" x14ac:dyDescent="0.2">
      <c r="C557" s="37"/>
      <c r="I557" s="33"/>
      <c r="Q557" s="96"/>
      <c r="R557" s="31"/>
      <c r="U557" s="88"/>
      <c r="AD557" s="25"/>
    </row>
    <row r="558" spans="1:30" x14ac:dyDescent="0.2">
      <c r="C558" s="65"/>
      <c r="I558" s="33"/>
      <c r="Q558" s="96"/>
      <c r="R558" s="31"/>
      <c r="U558" s="88"/>
      <c r="AD558" s="25"/>
    </row>
    <row r="559" spans="1:30" x14ac:dyDescent="0.2">
      <c r="C559" s="65"/>
      <c r="I559" s="33"/>
      <c r="Q559" s="96"/>
      <c r="R559" s="31"/>
      <c r="U559" s="88"/>
      <c r="AD559" s="25"/>
    </row>
    <row r="560" spans="1:30" x14ac:dyDescent="0.2">
      <c r="C560" s="37"/>
      <c r="I560" s="33"/>
      <c r="Q560" s="96"/>
      <c r="R560" s="31"/>
      <c r="U560" s="88"/>
      <c r="AD560" s="25"/>
    </row>
    <row r="561" spans="1:30" x14ac:dyDescent="0.2">
      <c r="C561" s="65"/>
      <c r="I561" s="33"/>
      <c r="Q561" s="96"/>
      <c r="R561" s="31"/>
      <c r="U561" s="88"/>
      <c r="AD561" s="25"/>
    </row>
    <row r="562" spans="1:30" x14ac:dyDescent="0.2">
      <c r="C562" s="65"/>
      <c r="I562" s="33"/>
      <c r="Q562" s="96"/>
      <c r="R562" s="31"/>
      <c r="U562" s="88"/>
      <c r="AD562" s="25"/>
    </row>
    <row r="563" spans="1:30" x14ac:dyDescent="0.2">
      <c r="C563" s="65"/>
      <c r="I563" s="33"/>
      <c r="Q563" s="96"/>
      <c r="R563" s="31"/>
      <c r="U563" s="88"/>
      <c r="AD563" s="25"/>
    </row>
    <row r="564" spans="1:30" x14ac:dyDescent="0.2">
      <c r="C564" s="65"/>
      <c r="I564" s="33"/>
      <c r="Q564" s="96"/>
      <c r="R564" s="31"/>
      <c r="U564" s="88"/>
      <c r="AD564" s="25"/>
    </row>
    <row r="565" spans="1:30" x14ac:dyDescent="0.2">
      <c r="C565" s="65"/>
      <c r="I565" s="33"/>
      <c r="Q565" s="96"/>
      <c r="R565" s="31"/>
      <c r="U565" s="88"/>
      <c r="V565" s="31"/>
      <c r="W565" s="31"/>
      <c r="X565" s="31"/>
      <c r="Y565" s="31"/>
      <c r="Z565" s="31"/>
      <c r="AA565" s="31"/>
      <c r="AB565" s="31"/>
      <c r="AC565" s="31"/>
      <c r="AD565" s="25"/>
    </row>
    <row r="566" spans="1:30" x14ac:dyDescent="0.2">
      <c r="C566" s="65"/>
      <c r="I566" s="33"/>
      <c r="Q566" s="96"/>
      <c r="R566" s="31"/>
      <c r="U566" s="88"/>
      <c r="AD566" s="25"/>
    </row>
    <row r="567" spans="1:30" x14ac:dyDescent="0.2">
      <c r="C567" s="65"/>
      <c r="I567" s="33"/>
      <c r="Q567" s="96"/>
      <c r="R567" s="31"/>
      <c r="U567" s="88"/>
      <c r="AD567" s="25"/>
    </row>
    <row r="568" spans="1:30" x14ac:dyDescent="0.2">
      <c r="C568" s="37"/>
      <c r="I568" s="33"/>
      <c r="Q568" s="96"/>
      <c r="R568" s="31"/>
      <c r="U568" s="88"/>
      <c r="AD568" s="25"/>
    </row>
    <row r="569" spans="1:30" x14ac:dyDescent="0.2">
      <c r="A569" s="25"/>
      <c r="B569" s="25"/>
      <c r="C569" s="46"/>
      <c r="E569" s="36"/>
      <c r="F569" s="36"/>
      <c r="I569" s="68"/>
      <c r="J569" s="36"/>
      <c r="K569" s="36"/>
      <c r="M569" s="45"/>
      <c r="N569"/>
      <c r="P569"/>
      <c r="Q569" s="96"/>
      <c r="R569" s="31"/>
      <c r="U569" s="88"/>
      <c r="AD569" s="25"/>
    </row>
    <row r="570" spans="1:30" x14ac:dyDescent="0.2">
      <c r="C570" s="65"/>
      <c r="I570" s="33"/>
      <c r="Q570" s="96"/>
      <c r="R570" s="31"/>
      <c r="U570" s="88"/>
      <c r="AD570" s="25"/>
    </row>
    <row r="571" spans="1:30" x14ac:dyDescent="0.2">
      <c r="C571" s="65"/>
      <c r="I571" s="33"/>
      <c r="Q571" s="96"/>
      <c r="R571" s="31"/>
      <c r="U571" s="88"/>
      <c r="AD571" s="25"/>
    </row>
    <row r="572" spans="1:30" x14ac:dyDescent="0.2">
      <c r="C572" s="37"/>
      <c r="I572" s="33"/>
      <c r="Q572" s="96"/>
      <c r="R572" s="31"/>
      <c r="U572" s="88"/>
      <c r="AD572" s="25"/>
    </row>
    <row r="573" spans="1:30" x14ac:dyDescent="0.2">
      <c r="C573" s="65"/>
      <c r="I573" s="33"/>
      <c r="Q573" s="96"/>
      <c r="R573" s="31"/>
      <c r="U573" s="88"/>
      <c r="AD573" s="25"/>
    </row>
    <row r="574" spans="1:30" x14ac:dyDescent="0.2">
      <c r="C574" s="65"/>
      <c r="I574" s="33"/>
      <c r="Q574" s="96"/>
      <c r="R574" s="31"/>
      <c r="U574" s="88"/>
      <c r="AD574" s="25"/>
    </row>
    <row r="575" spans="1:30" x14ac:dyDescent="0.2">
      <c r="C575" s="65"/>
      <c r="I575" s="33"/>
      <c r="Q575" s="96"/>
      <c r="R575" s="31"/>
      <c r="U575" s="88"/>
      <c r="AD575" s="25"/>
    </row>
    <row r="576" spans="1:30" x14ac:dyDescent="0.2">
      <c r="C576" s="37"/>
      <c r="H576" s="17"/>
      <c r="I576" s="33"/>
      <c r="J576" s="28"/>
      <c r="N576" s="28"/>
      <c r="P576" s="28"/>
      <c r="Q576" s="96"/>
      <c r="R576" s="31"/>
      <c r="U576" s="88"/>
      <c r="AD576" s="25"/>
    </row>
    <row r="577" spans="3:30" x14ac:dyDescent="0.2">
      <c r="H577" s="17"/>
      <c r="I577" s="33"/>
      <c r="J577" s="28"/>
      <c r="Q577" s="96"/>
      <c r="R577" s="31"/>
      <c r="U577" s="88"/>
      <c r="AD577" s="25"/>
    </row>
    <row r="578" spans="3:30" x14ac:dyDescent="0.2">
      <c r="C578" s="65"/>
      <c r="I578" s="33"/>
      <c r="Q578" s="96"/>
      <c r="R578" s="31"/>
      <c r="U578" s="88"/>
      <c r="AD578" s="25"/>
    </row>
    <row r="579" spans="3:30" x14ac:dyDescent="0.2">
      <c r="C579" s="65"/>
      <c r="I579" s="33"/>
      <c r="Q579" s="96"/>
      <c r="R579" s="31"/>
      <c r="U579" s="88"/>
      <c r="AD579" s="25"/>
    </row>
    <row r="580" spans="3:30" x14ac:dyDescent="0.2">
      <c r="C580" s="65"/>
      <c r="I580" s="33"/>
      <c r="Q580" s="96"/>
      <c r="R580" s="31"/>
      <c r="U580" s="88"/>
      <c r="AD580" s="25"/>
    </row>
    <row r="581" spans="3:30" x14ac:dyDescent="0.2">
      <c r="C581" s="65"/>
      <c r="I581" s="33"/>
      <c r="Q581" s="96"/>
      <c r="R581" s="31"/>
      <c r="U581" s="88"/>
      <c r="AD581" s="25"/>
    </row>
    <row r="582" spans="3:30" x14ac:dyDescent="0.2">
      <c r="C582" s="65"/>
      <c r="I582" s="33"/>
      <c r="Q582" s="96"/>
      <c r="R582" s="31"/>
      <c r="U582" s="88"/>
      <c r="AD582" s="25"/>
    </row>
    <row r="583" spans="3:30" x14ac:dyDescent="0.2">
      <c r="C583" s="65"/>
      <c r="I583" s="33"/>
      <c r="Q583" s="96"/>
      <c r="R583" s="31"/>
      <c r="U583" s="88"/>
      <c r="AD583" s="25"/>
    </row>
    <row r="584" spans="3:30" x14ac:dyDescent="0.2">
      <c r="C584" s="65"/>
      <c r="I584" s="33"/>
      <c r="Q584" s="96"/>
      <c r="R584" s="31"/>
      <c r="U584" s="88"/>
      <c r="AD584" s="25"/>
    </row>
    <row r="585" spans="3:30" x14ac:dyDescent="0.2">
      <c r="C585" s="65"/>
      <c r="I585" s="33"/>
      <c r="Q585" s="96"/>
      <c r="R585" s="31"/>
      <c r="U585" s="88"/>
      <c r="AD585" s="25"/>
    </row>
    <row r="586" spans="3:30" x14ac:dyDescent="0.2">
      <c r="C586" s="65"/>
      <c r="I586" s="33"/>
      <c r="Q586" s="96"/>
      <c r="R586" s="31"/>
      <c r="U586" s="88"/>
      <c r="AD586" s="25"/>
    </row>
    <row r="587" spans="3:30" x14ac:dyDescent="0.2">
      <c r="C587" s="65"/>
      <c r="I587" s="33"/>
      <c r="Q587" s="96"/>
      <c r="R587" s="31"/>
      <c r="U587" s="88"/>
      <c r="AD587" s="25"/>
    </row>
    <row r="588" spans="3:30" x14ac:dyDescent="0.2">
      <c r="C588" s="65"/>
      <c r="I588" s="33"/>
      <c r="Q588" s="96"/>
      <c r="R588" s="31"/>
      <c r="U588" s="88"/>
      <c r="AD588" s="25"/>
    </row>
    <row r="589" spans="3:30" x14ac:dyDescent="0.2">
      <c r="C589" s="65"/>
      <c r="I589" s="33"/>
      <c r="Q589" s="96"/>
      <c r="R589" s="31"/>
      <c r="U589" s="88"/>
      <c r="AD589" s="25"/>
    </row>
    <row r="590" spans="3:30" x14ac:dyDescent="0.2">
      <c r="C590" s="65"/>
      <c r="I590" s="33"/>
      <c r="Q590" s="96"/>
      <c r="R590" s="31"/>
      <c r="U590" s="88"/>
      <c r="AD590" s="25"/>
    </row>
    <row r="591" spans="3:30" x14ac:dyDescent="0.2">
      <c r="C591" s="65"/>
      <c r="I591" s="33"/>
      <c r="Q591" s="96"/>
      <c r="R591" s="31"/>
      <c r="U591" s="88"/>
      <c r="AD591" s="25"/>
    </row>
    <row r="592" spans="3:30" x14ac:dyDescent="0.2">
      <c r="C592" s="65"/>
      <c r="I592" s="33"/>
      <c r="Q592" s="96"/>
      <c r="R592" s="31"/>
      <c r="U592" s="88"/>
      <c r="AD592" s="25"/>
    </row>
    <row r="593" spans="3:30" x14ac:dyDescent="0.2">
      <c r="C593" s="65"/>
      <c r="I593" s="33"/>
      <c r="Q593" s="96"/>
      <c r="R593" s="31"/>
      <c r="U593" s="88"/>
      <c r="AD593" s="25"/>
    </row>
    <row r="594" spans="3:30" x14ac:dyDescent="0.2">
      <c r="C594" s="65"/>
      <c r="I594" s="33"/>
      <c r="Q594" s="96"/>
      <c r="R594" s="31"/>
      <c r="U594" s="88"/>
      <c r="AD594" s="25"/>
    </row>
    <row r="595" spans="3:30" x14ac:dyDescent="0.2">
      <c r="C595" s="65"/>
      <c r="I595" s="33"/>
      <c r="Q595" s="96"/>
      <c r="R595" s="31"/>
      <c r="U595" s="88"/>
      <c r="AD595" s="25"/>
    </row>
    <row r="596" spans="3:30" x14ac:dyDescent="0.2">
      <c r="C596" s="65"/>
      <c r="I596" s="33"/>
      <c r="Q596" s="96"/>
      <c r="R596" s="31"/>
      <c r="U596" s="88"/>
      <c r="AD596" s="25"/>
    </row>
    <row r="597" spans="3:30" x14ac:dyDescent="0.2">
      <c r="C597" s="65"/>
      <c r="I597" s="33"/>
      <c r="Q597" s="96"/>
      <c r="R597" s="31"/>
      <c r="U597" s="88"/>
      <c r="AD597" s="25"/>
    </row>
    <row r="598" spans="3:30" x14ac:dyDescent="0.2">
      <c r="C598" s="65"/>
      <c r="I598" s="33"/>
      <c r="Q598" s="96"/>
      <c r="R598" s="31"/>
      <c r="U598" s="88"/>
      <c r="AD598" s="25"/>
    </row>
    <row r="599" spans="3:30" x14ac:dyDescent="0.2">
      <c r="C599" s="65"/>
      <c r="I599" s="33"/>
      <c r="Q599" s="96"/>
      <c r="R599" s="31"/>
      <c r="U599" s="88"/>
      <c r="AD599" s="25"/>
    </row>
    <row r="600" spans="3:30" x14ac:dyDescent="0.2">
      <c r="C600" s="65"/>
      <c r="I600" s="33"/>
      <c r="Q600" s="96"/>
      <c r="R600" s="31"/>
      <c r="U600" s="88"/>
      <c r="AD600" s="25"/>
    </row>
    <row r="601" spans="3:30" x14ac:dyDescent="0.2">
      <c r="C601" s="65"/>
      <c r="I601" s="33"/>
      <c r="Q601" s="96"/>
      <c r="R601" s="31"/>
      <c r="U601" s="88"/>
      <c r="AD601" s="25"/>
    </row>
    <row r="602" spans="3:30" x14ac:dyDescent="0.2">
      <c r="C602" s="65"/>
      <c r="I602" s="33"/>
      <c r="Q602" s="96"/>
      <c r="R602" s="31"/>
      <c r="U602" s="88"/>
      <c r="AD602" s="25"/>
    </row>
    <row r="603" spans="3:30" x14ac:dyDescent="0.2">
      <c r="C603" s="65"/>
      <c r="I603" s="33"/>
      <c r="Q603" s="96"/>
      <c r="R603" s="31"/>
      <c r="U603" s="88"/>
      <c r="AD603" s="25"/>
    </row>
    <row r="604" spans="3:30" x14ac:dyDescent="0.2">
      <c r="C604" s="65"/>
      <c r="I604" s="33"/>
      <c r="Q604" s="96"/>
      <c r="R604" s="31"/>
      <c r="U604" s="88"/>
      <c r="AD604" s="25"/>
    </row>
    <row r="605" spans="3:30" x14ac:dyDescent="0.2">
      <c r="C605" s="65"/>
      <c r="I605" s="33"/>
      <c r="Q605" s="96"/>
      <c r="R605" s="31"/>
      <c r="U605" s="88"/>
      <c r="AD605" s="25"/>
    </row>
  </sheetData>
  <hyperlinks>
    <hyperlink ref="AD21" r:id="rId1"/>
    <hyperlink ref="AD19" r:id="rId2"/>
    <hyperlink ref="AD70" r:id="rId3"/>
    <hyperlink ref="AD81" r:id="rId4"/>
    <hyperlink ref="AD10" r:id="rId5"/>
    <hyperlink ref="AD39" r:id="rId6"/>
    <hyperlink ref="AD80" r:id="rId7"/>
    <hyperlink ref="AD29" r:id="rId8"/>
    <hyperlink ref="AD13" r:id="rId9"/>
    <hyperlink ref="AD42" r:id="rId10"/>
    <hyperlink ref="AD35" r:id="rId11"/>
    <hyperlink ref="AD14" r:id="rId12"/>
    <hyperlink ref="AD44" r:id="rId13"/>
    <hyperlink ref="AD45" r:id="rId14"/>
    <hyperlink ref="AD69" r:id="rId15"/>
    <hyperlink ref="AD4" r:id="rId16"/>
    <hyperlink ref="AD15" r:id="rId17"/>
    <hyperlink ref="AD58" r:id="rId18"/>
    <hyperlink ref="AD17" r:id="rId19"/>
    <hyperlink ref="AD73" r:id="rId20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21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4"/>
  <sheetViews>
    <sheetView showZeros="0" workbookViewId="0">
      <selection activeCell="Q2" sqref="Q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0" x14ac:dyDescent="0.2">
      <c r="A3" s="28">
        <v>10</v>
      </c>
      <c r="B3" s="28">
        <v>111</v>
      </c>
      <c r="C3" s="65" t="s">
        <v>169</v>
      </c>
      <c r="D3" s="28">
        <v>115570</v>
      </c>
      <c r="E3" s="31" t="s">
        <v>2632</v>
      </c>
      <c r="F3" s="31" t="s">
        <v>2456</v>
      </c>
      <c r="G3" s="31" t="str">
        <f t="shared" ref="G3:G12" si="0">CONCATENATE(E3," ",F3)</f>
        <v>Grossenbacher Hansueli</v>
      </c>
      <c r="H3" s="34">
        <v>11748</v>
      </c>
      <c r="I3" s="33">
        <f t="shared" ref="I3:I26" si="1">H3</f>
        <v>11748</v>
      </c>
      <c r="J3" s="30">
        <v>1992</v>
      </c>
      <c r="K3" s="31" t="s">
        <v>2634</v>
      </c>
      <c r="L3" s="28">
        <v>6233</v>
      </c>
      <c r="M3" s="31" t="s">
        <v>837</v>
      </c>
      <c r="O3" s="28" t="str">
        <f t="shared" ref="O3:O18" si="2">IF(N3+P3&gt;0,"Nein","Ja")</f>
        <v>Ja</v>
      </c>
      <c r="Q3" s="96"/>
      <c r="R3" s="31" t="s">
        <v>1929</v>
      </c>
      <c r="S3" s="66" t="s">
        <v>3860</v>
      </c>
      <c r="U3" s="88">
        <f t="shared" ref="U3:U26" si="3">IF(T3="RE",25,0)</f>
        <v>0</v>
      </c>
      <c r="X3" s="28">
        <v>2001</v>
      </c>
      <c r="AB3" s="28">
        <v>1994</v>
      </c>
      <c r="AD3" s="25"/>
    </row>
    <row r="4" spans="1:30" x14ac:dyDescent="0.2">
      <c r="A4" s="28">
        <v>10</v>
      </c>
      <c r="B4" s="28">
        <v>111</v>
      </c>
      <c r="C4" s="65" t="s">
        <v>169</v>
      </c>
      <c r="D4" s="28">
        <v>180822</v>
      </c>
      <c r="E4" s="31" t="s">
        <v>3187</v>
      </c>
      <c r="F4" s="31" t="s">
        <v>105</v>
      </c>
      <c r="G4" s="31" t="str">
        <f t="shared" si="0"/>
        <v>Nick-Steiger Josef</v>
      </c>
      <c r="H4" s="34">
        <v>12952</v>
      </c>
      <c r="I4" s="33">
        <f t="shared" si="1"/>
        <v>12952</v>
      </c>
      <c r="J4" s="30">
        <v>1995</v>
      </c>
      <c r="K4" s="31" t="s">
        <v>2843</v>
      </c>
      <c r="L4" s="28">
        <v>6233</v>
      </c>
      <c r="M4" s="31" t="s">
        <v>837</v>
      </c>
      <c r="O4" s="28" t="str">
        <f t="shared" si="2"/>
        <v>Ja</v>
      </c>
      <c r="Q4" s="96"/>
      <c r="R4" s="31" t="s">
        <v>1929</v>
      </c>
      <c r="S4" s="66" t="s">
        <v>3860</v>
      </c>
      <c r="U4" s="88">
        <f t="shared" si="3"/>
        <v>0</v>
      </c>
      <c r="AD4" s="25"/>
    </row>
    <row r="5" spans="1:30" x14ac:dyDescent="0.2">
      <c r="A5" s="28">
        <v>10</v>
      </c>
      <c r="B5" s="28">
        <v>111</v>
      </c>
      <c r="C5" s="65" t="s">
        <v>1189</v>
      </c>
      <c r="D5" s="28">
        <v>114395</v>
      </c>
      <c r="E5" s="31" t="s">
        <v>1108</v>
      </c>
      <c r="F5" s="31" t="s">
        <v>105</v>
      </c>
      <c r="G5" s="31" t="str">
        <f t="shared" si="0"/>
        <v>Schmidiger Josef</v>
      </c>
      <c r="H5" s="34">
        <v>12359</v>
      </c>
      <c r="I5" s="33">
        <f t="shared" si="1"/>
        <v>12359</v>
      </c>
      <c r="J5" s="30">
        <v>1993</v>
      </c>
      <c r="K5" s="31" t="s">
        <v>4431</v>
      </c>
      <c r="L5" s="28">
        <v>6018</v>
      </c>
      <c r="M5" s="31" t="s">
        <v>236</v>
      </c>
      <c r="O5" s="28" t="str">
        <f t="shared" si="2"/>
        <v>Ja</v>
      </c>
      <c r="Q5" s="96"/>
      <c r="R5" s="31" t="s">
        <v>1929</v>
      </c>
      <c r="S5" s="66" t="s">
        <v>3860</v>
      </c>
      <c r="U5" s="88">
        <f t="shared" si="3"/>
        <v>0</v>
      </c>
      <c r="AB5" s="28">
        <v>1993</v>
      </c>
      <c r="AD5" s="25"/>
    </row>
    <row r="6" spans="1:30" x14ac:dyDescent="0.2">
      <c r="A6" s="28">
        <v>10</v>
      </c>
      <c r="B6" s="28">
        <v>111</v>
      </c>
      <c r="C6" s="65" t="s">
        <v>43</v>
      </c>
      <c r="D6" s="28">
        <v>180842</v>
      </c>
      <c r="E6" s="31" t="s">
        <v>315</v>
      </c>
      <c r="F6" s="31" t="s">
        <v>105</v>
      </c>
      <c r="G6" s="31" t="str">
        <f t="shared" si="0"/>
        <v>Troxler Josef</v>
      </c>
      <c r="H6" s="34">
        <v>19274</v>
      </c>
      <c r="I6" s="33">
        <f t="shared" si="1"/>
        <v>19274</v>
      </c>
      <c r="J6" s="30">
        <v>2012</v>
      </c>
      <c r="K6" s="31" t="s">
        <v>1350</v>
      </c>
      <c r="L6" s="28">
        <v>6233</v>
      </c>
      <c r="M6" s="31" t="s">
        <v>837</v>
      </c>
      <c r="O6" s="28" t="str">
        <f t="shared" si="2"/>
        <v>Ja</v>
      </c>
      <c r="Q6" s="96"/>
      <c r="R6" s="31" t="s">
        <v>1929</v>
      </c>
      <c r="S6" s="66" t="s">
        <v>3860</v>
      </c>
      <c r="T6" s="28" t="s">
        <v>3546</v>
      </c>
      <c r="U6" s="88">
        <f t="shared" si="3"/>
        <v>25</v>
      </c>
      <c r="AB6" s="28">
        <v>2012</v>
      </c>
      <c r="AD6" s="25" t="s">
        <v>4519</v>
      </c>
    </row>
    <row r="7" spans="1:30" x14ac:dyDescent="0.2">
      <c r="A7" s="28">
        <v>10</v>
      </c>
      <c r="B7" s="28">
        <v>111</v>
      </c>
      <c r="C7" s="65" t="s">
        <v>132</v>
      </c>
      <c r="D7" s="28">
        <v>180845</v>
      </c>
      <c r="E7" s="31" t="s">
        <v>1157</v>
      </c>
      <c r="F7" s="31" t="s">
        <v>3673</v>
      </c>
      <c r="G7" s="31" t="str">
        <f t="shared" si="0"/>
        <v>Vonesch Kasimir</v>
      </c>
      <c r="H7" s="34">
        <v>17511</v>
      </c>
      <c r="I7" s="33">
        <f t="shared" si="1"/>
        <v>17511</v>
      </c>
      <c r="J7" s="30">
        <v>2007</v>
      </c>
      <c r="K7" s="31" t="s">
        <v>3675</v>
      </c>
      <c r="L7" s="28">
        <v>6233</v>
      </c>
      <c r="M7" s="31" t="s">
        <v>837</v>
      </c>
      <c r="O7" s="28" t="str">
        <f t="shared" si="2"/>
        <v>Ja</v>
      </c>
      <c r="Q7" s="96"/>
      <c r="R7" s="31" t="s">
        <v>1929</v>
      </c>
      <c r="S7" s="66" t="s">
        <v>3860</v>
      </c>
      <c r="T7" s="28" t="s">
        <v>3546</v>
      </c>
      <c r="U7" s="88">
        <f t="shared" si="3"/>
        <v>25</v>
      </c>
      <c r="X7" s="28">
        <v>2012</v>
      </c>
      <c r="AD7" s="25"/>
    </row>
    <row r="8" spans="1:30" x14ac:dyDescent="0.2">
      <c r="A8" s="28">
        <v>10</v>
      </c>
      <c r="B8" s="28">
        <v>159</v>
      </c>
      <c r="C8" s="65" t="s">
        <v>132</v>
      </c>
      <c r="D8" s="28">
        <v>169909</v>
      </c>
      <c r="E8" s="31" t="s">
        <v>468</v>
      </c>
      <c r="F8" s="31" t="s">
        <v>363</v>
      </c>
      <c r="G8" s="31" t="str">
        <f t="shared" si="0"/>
        <v>Frank Werner</v>
      </c>
      <c r="H8" s="34">
        <v>20031</v>
      </c>
      <c r="I8" s="33">
        <f t="shared" si="1"/>
        <v>20031</v>
      </c>
      <c r="J8" s="30">
        <v>2014</v>
      </c>
      <c r="K8" s="31" t="s">
        <v>1423</v>
      </c>
      <c r="L8" s="28">
        <v>6213</v>
      </c>
      <c r="M8" s="31" t="s">
        <v>687</v>
      </c>
      <c r="O8" s="28" t="str">
        <f t="shared" si="2"/>
        <v>Ja</v>
      </c>
      <c r="Q8" s="96"/>
      <c r="R8" s="31" t="s">
        <v>1929</v>
      </c>
      <c r="S8" s="66" t="s">
        <v>3860</v>
      </c>
      <c r="T8" s="28" t="s">
        <v>3546</v>
      </c>
      <c r="U8" s="88">
        <f t="shared" si="3"/>
        <v>25</v>
      </c>
      <c r="AB8" s="28">
        <v>2014</v>
      </c>
      <c r="AD8" s="25" t="s">
        <v>4094</v>
      </c>
    </row>
    <row r="9" spans="1:30" x14ac:dyDescent="0.2">
      <c r="A9" s="28">
        <v>10</v>
      </c>
      <c r="B9" s="28">
        <v>159</v>
      </c>
      <c r="C9" s="65" t="s">
        <v>43</v>
      </c>
      <c r="D9" s="28">
        <v>100293</v>
      </c>
      <c r="E9" s="31" t="s">
        <v>397</v>
      </c>
      <c r="F9" s="31" t="s">
        <v>180</v>
      </c>
      <c r="G9" s="31" t="str">
        <f t="shared" si="0"/>
        <v>Niederberger Kurt</v>
      </c>
      <c r="H9" s="34">
        <v>16748</v>
      </c>
      <c r="I9" s="33">
        <f t="shared" si="1"/>
        <v>16748</v>
      </c>
      <c r="J9" s="30">
        <v>2005</v>
      </c>
      <c r="K9" s="31" t="s">
        <v>3194</v>
      </c>
      <c r="L9" s="28">
        <v>6212</v>
      </c>
      <c r="M9" s="31" t="s">
        <v>246</v>
      </c>
      <c r="O9" s="28" t="str">
        <f t="shared" si="2"/>
        <v>Ja</v>
      </c>
      <c r="Q9" s="96"/>
      <c r="R9" s="31" t="s">
        <v>1929</v>
      </c>
      <c r="S9" s="66" t="s">
        <v>3860</v>
      </c>
      <c r="T9" s="28" t="s">
        <v>3546</v>
      </c>
      <c r="U9" s="88">
        <f t="shared" si="3"/>
        <v>25</v>
      </c>
      <c r="AB9" s="28">
        <v>2006</v>
      </c>
      <c r="AD9" s="25" t="s">
        <v>4341</v>
      </c>
    </row>
    <row r="10" spans="1:30" x14ac:dyDescent="0.2">
      <c r="A10" s="28">
        <v>10</v>
      </c>
      <c r="B10" s="28">
        <v>159</v>
      </c>
      <c r="C10" s="65" t="s">
        <v>169</v>
      </c>
      <c r="D10" s="28">
        <v>169928</v>
      </c>
      <c r="E10" s="31" t="s">
        <v>1463</v>
      </c>
      <c r="F10" s="31" t="s">
        <v>248</v>
      </c>
      <c r="G10" s="31" t="str">
        <f t="shared" si="0"/>
        <v>Staffelbach Anton</v>
      </c>
      <c r="H10" s="34">
        <v>13895</v>
      </c>
      <c r="I10" s="33">
        <f t="shared" si="1"/>
        <v>13895</v>
      </c>
      <c r="J10" s="30">
        <v>1998</v>
      </c>
      <c r="K10" s="31" t="s">
        <v>3540</v>
      </c>
      <c r="L10" s="28">
        <v>6213</v>
      </c>
      <c r="M10" s="31" t="s">
        <v>687</v>
      </c>
      <c r="O10" s="28" t="str">
        <f t="shared" si="2"/>
        <v>Ja</v>
      </c>
      <c r="Q10" s="96"/>
      <c r="R10" s="31" t="s">
        <v>1929</v>
      </c>
      <c r="S10" s="66" t="s">
        <v>3860</v>
      </c>
      <c r="U10" s="88">
        <f t="shared" si="3"/>
        <v>0</v>
      </c>
      <c r="Y10" s="28">
        <v>2005</v>
      </c>
      <c r="AB10" s="28">
        <v>1998</v>
      </c>
      <c r="AD10" s="25"/>
    </row>
    <row r="11" spans="1:30" x14ac:dyDescent="0.2">
      <c r="A11" s="28">
        <v>10</v>
      </c>
      <c r="B11" s="28">
        <v>159</v>
      </c>
      <c r="C11" s="65" t="s">
        <v>132</v>
      </c>
      <c r="D11" s="28">
        <v>169929</v>
      </c>
      <c r="E11" s="31" t="s">
        <v>1463</v>
      </c>
      <c r="F11" s="31" t="s">
        <v>187</v>
      </c>
      <c r="G11" s="31" t="str">
        <f t="shared" si="0"/>
        <v>Staffelbach Erwin</v>
      </c>
      <c r="H11" s="34">
        <v>17809</v>
      </c>
      <c r="I11" s="33">
        <f t="shared" si="1"/>
        <v>17809</v>
      </c>
      <c r="J11" s="30">
        <v>2014</v>
      </c>
      <c r="K11" s="31" t="s">
        <v>1464</v>
      </c>
      <c r="L11" s="28">
        <v>6213</v>
      </c>
      <c r="M11" s="31" t="s">
        <v>687</v>
      </c>
      <c r="O11" s="28" t="str">
        <f t="shared" si="2"/>
        <v>Ja</v>
      </c>
      <c r="Q11" s="96"/>
      <c r="R11" s="31" t="s">
        <v>1929</v>
      </c>
      <c r="S11" s="66" t="s">
        <v>3860</v>
      </c>
      <c r="T11" s="28" t="s">
        <v>3546</v>
      </c>
      <c r="U11" s="88">
        <f t="shared" si="3"/>
        <v>25</v>
      </c>
      <c r="AB11" s="28">
        <v>2019</v>
      </c>
      <c r="AD11" s="25" t="s">
        <v>4469</v>
      </c>
    </row>
    <row r="12" spans="1:30" x14ac:dyDescent="0.2">
      <c r="A12" s="28">
        <v>10</v>
      </c>
      <c r="B12" s="28">
        <v>224</v>
      </c>
      <c r="C12" s="65" t="s">
        <v>169</v>
      </c>
      <c r="D12" s="28">
        <v>171357</v>
      </c>
      <c r="E12" s="31" t="s">
        <v>337</v>
      </c>
      <c r="F12" s="31" t="s">
        <v>105</v>
      </c>
      <c r="G12" s="31" t="str">
        <f t="shared" si="0"/>
        <v>Arnold Josef</v>
      </c>
      <c r="H12" s="34">
        <v>13242</v>
      </c>
      <c r="I12" s="33">
        <f t="shared" si="1"/>
        <v>13242</v>
      </c>
      <c r="J12" s="30">
        <v>1996</v>
      </c>
      <c r="K12" s="31" t="s">
        <v>1986</v>
      </c>
      <c r="L12" s="28">
        <v>6231</v>
      </c>
      <c r="M12" s="31" t="s">
        <v>118</v>
      </c>
      <c r="O12" s="28" t="str">
        <f t="shared" si="2"/>
        <v>Ja</v>
      </c>
      <c r="Q12" s="96"/>
      <c r="R12" s="31" t="s">
        <v>1929</v>
      </c>
      <c r="S12" s="66" t="s">
        <v>3860</v>
      </c>
      <c r="U12" s="88">
        <f t="shared" si="3"/>
        <v>0</v>
      </c>
      <c r="AB12" s="28">
        <v>2009</v>
      </c>
      <c r="AD12" s="25"/>
    </row>
    <row r="13" spans="1:30" x14ac:dyDescent="0.2">
      <c r="A13" s="28">
        <v>10</v>
      </c>
      <c r="B13" s="28">
        <v>224</v>
      </c>
      <c r="C13" s="65" t="s">
        <v>132</v>
      </c>
      <c r="D13" s="28">
        <v>129081</v>
      </c>
      <c r="E13" s="31" t="s">
        <v>1296</v>
      </c>
      <c r="F13" s="31" t="s">
        <v>1616</v>
      </c>
      <c r="G13" s="31" t="s">
        <v>3937</v>
      </c>
      <c r="H13" s="34">
        <v>20517</v>
      </c>
      <c r="I13" s="33">
        <f t="shared" si="1"/>
        <v>20517</v>
      </c>
      <c r="J13" s="30">
        <v>2016</v>
      </c>
      <c r="K13" s="31" t="s">
        <v>1617</v>
      </c>
      <c r="L13" s="28">
        <v>6232</v>
      </c>
      <c r="M13" s="31" t="s">
        <v>1297</v>
      </c>
      <c r="O13" s="28" t="str">
        <f t="shared" si="2"/>
        <v>Ja</v>
      </c>
      <c r="Q13" s="96"/>
      <c r="R13" s="31" t="s">
        <v>1953</v>
      </c>
      <c r="S13" s="66" t="s">
        <v>3860</v>
      </c>
      <c r="T13" s="28" t="s">
        <v>3546</v>
      </c>
      <c r="U13" s="88">
        <f t="shared" si="3"/>
        <v>25</v>
      </c>
      <c r="AD13" s="25"/>
    </row>
    <row r="14" spans="1:30" x14ac:dyDescent="0.2">
      <c r="A14" s="28">
        <v>10</v>
      </c>
      <c r="B14" s="28">
        <v>224</v>
      </c>
      <c r="C14" s="65" t="s">
        <v>132</v>
      </c>
      <c r="D14" s="28">
        <v>129053</v>
      </c>
      <c r="E14" s="31" t="s">
        <v>1296</v>
      </c>
      <c r="F14" s="31" t="s">
        <v>109</v>
      </c>
      <c r="G14" s="31" t="str">
        <f t="shared" ref="G14:G26" si="4">CONCATENATE(E14," ",F14)</f>
        <v>Betschart Xaver</v>
      </c>
      <c r="H14" s="34">
        <v>19157</v>
      </c>
      <c r="I14" s="33">
        <f t="shared" si="1"/>
        <v>19157</v>
      </c>
      <c r="J14" s="30">
        <v>2012</v>
      </c>
      <c r="K14" s="31" t="s">
        <v>1617</v>
      </c>
      <c r="L14" s="28">
        <v>6232</v>
      </c>
      <c r="M14" s="31" t="s">
        <v>1297</v>
      </c>
      <c r="O14" s="28" t="str">
        <f t="shared" si="2"/>
        <v>Ja</v>
      </c>
      <c r="Q14" s="96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B14" s="28">
        <v>2015</v>
      </c>
      <c r="AD14" s="25" t="s">
        <v>3938</v>
      </c>
    </row>
    <row r="15" spans="1:30" x14ac:dyDescent="0.2">
      <c r="A15" s="28">
        <v>10</v>
      </c>
      <c r="B15" s="28">
        <v>224</v>
      </c>
      <c r="C15" s="65" t="s">
        <v>132</v>
      </c>
      <c r="D15" s="28">
        <v>171776</v>
      </c>
      <c r="E15" s="31" t="s">
        <v>1387</v>
      </c>
      <c r="F15" s="31" t="s">
        <v>947</v>
      </c>
      <c r="G15" s="31" t="str">
        <f t="shared" si="4"/>
        <v>Nick Jules</v>
      </c>
      <c r="H15" s="34">
        <v>19649</v>
      </c>
      <c r="I15" s="33">
        <f t="shared" si="1"/>
        <v>19649</v>
      </c>
      <c r="J15" s="30">
        <v>2013</v>
      </c>
      <c r="K15" s="31" t="s">
        <v>1388</v>
      </c>
      <c r="L15" s="28">
        <v>6231</v>
      </c>
      <c r="M15" s="31" t="s">
        <v>118</v>
      </c>
      <c r="O15" s="28" t="str">
        <f t="shared" si="2"/>
        <v>Ja</v>
      </c>
      <c r="Q15" s="96"/>
      <c r="R15" s="31" t="s">
        <v>1929</v>
      </c>
      <c r="S15" s="66" t="s">
        <v>3860</v>
      </c>
      <c r="T15" s="28" t="s">
        <v>3867</v>
      </c>
      <c r="U15" s="88">
        <f t="shared" si="3"/>
        <v>0</v>
      </c>
      <c r="AD15" s="25" t="s">
        <v>4335</v>
      </c>
    </row>
    <row r="16" spans="1:30" x14ac:dyDescent="0.2">
      <c r="A16" s="28">
        <v>10</v>
      </c>
      <c r="B16" s="28">
        <v>224</v>
      </c>
      <c r="C16" s="65" t="s">
        <v>132</v>
      </c>
      <c r="D16" s="28">
        <v>258338</v>
      </c>
      <c r="E16" s="31" t="s">
        <v>731</v>
      </c>
      <c r="F16" s="31" t="s">
        <v>813</v>
      </c>
      <c r="G16" s="31" t="str">
        <f t="shared" si="4"/>
        <v>Unternährer Hubert</v>
      </c>
      <c r="H16" s="34">
        <v>16062</v>
      </c>
      <c r="I16" s="33">
        <f t="shared" si="1"/>
        <v>16062</v>
      </c>
      <c r="J16" s="30">
        <v>2003</v>
      </c>
      <c r="K16" s="31" t="s">
        <v>3656</v>
      </c>
      <c r="L16" s="28">
        <v>6231</v>
      </c>
      <c r="M16" s="31" t="s">
        <v>118</v>
      </c>
      <c r="O16" s="28" t="str">
        <f t="shared" si="2"/>
        <v>Ja</v>
      </c>
      <c r="Q16" s="96"/>
      <c r="R16" s="31" t="s">
        <v>1929</v>
      </c>
      <c r="S16" s="66" t="s">
        <v>3860</v>
      </c>
      <c r="T16" s="28" t="s">
        <v>3546</v>
      </c>
      <c r="U16" s="88">
        <f t="shared" si="3"/>
        <v>25</v>
      </c>
      <c r="AD16" s="25"/>
    </row>
    <row r="17" spans="1:30" x14ac:dyDescent="0.2">
      <c r="A17" s="28">
        <v>10</v>
      </c>
      <c r="B17" s="28">
        <v>224</v>
      </c>
      <c r="C17" s="65" t="s">
        <v>132</v>
      </c>
      <c r="D17" s="28">
        <v>180882</v>
      </c>
      <c r="E17" s="31" t="s">
        <v>1117</v>
      </c>
      <c r="F17" s="31" t="s">
        <v>1311</v>
      </c>
      <c r="G17" s="31" t="str">
        <f t="shared" si="4"/>
        <v>Wyss René</v>
      </c>
      <c r="H17" s="34">
        <v>20751</v>
      </c>
      <c r="I17" s="33">
        <f t="shared" si="1"/>
        <v>20751</v>
      </c>
      <c r="J17" s="30">
        <v>2016</v>
      </c>
      <c r="K17" s="31" t="s">
        <v>4575</v>
      </c>
      <c r="L17" s="28">
        <v>6233</v>
      </c>
      <c r="M17" s="31" t="s">
        <v>837</v>
      </c>
      <c r="O17" s="28" t="str">
        <f t="shared" si="2"/>
        <v>Ja</v>
      </c>
      <c r="Q17" s="96"/>
      <c r="R17" s="31" t="s">
        <v>1929</v>
      </c>
      <c r="S17" s="66" t="s">
        <v>3860</v>
      </c>
      <c r="T17" s="28" t="s">
        <v>3546</v>
      </c>
      <c r="U17" s="88">
        <f t="shared" si="3"/>
        <v>25</v>
      </c>
      <c r="AD17" s="25" t="s">
        <v>4576</v>
      </c>
    </row>
    <row r="18" spans="1:30" x14ac:dyDescent="0.2">
      <c r="A18" s="28">
        <v>10</v>
      </c>
      <c r="B18" s="28">
        <v>235</v>
      </c>
      <c r="C18" s="65" t="s">
        <v>132</v>
      </c>
      <c r="D18" s="28">
        <v>129110</v>
      </c>
      <c r="E18" s="31" t="s">
        <v>1437</v>
      </c>
      <c r="F18" s="31" t="s">
        <v>321</v>
      </c>
      <c r="G18" s="31" t="str">
        <f t="shared" si="4"/>
        <v>Iseli Karl</v>
      </c>
      <c r="H18" s="34">
        <v>19850</v>
      </c>
      <c r="I18" s="33">
        <f t="shared" si="1"/>
        <v>19850</v>
      </c>
      <c r="J18" s="30">
        <v>2014</v>
      </c>
      <c r="K18" s="31" t="s">
        <v>1438</v>
      </c>
      <c r="L18" s="28">
        <v>6232</v>
      </c>
      <c r="M18" s="31" t="s">
        <v>1297</v>
      </c>
      <c r="O18" s="28" t="str">
        <f t="shared" si="2"/>
        <v>Ja</v>
      </c>
      <c r="Q18" s="96"/>
      <c r="R18" s="31" t="s">
        <v>1929</v>
      </c>
      <c r="S18" s="66" t="s">
        <v>3860</v>
      </c>
      <c r="T18" s="28" t="s">
        <v>3546</v>
      </c>
      <c r="U18" s="88">
        <f t="shared" si="3"/>
        <v>25</v>
      </c>
      <c r="AD18" s="25" t="s">
        <v>4207</v>
      </c>
    </row>
    <row r="19" spans="1:30" x14ac:dyDescent="0.2">
      <c r="A19" s="28">
        <v>10</v>
      </c>
      <c r="B19" s="28">
        <v>235</v>
      </c>
      <c r="C19" s="65" t="s">
        <v>132</v>
      </c>
      <c r="D19" s="28">
        <v>295584</v>
      </c>
      <c r="E19" s="31" t="s">
        <v>718</v>
      </c>
      <c r="F19" s="31" t="s">
        <v>831</v>
      </c>
      <c r="G19" s="31" t="str">
        <f t="shared" si="4"/>
        <v>Portmann Toni</v>
      </c>
      <c r="H19" s="34">
        <v>18969</v>
      </c>
      <c r="I19" s="33">
        <f t="shared" si="1"/>
        <v>18969</v>
      </c>
      <c r="J19" s="30">
        <v>2011</v>
      </c>
      <c r="K19" s="31" t="s">
        <v>3258</v>
      </c>
      <c r="L19" s="28">
        <v>6030</v>
      </c>
      <c r="M19" s="31" t="s">
        <v>168</v>
      </c>
      <c r="O19" s="28" t="s">
        <v>1581</v>
      </c>
      <c r="Q19" s="96"/>
      <c r="R19" s="31" t="s">
        <v>1929</v>
      </c>
      <c r="S19" s="66" t="s">
        <v>3860</v>
      </c>
      <c r="T19" s="28" t="s">
        <v>3546</v>
      </c>
      <c r="U19" s="88">
        <f t="shared" si="3"/>
        <v>25</v>
      </c>
      <c r="AD19" s="25"/>
    </row>
    <row r="20" spans="1:30" x14ac:dyDescent="0.2">
      <c r="A20" s="28">
        <v>10</v>
      </c>
      <c r="B20" s="28">
        <v>235</v>
      </c>
      <c r="C20" s="65" t="s">
        <v>169</v>
      </c>
      <c r="D20" s="28">
        <v>146899</v>
      </c>
      <c r="E20" s="31" t="s">
        <v>3350</v>
      </c>
      <c r="F20" s="31" t="s">
        <v>105</v>
      </c>
      <c r="G20" s="31" t="str">
        <f t="shared" si="4"/>
        <v>Rust-Zemp Josef</v>
      </c>
      <c r="H20" s="34">
        <v>12409</v>
      </c>
      <c r="I20" s="33">
        <f t="shared" si="1"/>
        <v>12409</v>
      </c>
      <c r="J20" s="30">
        <v>1993</v>
      </c>
      <c r="K20" s="31" t="s">
        <v>3352</v>
      </c>
      <c r="L20" s="28">
        <v>6231</v>
      </c>
      <c r="M20" s="31" t="s">
        <v>118</v>
      </c>
      <c r="O20" s="28" t="str">
        <f t="shared" ref="O20:O26" si="5">IF(N20+P20&gt;0,"Nein","Ja")</f>
        <v>Ja</v>
      </c>
      <c r="Q20" s="96"/>
      <c r="R20" s="31" t="s">
        <v>1929</v>
      </c>
      <c r="S20" s="66" t="s">
        <v>3860</v>
      </c>
      <c r="U20" s="88">
        <f t="shared" si="3"/>
        <v>0</v>
      </c>
      <c r="X20" s="28">
        <v>2009</v>
      </c>
      <c r="AB20" s="28">
        <v>1993</v>
      </c>
      <c r="AD20" s="25"/>
    </row>
    <row r="21" spans="1:30" x14ac:dyDescent="0.2">
      <c r="A21" s="28">
        <v>10</v>
      </c>
      <c r="B21" s="28">
        <v>235</v>
      </c>
      <c r="C21" s="65" t="s">
        <v>43</v>
      </c>
      <c r="D21" s="28">
        <v>146865</v>
      </c>
      <c r="E21" s="31" t="s">
        <v>404</v>
      </c>
      <c r="F21" s="31" t="s">
        <v>894</v>
      </c>
      <c r="G21" s="31" t="str">
        <f t="shared" si="4"/>
        <v>Schöpfer Guido</v>
      </c>
      <c r="H21" s="34">
        <v>17303</v>
      </c>
      <c r="I21" s="33">
        <f t="shared" si="1"/>
        <v>17303</v>
      </c>
      <c r="J21" s="30">
        <v>2011</v>
      </c>
      <c r="K21" s="31" t="s">
        <v>3461</v>
      </c>
      <c r="L21" s="28">
        <v>6214</v>
      </c>
      <c r="M21" s="31" t="s">
        <v>99</v>
      </c>
      <c r="O21" s="28" t="str">
        <f t="shared" si="5"/>
        <v>Ja</v>
      </c>
      <c r="Q21" s="96"/>
      <c r="R21" s="31" t="s">
        <v>1929</v>
      </c>
      <c r="S21" s="66" t="s">
        <v>3860</v>
      </c>
      <c r="T21" s="28" t="s">
        <v>3546</v>
      </c>
      <c r="U21" s="88">
        <f t="shared" si="3"/>
        <v>25</v>
      </c>
      <c r="AD21" s="25" t="s">
        <v>4444</v>
      </c>
    </row>
    <row r="22" spans="1:30" x14ac:dyDescent="0.2">
      <c r="A22" s="28">
        <v>10</v>
      </c>
      <c r="B22" s="28">
        <v>250</v>
      </c>
      <c r="C22" s="65" t="s">
        <v>132</v>
      </c>
      <c r="D22" s="28">
        <v>260668</v>
      </c>
      <c r="E22" s="31" t="s">
        <v>2508</v>
      </c>
      <c r="F22" s="31" t="s">
        <v>1311</v>
      </c>
      <c r="G22" s="31" t="str">
        <f t="shared" si="4"/>
        <v>Frei René</v>
      </c>
      <c r="H22" s="34">
        <v>19317</v>
      </c>
      <c r="I22" s="33">
        <f t="shared" si="1"/>
        <v>19317</v>
      </c>
      <c r="J22" s="30">
        <v>2012</v>
      </c>
      <c r="K22" s="31" t="s">
        <v>2507</v>
      </c>
      <c r="L22" s="28">
        <v>6234</v>
      </c>
      <c r="M22" s="31" t="s">
        <v>713</v>
      </c>
      <c r="O22" s="28" t="str">
        <f t="shared" si="5"/>
        <v>Ja</v>
      </c>
      <c r="Q22" s="96"/>
      <c r="R22" s="31" t="s">
        <v>1929</v>
      </c>
      <c r="S22" s="66" t="s">
        <v>3860</v>
      </c>
      <c r="T22" s="28" t="s">
        <v>3546</v>
      </c>
      <c r="U22" s="88">
        <f t="shared" si="3"/>
        <v>25</v>
      </c>
      <c r="AB22" s="28">
        <v>2012</v>
      </c>
      <c r="AD22" s="25"/>
    </row>
    <row r="23" spans="1:30" x14ac:dyDescent="0.2">
      <c r="A23" s="28">
        <v>10</v>
      </c>
      <c r="B23" s="28">
        <v>250</v>
      </c>
      <c r="C23" s="65" t="s">
        <v>132</v>
      </c>
      <c r="D23" s="28">
        <v>163365</v>
      </c>
      <c r="E23" s="31" t="s">
        <v>1565</v>
      </c>
      <c r="F23" s="31" t="s">
        <v>384</v>
      </c>
      <c r="G23" s="31" t="str">
        <f t="shared" si="4"/>
        <v>Hodel Fritz</v>
      </c>
      <c r="H23" s="34">
        <v>18938</v>
      </c>
      <c r="I23" s="33">
        <f t="shared" si="1"/>
        <v>18938</v>
      </c>
      <c r="J23" s="30">
        <v>2011</v>
      </c>
      <c r="K23" s="31" t="s">
        <v>4187</v>
      </c>
      <c r="L23" s="28">
        <v>6234</v>
      </c>
      <c r="M23" s="31" t="s">
        <v>713</v>
      </c>
      <c r="O23" s="28" t="str">
        <f t="shared" si="5"/>
        <v>Ja</v>
      </c>
      <c r="Q23" s="96"/>
      <c r="R23" s="31" t="s">
        <v>1929</v>
      </c>
      <c r="S23" s="66" t="s">
        <v>3860</v>
      </c>
      <c r="T23" s="28" t="s">
        <v>3546</v>
      </c>
      <c r="U23" s="88">
        <f t="shared" si="3"/>
        <v>25</v>
      </c>
      <c r="AB23" s="28">
        <v>2013</v>
      </c>
      <c r="AD23" s="25" t="s">
        <v>4188</v>
      </c>
    </row>
    <row r="24" spans="1:30" x14ac:dyDescent="0.2">
      <c r="A24" s="28">
        <v>10</v>
      </c>
      <c r="B24" s="28">
        <v>250</v>
      </c>
      <c r="C24" s="65" t="s">
        <v>2021</v>
      </c>
      <c r="D24" s="28">
        <v>100382</v>
      </c>
      <c r="E24" s="31" t="s">
        <v>523</v>
      </c>
      <c r="F24" s="31" t="s">
        <v>384</v>
      </c>
      <c r="G24" s="31" t="str">
        <f t="shared" si="4"/>
        <v>Jordi Fritz</v>
      </c>
      <c r="H24" s="34">
        <v>17411</v>
      </c>
      <c r="I24" s="33">
        <f t="shared" si="1"/>
        <v>17411</v>
      </c>
      <c r="J24" s="30">
        <v>2007</v>
      </c>
      <c r="K24" s="31" t="s">
        <v>493</v>
      </c>
      <c r="L24" s="28">
        <v>6234</v>
      </c>
      <c r="M24" s="31" t="s">
        <v>713</v>
      </c>
      <c r="O24" s="28" t="str">
        <f t="shared" si="5"/>
        <v>Ja</v>
      </c>
      <c r="Q24" s="96"/>
      <c r="R24" s="31" t="s">
        <v>1929</v>
      </c>
      <c r="S24" s="66" t="s">
        <v>3865</v>
      </c>
      <c r="T24" s="28" t="s">
        <v>3546</v>
      </c>
      <c r="U24" s="88">
        <f t="shared" si="3"/>
        <v>25</v>
      </c>
      <c r="AB24" s="28">
        <v>2008</v>
      </c>
      <c r="AD24" s="25" t="s">
        <v>4211</v>
      </c>
    </row>
    <row r="25" spans="1:30" x14ac:dyDescent="0.2">
      <c r="A25" s="28">
        <v>10</v>
      </c>
      <c r="B25" s="28">
        <v>250</v>
      </c>
      <c r="C25" s="65" t="s">
        <v>169</v>
      </c>
      <c r="D25" s="28">
        <v>218800</v>
      </c>
      <c r="E25" s="31" t="s">
        <v>479</v>
      </c>
      <c r="F25" s="31" t="s">
        <v>248</v>
      </c>
      <c r="G25" s="31" t="str">
        <f t="shared" si="4"/>
        <v>Kaufmann Anton</v>
      </c>
      <c r="H25" s="34">
        <v>14617</v>
      </c>
      <c r="I25" s="33">
        <f t="shared" si="1"/>
        <v>14617</v>
      </c>
      <c r="J25" s="30">
        <v>2000</v>
      </c>
      <c r="K25" s="31" t="s">
        <v>4217</v>
      </c>
      <c r="L25" s="28">
        <v>6234</v>
      </c>
      <c r="M25" s="31" t="s">
        <v>713</v>
      </c>
      <c r="O25" s="28" t="str">
        <f t="shared" si="5"/>
        <v>Ja</v>
      </c>
      <c r="Q25" s="96"/>
      <c r="R25" s="31" t="s">
        <v>1929</v>
      </c>
      <c r="S25" s="66" t="s">
        <v>3860</v>
      </c>
      <c r="U25" s="88">
        <f t="shared" si="3"/>
        <v>0</v>
      </c>
      <c r="X25" s="28">
        <v>2005</v>
      </c>
      <c r="AD25" s="25"/>
    </row>
    <row r="26" spans="1:30" x14ac:dyDescent="0.2">
      <c r="A26" s="28">
        <v>10</v>
      </c>
      <c r="B26" s="28">
        <v>250</v>
      </c>
      <c r="C26" s="65" t="s">
        <v>43</v>
      </c>
      <c r="D26" s="28">
        <v>100383</v>
      </c>
      <c r="E26" s="31" t="s">
        <v>855</v>
      </c>
      <c r="F26" s="31" t="s">
        <v>363</v>
      </c>
      <c r="G26" s="31" t="str">
        <f t="shared" si="4"/>
        <v>Odermatt Werner</v>
      </c>
      <c r="H26" s="34">
        <v>17876</v>
      </c>
      <c r="I26" s="33">
        <f t="shared" si="1"/>
        <v>17876</v>
      </c>
      <c r="J26" s="30">
        <v>2008</v>
      </c>
      <c r="K26" s="31" t="s">
        <v>4349</v>
      </c>
      <c r="L26" s="28">
        <v>6234</v>
      </c>
      <c r="M26" s="31" t="s">
        <v>713</v>
      </c>
      <c r="O26" s="28" t="str">
        <f t="shared" si="5"/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3"/>
        <v>25</v>
      </c>
      <c r="AB26" s="28">
        <v>2008</v>
      </c>
      <c r="AD26" s="25" t="s">
        <v>4350</v>
      </c>
    </row>
    <row r="27" spans="1:30" x14ac:dyDescent="0.2">
      <c r="C27" s="65"/>
      <c r="I27" s="33"/>
      <c r="Q27" s="96"/>
      <c r="R27" s="31"/>
      <c r="U27" s="88"/>
      <c r="AD27" s="25"/>
    </row>
    <row r="28" spans="1:30" x14ac:dyDescent="0.2">
      <c r="C28" s="65"/>
      <c r="I28" s="33"/>
      <c r="Q28" s="96"/>
      <c r="R28" s="31"/>
      <c r="U28" s="88"/>
      <c r="AD28" s="25"/>
    </row>
    <row r="29" spans="1:30" x14ac:dyDescent="0.2">
      <c r="C29" s="65"/>
      <c r="I29" s="33"/>
      <c r="Q29" s="96"/>
      <c r="R29" s="31"/>
      <c r="U29" s="88"/>
      <c r="AD29" s="25"/>
    </row>
    <row r="30" spans="1:30" x14ac:dyDescent="0.2">
      <c r="A30" s="25"/>
      <c r="B30" s="25"/>
      <c r="C30" s="46"/>
      <c r="E30" s="36"/>
      <c r="F30" s="36"/>
      <c r="I30" s="68"/>
      <c r="J30" s="36"/>
      <c r="K30" s="36"/>
      <c r="M30" s="45"/>
      <c r="N30"/>
      <c r="P30"/>
      <c r="Q30" s="96"/>
      <c r="R30" s="31"/>
      <c r="U30" s="88"/>
      <c r="AD30" s="25"/>
    </row>
    <row r="31" spans="1:30" x14ac:dyDescent="0.2">
      <c r="C31" s="65"/>
      <c r="I31" s="33"/>
      <c r="Q31" s="96"/>
      <c r="R31" s="31"/>
      <c r="U31" s="88"/>
      <c r="AD31" s="25"/>
    </row>
    <row r="32" spans="1:30" x14ac:dyDescent="0.2">
      <c r="C32" s="65"/>
      <c r="I32" s="33"/>
      <c r="Q32" s="96"/>
      <c r="R32" s="31"/>
      <c r="U32" s="88"/>
      <c r="AD32" s="25"/>
    </row>
    <row r="33" spans="3:30" x14ac:dyDescent="0.2">
      <c r="C33" s="65"/>
      <c r="I33" s="33"/>
      <c r="Q33" s="96"/>
      <c r="R33" s="31"/>
      <c r="U33" s="88"/>
      <c r="AD33" s="25"/>
    </row>
    <row r="34" spans="3:30" x14ac:dyDescent="0.2">
      <c r="C34" s="65"/>
      <c r="I34" s="33"/>
      <c r="Q34" s="96"/>
      <c r="R34" s="31"/>
      <c r="U34" s="88"/>
      <c r="AD34" s="25"/>
    </row>
    <row r="35" spans="3:30" x14ac:dyDescent="0.2">
      <c r="C35" s="65"/>
      <c r="I35" s="33"/>
      <c r="Q35" s="96"/>
      <c r="R35" s="31"/>
      <c r="U35" s="88"/>
      <c r="AD35" s="25"/>
    </row>
    <row r="36" spans="3:30" x14ac:dyDescent="0.2">
      <c r="C36" s="65"/>
      <c r="I36" s="33"/>
      <c r="Q36" s="96"/>
      <c r="R36" s="31"/>
      <c r="U36" s="88"/>
      <c r="AD36" s="25"/>
    </row>
    <row r="37" spans="3:30" x14ac:dyDescent="0.2">
      <c r="C37" s="65"/>
      <c r="I37" s="33"/>
      <c r="Q37" s="96"/>
      <c r="R37" s="31"/>
      <c r="U37" s="88"/>
      <c r="AD37" s="25"/>
    </row>
    <row r="38" spans="3:30" x14ac:dyDescent="0.2">
      <c r="C38" s="65"/>
      <c r="I38" s="33"/>
      <c r="Q38" s="96"/>
      <c r="R38" s="31"/>
      <c r="U38" s="88"/>
      <c r="AD38" s="25"/>
    </row>
    <row r="39" spans="3:30" x14ac:dyDescent="0.2">
      <c r="C39" s="65"/>
      <c r="I39" s="33"/>
      <c r="Q39" s="96"/>
      <c r="R39" s="31"/>
      <c r="U39" s="88"/>
      <c r="AD39" s="25"/>
    </row>
    <row r="40" spans="3:30" x14ac:dyDescent="0.2">
      <c r="C40" s="65"/>
      <c r="I40" s="33"/>
      <c r="Q40" s="96"/>
      <c r="R40" s="31"/>
      <c r="U40" s="88"/>
      <c r="AD40" s="25"/>
    </row>
    <row r="41" spans="3:30" x14ac:dyDescent="0.2">
      <c r="C41" s="65"/>
      <c r="I41" s="33"/>
      <c r="Q41" s="96"/>
      <c r="R41" s="31"/>
      <c r="U41" s="88"/>
      <c r="AD41" s="25"/>
    </row>
    <row r="42" spans="3:30" x14ac:dyDescent="0.2">
      <c r="C42" s="65"/>
      <c r="I42" s="33"/>
      <c r="Q42" s="96"/>
      <c r="R42" s="31"/>
      <c r="U42" s="88"/>
      <c r="AD42" s="25"/>
    </row>
    <row r="43" spans="3:30" x14ac:dyDescent="0.2">
      <c r="C43" s="65"/>
      <c r="I43" s="33"/>
      <c r="Q43" s="96"/>
      <c r="R43" s="31"/>
      <c r="U43" s="88"/>
      <c r="AD43" s="25"/>
    </row>
    <row r="44" spans="3:30" x14ac:dyDescent="0.2">
      <c r="C44" s="65"/>
      <c r="I44" s="33"/>
      <c r="Q44" s="96"/>
      <c r="R44" s="31"/>
      <c r="U44" s="88"/>
      <c r="AD44" s="25"/>
    </row>
    <row r="45" spans="3:30" x14ac:dyDescent="0.2">
      <c r="C45" s="37"/>
      <c r="H45" s="17"/>
      <c r="I45" s="33"/>
      <c r="J45" s="28"/>
      <c r="N45" s="28"/>
      <c r="P45" s="28"/>
      <c r="Q45" s="96"/>
      <c r="R45" s="31"/>
      <c r="U45" s="88"/>
      <c r="AD45" s="25"/>
    </row>
    <row r="46" spans="3:30" x14ac:dyDescent="0.2">
      <c r="C46" s="65"/>
      <c r="I46" s="33"/>
      <c r="Q46" s="96"/>
      <c r="R46" s="31"/>
      <c r="U46" s="88"/>
      <c r="AD46" s="25"/>
    </row>
    <row r="47" spans="3:30" x14ac:dyDescent="0.2">
      <c r="C47" s="65"/>
      <c r="I47" s="33"/>
      <c r="Q47" s="96"/>
      <c r="R47" s="31"/>
      <c r="U47" s="88"/>
      <c r="AD47" s="25"/>
    </row>
    <row r="48" spans="3:30" x14ac:dyDescent="0.2">
      <c r="C48" s="65"/>
      <c r="I48" s="33"/>
      <c r="Q48" s="96"/>
      <c r="R48" s="31"/>
      <c r="U48" s="88"/>
      <c r="AD48" s="25"/>
    </row>
    <row r="49" spans="1:30" x14ac:dyDescent="0.2">
      <c r="C49" s="65"/>
      <c r="I49" s="33"/>
      <c r="Q49" s="96"/>
      <c r="R49" s="31"/>
      <c r="U49" s="88"/>
      <c r="AD49" s="25"/>
    </row>
    <row r="50" spans="1:30" x14ac:dyDescent="0.2">
      <c r="C50" s="65"/>
      <c r="I50" s="33"/>
      <c r="Q50" s="96"/>
      <c r="R50" s="31"/>
      <c r="U50" s="88"/>
      <c r="AD50" s="25"/>
    </row>
    <row r="51" spans="1:30" x14ac:dyDescent="0.2">
      <c r="A51" s="25"/>
      <c r="B51" s="25"/>
      <c r="E51" s="36"/>
      <c r="F51" s="36"/>
      <c r="H51" s="17"/>
      <c r="I51" s="68"/>
      <c r="J51" s="36"/>
      <c r="K51" s="36"/>
      <c r="M51" s="45"/>
      <c r="N51"/>
      <c r="P51"/>
      <c r="Q51" s="96"/>
      <c r="R51" s="31"/>
      <c r="U51" s="88"/>
      <c r="AD51" s="25"/>
    </row>
    <row r="52" spans="1:30" x14ac:dyDescent="0.2">
      <c r="C52" s="65"/>
      <c r="I52" s="33"/>
      <c r="Q52" s="96"/>
      <c r="R52" s="31"/>
      <c r="U52" s="88"/>
      <c r="AD52" s="25"/>
    </row>
    <row r="53" spans="1:30" x14ac:dyDescent="0.2">
      <c r="A53" s="24"/>
      <c r="B53" s="24"/>
      <c r="C53" s="43"/>
      <c r="I53" s="33"/>
      <c r="Q53" s="96"/>
      <c r="R53" s="31"/>
      <c r="U53" s="88"/>
      <c r="V53" s="31"/>
      <c r="W53" s="31"/>
      <c r="X53" s="31"/>
      <c r="Y53" s="31"/>
      <c r="Z53" s="31"/>
      <c r="AA53" s="31"/>
      <c r="AB53" s="31"/>
      <c r="AC53" s="31"/>
      <c r="AD53" s="25"/>
    </row>
    <row r="54" spans="1:30" x14ac:dyDescent="0.2">
      <c r="C54" s="65"/>
      <c r="I54" s="33"/>
      <c r="Q54" s="96"/>
      <c r="R54" s="31"/>
      <c r="U54" s="88"/>
      <c r="AD54" s="25"/>
    </row>
    <row r="55" spans="1:30" x14ac:dyDescent="0.2">
      <c r="C55" s="65"/>
      <c r="I55" s="33"/>
      <c r="Q55" s="96"/>
      <c r="R55" s="31"/>
      <c r="U55" s="88"/>
      <c r="AD55" s="25"/>
    </row>
    <row r="56" spans="1:30" x14ac:dyDescent="0.2">
      <c r="C56" s="65"/>
      <c r="I56" s="33"/>
      <c r="Q56" s="96"/>
      <c r="R56" s="31"/>
      <c r="U56" s="88"/>
      <c r="AD56" s="25"/>
    </row>
    <row r="57" spans="1:30" x14ac:dyDescent="0.2">
      <c r="C57" s="65"/>
      <c r="I57" s="33"/>
      <c r="Q57" s="96"/>
      <c r="R57" s="31"/>
      <c r="U57" s="88"/>
      <c r="AD57" s="25"/>
    </row>
    <row r="58" spans="1:30" x14ac:dyDescent="0.2">
      <c r="H58" s="17"/>
      <c r="I58" s="33"/>
      <c r="J58" s="28"/>
      <c r="Q58" s="96"/>
      <c r="R58" s="31"/>
      <c r="U58" s="88"/>
      <c r="AD58" s="25"/>
    </row>
    <row r="59" spans="1:30" x14ac:dyDescent="0.2">
      <c r="C59" s="65"/>
      <c r="I59" s="33"/>
      <c r="Q59" s="96"/>
      <c r="R59" s="31"/>
      <c r="U59" s="88"/>
      <c r="AD59" s="25"/>
    </row>
    <row r="60" spans="1:30" x14ac:dyDescent="0.2">
      <c r="C60" s="65"/>
      <c r="I60" s="33"/>
      <c r="Q60" s="96"/>
      <c r="R60" s="31"/>
      <c r="U60" s="88"/>
      <c r="AD60" s="25"/>
    </row>
    <row r="61" spans="1:30" x14ac:dyDescent="0.2">
      <c r="C61" s="65"/>
      <c r="I61" s="33"/>
      <c r="Q61" s="96"/>
      <c r="R61" s="31"/>
      <c r="U61" s="88"/>
      <c r="AD61" s="25"/>
    </row>
    <row r="62" spans="1:30" x14ac:dyDescent="0.2">
      <c r="C62" s="65"/>
      <c r="I62" s="33"/>
      <c r="Q62" s="96"/>
      <c r="R62" s="31"/>
      <c r="U62" s="88"/>
      <c r="AD62" s="25"/>
    </row>
    <row r="63" spans="1:30" x14ac:dyDescent="0.2">
      <c r="C63" s="65"/>
      <c r="I63" s="33"/>
      <c r="Q63" s="96"/>
      <c r="R63" s="31"/>
      <c r="U63" s="88"/>
      <c r="AD63" s="25"/>
    </row>
    <row r="64" spans="1:30" x14ac:dyDescent="0.2">
      <c r="C64" s="65"/>
      <c r="I64" s="33"/>
      <c r="Q64" s="96"/>
      <c r="R64" s="31"/>
      <c r="U64" s="88"/>
      <c r="AD64" s="25"/>
    </row>
    <row r="65" spans="3:30" x14ac:dyDescent="0.2">
      <c r="C65" s="65"/>
      <c r="I65" s="33"/>
      <c r="Q65" s="96"/>
      <c r="R65" s="31"/>
      <c r="U65" s="88"/>
      <c r="AD65" s="25"/>
    </row>
    <row r="66" spans="3:30" x14ac:dyDescent="0.2">
      <c r="H66" s="17"/>
      <c r="I66" s="33"/>
      <c r="J66" s="28"/>
      <c r="Q66" s="96"/>
      <c r="R66" s="31"/>
      <c r="U66" s="88"/>
      <c r="AD66" s="25"/>
    </row>
    <row r="67" spans="3:30" x14ac:dyDescent="0.2">
      <c r="C67" s="65"/>
      <c r="I67" s="33"/>
      <c r="Q67" s="96"/>
      <c r="R67" s="31"/>
      <c r="U67" s="88"/>
      <c r="AD67" s="25"/>
    </row>
    <row r="68" spans="3:30" x14ac:dyDescent="0.2">
      <c r="C68" s="65"/>
      <c r="I68" s="33"/>
      <c r="Q68" s="96"/>
      <c r="R68" s="31"/>
      <c r="U68" s="88"/>
      <c r="AD68" s="25"/>
    </row>
    <row r="69" spans="3:30" x14ac:dyDescent="0.2">
      <c r="C69" s="65"/>
      <c r="I69" s="33"/>
      <c r="Q69" s="96"/>
      <c r="R69" s="31"/>
      <c r="U69" s="88"/>
      <c r="AD69" s="25"/>
    </row>
    <row r="70" spans="3:30" x14ac:dyDescent="0.2">
      <c r="C70" s="65"/>
      <c r="I70" s="33"/>
      <c r="Q70" s="96"/>
      <c r="R70" s="31"/>
      <c r="U70" s="88"/>
      <c r="AD70" s="25"/>
    </row>
    <row r="71" spans="3:30" x14ac:dyDescent="0.2">
      <c r="C71" s="65"/>
      <c r="I71" s="33"/>
      <c r="Q71" s="96"/>
      <c r="R71" s="31"/>
      <c r="U71" s="88"/>
      <c r="AD71" s="25"/>
    </row>
    <row r="72" spans="3:30" x14ac:dyDescent="0.2">
      <c r="C72" s="65"/>
      <c r="I72" s="33"/>
      <c r="Q72" s="96"/>
      <c r="R72" s="31"/>
      <c r="U72" s="88"/>
      <c r="AD72" s="25"/>
    </row>
    <row r="73" spans="3:30" x14ac:dyDescent="0.2">
      <c r="C73" s="65"/>
      <c r="I73" s="33"/>
      <c r="Q73" s="96"/>
      <c r="R73" s="31"/>
      <c r="U73" s="88"/>
      <c r="AD73" s="25"/>
    </row>
    <row r="74" spans="3:30" x14ac:dyDescent="0.2">
      <c r="C74" s="65"/>
      <c r="I74" s="33"/>
      <c r="Q74" s="96"/>
      <c r="R74" s="31"/>
      <c r="U74" s="88"/>
      <c r="AD74" s="25"/>
    </row>
    <row r="75" spans="3:30" x14ac:dyDescent="0.2">
      <c r="C75" s="65"/>
      <c r="I75" s="33"/>
      <c r="Q75" s="96"/>
      <c r="R75" s="31"/>
      <c r="U75" s="88"/>
      <c r="AD75" s="25"/>
    </row>
    <row r="76" spans="3:30" x14ac:dyDescent="0.2">
      <c r="C76" s="37"/>
      <c r="I76" s="33"/>
      <c r="Q76" s="96"/>
      <c r="R76" s="31"/>
      <c r="U76" s="88"/>
      <c r="AD76" s="25"/>
    </row>
    <row r="77" spans="3:30" x14ac:dyDescent="0.2">
      <c r="C77" s="65"/>
      <c r="I77" s="33"/>
      <c r="Q77" s="96"/>
      <c r="R77" s="31"/>
      <c r="U77" s="88"/>
      <c r="AD77" s="25"/>
    </row>
    <row r="78" spans="3:30" x14ac:dyDescent="0.2">
      <c r="C78" s="65"/>
      <c r="I78" s="33"/>
      <c r="Q78" s="96"/>
      <c r="R78" s="31"/>
      <c r="U78" s="88"/>
      <c r="AD78" s="25"/>
    </row>
    <row r="79" spans="3:30" x14ac:dyDescent="0.2">
      <c r="C79" s="65"/>
      <c r="I79" s="33"/>
      <c r="Q79" s="96"/>
      <c r="R79" s="31"/>
      <c r="U79" s="88"/>
      <c r="AD79" s="25"/>
    </row>
    <row r="80" spans="3:30" x14ac:dyDescent="0.2">
      <c r="C80" s="65"/>
      <c r="I80" s="33"/>
      <c r="Q80" s="96"/>
      <c r="R80" s="31"/>
      <c r="U80" s="88"/>
      <c r="AD80" s="25"/>
    </row>
    <row r="81" spans="1:30" x14ac:dyDescent="0.2">
      <c r="C81" s="65"/>
      <c r="I81" s="33"/>
      <c r="Q81" s="96"/>
      <c r="R81" s="31"/>
      <c r="U81" s="88"/>
      <c r="AD81" s="25"/>
    </row>
    <row r="82" spans="1:30" x14ac:dyDescent="0.2">
      <c r="C82" s="65"/>
      <c r="I82" s="33"/>
      <c r="Q82" s="96"/>
      <c r="R82" s="31"/>
      <c r="U82" s="88"/>
      <c r="AD82" s="25"/>
    </row>
    <row r="83" spans="1:30" x14ac:dyDescent="0.2">
      <c r="C83" s="65"/>
      <c r="I83" s="33"/>
      <c r="Q83" s="96"/>
      <c r="R83" s="31"/>
      <c r="U83" s="88"/>
      <c r="AD83" s="25"/>
    </row>
    <row r="84" spans="1:30" x14ac:dyDescent="0.2">
      <c r="C84" s="65"/>
      <c r="I84" s="33"/>
      <c r="Q84" s="96"/>
      <c r="R84" s="31"/>
      <c r="U84" s="88"/>
      <c r="AD84" s="25"/>
    </row>
    <row r="85" spans="1:30" x14ac:dyDescent="0.2">
      <c r="C85" s="65"/>
      <c r="I85" s="33"/>
      <c r="Q85" s="96"/>
      <c r="R85" s="31"/>
      <c r="U85" s="88"/>
      <c r="AD85" s="25"/>
    </row>
    <row r="86" spans="1:30" x14ac:dyDescent="0.2">
      <c r="C86" s="65"/>
      <c r="I86" s="33"/>
      <c r="Q86" s="96"/>
      <c r="R86" s="31"/>
      <c r="U86" s="88"/>
      <c r="AD86" s="25"/>
    </row>
    <row r="87" spans="1:30" x14ac:dyDescent="0.2">
      <c r="C87" s="65"/>
      <c r="I87" s="33"/>
      <c r="Q87" s="96"/>
      <c r="R87" s="31"/>
      <c r="U87" s="88"/>
      <c r="AD87" s="25"/>
    </row>
    <row r="88" spans="1:30" x14ac:dyDescent="0.2">
      <c r="C88" s="65"/>
      <c r="I88" s="33"/>
      <c r="Q88" s="96"/>
      <c r="R88" s="31"/>
      <c r="U88" s="88"/>
      <c r="AD88" s="25"/>
    </row>
    <row r="89" spans="1:30" x14ac:dyDescent="0.2">
      <c r="A89" s="25"/>
      <c r="B89" s="25"/>
      <c r="C89" s="46"/>
      <c r="E89" s="36"/>
      <c r="F89" s="36"/>
      <c r="I89" s="68"/>
      <c r="J89" s="36"/>
      <c r="K89" s="36"/>
      <c r="M89" s="45"/>
      <c r="N89"/>
      <c r="P89"/>
      <c r="Q89" s="96"/>
      <c r="R89" s="31"/>
      <c r="U89" s="88"/>
      <c r="AD89" s="25"/>
    </row>
    <row r="90" spans="1:30" x14ac:dyDescent="0.2">
      <c r="C90" s="65"/>
      <c r="I90" s="33"/>
      <c r="Q90" s="96"/>
      <c r="R90" s="31"/>
      <c r="U90" s="88"/>
      <c r="AD90" s="25"/>
    </row>
    <row r="91" spans="1:30" x14ac:dyDescent="0.2">
      <c r="C91" s="65"/>
      <c r="I91" s="33"/>
      <c r="Q91" s="96"/>
      <c r="R91" s="31"/>
      <c r="U91" s="88"/>
      <c r="AD91" s="25"/>
    </row>
    <row r="92" spans="1:30" x14ac:dyDescent="0.2">
      <c r="C92" s="65"/>
      <c r="I92" s="33"/>
      <c r="Q92" s="96"/>
      <c r="R92" s="31"/>
      <c r="U92" s="88"/>
      <c r="AD92" s="25"/>
    </row>
    <row r="93" spans="1:30" x14ac:dyDescent="0.2">
      <c r="A93" s="25"/>
      <c r="B93" s="25"/>
      <c r="C93" s="46"/>
      <c r="E93" s="36"/>
      <c r="F93" s="36"/>
      <c r="I93" s="68"/>
      <c r="J93" s="36"/>
      <c r="K93" s="36"/>
      <c r="M93" s="45"/>
      <c r="N93"/>
      <c r="P93"/>
      <c r="Q93" s="96"/>
      <c r="R93" s="31"/>
      <c r="U93" s="88"/>
      <c r="AD93" s="25"/>
    </row>
    <row r="94" spans="1:30" x14ac:dyDescent="0.2">
      <c r="C94" s="65"/>
      <c r="I94" s="33"/>
      <c r="Q94" s="96"/>
      <c r="R94" s="31"/>
      <c r="U94" s="88"/>
      <c r="AD94" s="25"/>
    </row>
    <row r="95" spans="1:30" x14ac:dyDescent="0.2">
      <c r="C95" s="65"/>
      <c r="I95" s="33"/>
      <c r="Q95" s="96"/>
      <c r="R95" s="31"/>
      <c r="U95" s="88"/>
      <c r="AD95" s="25"/>
    </row>
    <row r="96" spans="1:30" x14ac:dyDescent="0.2">
      <c r="C96" s="65"/>
      <c r="I96" s="33"/>
      <c r="Q96" s="96"/>
      <c r="R96" s="31"/>
      <c r="U96" s="88"/>
      <c r="AD96" s="25"/>
    </row>
    <row r="97" spans="1:30" x14ac:dyDescent="0.2">
      <c r="C97" s="65"/>
      <c r="I97" s="33"/>
      <c r="Q97" s="96"/>
      <c r="R97" s="31"/>
      <c r="U97" s="88"/>
      <c r="AD97" s="25"/>
    </row>
    <row r="98" spans="1:30" x14ac:dyDescent="0.2">
      <c r="C98" s="65"/>
      <c r="I98" s="33"/>
      <c r="Q98" s="96"/>
      <c r="R98" s="31"/>
      <c r="U98" s="88"/>
      <c r="AD98" s="25"/>
    </row>
    <row r="99" spans="1:30" x14ac:dyDescent="0.2">
      <c r="C99" s="65"/>
      <c r="I99" s="33"/>
      <c r="Q99" s="96"/>
      <c r="R99" s="31"/>
      <c r="U99" s="88"/>
      <c r="AD99" s="25"/>
    </row>
    <row r="100" spans="1:30" x14ac:dyDescent="0.2">
      <c r="C100" s="65"/>
      <c r="I100" s="33"/>
      <c r="Q100" s="96"/>
      <c r="R100" s="31"/>
      <c r="U100" s="88"/>
      <c r="AD100" s="25"/>
    </row>
    <row r="101" spans="1:30" x14ac:dyDescent="0.2">
      <c r="C101" s="65"/>
      <c r="I101" s="33"/>
      <c r="Q101" s="96"/>
      <c r="R101" s="31"/>
      <c r="U101" s="88"/>
      <c r="AD101" s="25"/>
    </row>
    <row r="102" spans="1:30" x14ac:dyDescent="0.2">
      <c r="C102" s="65"/>
      <c r="I102" s="33"/>
      <c r="Q102" s="96"/>
      <c r="R102" s="31"/>
      <c r="U102" s="88"/>
      <c r="AD102" s="25"/>
    </row>
    <row r="103" spans="1:30" x14ac:dyDescent="0.2">
      <c r="A103" s="24"/>
      <c r="B103" s="24"/>
      <c r="C103" s="46"/>
      <c r="E103" s="36"/>
      <c r="F103" s="36"/>
      <c r="I103" s="68"/>
      <c r="J103" s="36"/>
      <c r="K103" s="36"/>
      <c r="M103" s="45"/>
      <c r="N103"/>
      <c r="P103"/>
      <c r="Q103" s="96"/>
      <c r="U103" s="88"/>
      <c r="AD103" s="25"/>
    </row>
    <row r="104" spans="1:30" x14ac:dyDescent="0.2">
      <c r="H104" s="17"/>
      <c r="I104" s="33"/>
      <c r="J104" s="28"/>
      <c r="Q104" s="96"/>
      <c r="R104" s="31"/>
      <c r="U104" s="88"/>
      <c r="AD104" s="25"/>
    </row>
    <row r="105" spans="1:30" x14ac:dyDescent="0.2">
      <c r="C105" s="65"/>
      <c r="I105" s="33"/>
      <c r="Q105" s="96"/>
      <c r="R105" s="31"/>
      <c r="U105" s="88"/>
      <c r="AD105" s="25"/>
    </row>
    <row r="106" spans="1:30" x14ac:dyDescent="0.2">
      <c r="C106" s="65"/>
      <c r="I106" s="33"/>
      <c r="Q106" s="96"/>
      <c r="R106" s="31"/>
      <c r="U106" s="88"/>
      <c r="AD106" s="25"/>
    </row>
    <row r="107" spans="1:30" x14ac:dyDescent="0.2">
      <c r="A107" s="25"/>
      <c r="B107" s="25"/>
      <c r="C107" s="46"/>
      <c r="E107" s="36"/>
      <c r="F107" s="36"/>
      <c r="I107" s="68"/>
      <c r="J107" s="36"/>
      <c r="K107" s="36"/>
      <c r="M107" s="45"/>
      <c r="N107"/>
      <c r="P107"/>
      <c r="Q107" s="96"/>
      <c r="R107" s="31"/>
      <c r="U107" s="88"/>
      <c r="AD107" s="25"/>
    </row>
    <row r="108" spans="1:30" x14ac:dyDescent="0.2">
      <c r="C108" s="65"/>
      <c r="I108" s="33"/>
      <c r="Q108" s="96"/>
      <c r="R108" s="31"/>
      <c r="U108" s="88"/>
      <c r="AD108" s="25"/>
    </row>
    <row r="109" spans="1:30" x14ac:dyDescent="0.2">
      <c r="C109" s="65"/>
      <c r="I109" s="33"/>
      <c r="Q109" s="96"/>
      <c r="R109" s="31"/>
      <c r="U109" s="88"/>
      <c r="AD109" s="25"/>
    </row>
    <row r="110" spans="1:30" x14ac:dyDescent="0.2">
      <c r="C110" s="65"/>
      <c r="I110" s="33"/>
      <c r="Q110" s="96"/>
      <c r="R110" s="31"/>
      <c r="U110" s="88"/>
      <c r="AD110" s="25"/>
    </row>
    <row r="111" spans="1:30" x14ac:dyDescent="0.2">
      <c r="C111" s="65"/>
      <c r="I111" s="33"/>
      <c r="Q111" s="96"/>
      <c r="R111" s="31"/>
      <c r="U111" s="88"/>
      <c r="AD111" s="25"/>
    </row>
    <row r="112" spans="1:30" x14ac:dyDescent="0.2">
      <c r="C112" s="65"/>
      <c r="I112" s="33"/>
      <c r="Q112" s="96"/>
      <c r="R112" s="31"/>
      <c r="U112" s="88"/>
      <c r="AD112" s="25"/>
    </row>
    <row r="113" spans="1:30" x14ac:dyDescent="0.2">
      <c r="A113" s="25"/>
      <c r="B113" s="25"/>
      <c r="C113" s="46"/>
      <c r="E113" s="36"/>
      <c r="F113" s="36"/>
      <c r="I113" s="68"/>
      <c r="J113" s="36"/>
      <c r="K113" s="36"/>
      <c r="M113" s="45"/>
      <c r="N113"/>
      <c r="P113"/>
      <c r="Q113" s="96"/>
      <c r="U113" s="88"/>
      <c r="AD113" s="25"/>
    </row>
    <row r="114" spans="1:30" x14ac:dyDescent="0.2">
      <c r="C114" s="65"/>
      <c r="I114" s="33"/>
      <c r="Q114" s="96"/>
      <c r="R114" s="31"/>
      <c r="U114" s="88"/>
      <c r="AD114" s="25"/>
    </row>
    <row r="115" spans="1:30" x14ac:dyDescent="0.2">
      <c r="A115" s="24"/>
      <c r="B115" s="24"/>
      <c r="C115" s="43"/>
      <c r="D115" s="36"/>
      <c r="E115" s="36"/>
      <c r="F115" s="36"/>
      <c r="H115" s="42"/>
      <c r="I115" s="68"/>
      <c r="J115" s="36"/>
      <c r="K115" s="36"/>
      <c r="M115" s="36"/>
      <c r="N115"/>
      <c r="Q115" s="39"/>
      <c r="R115" s="31"/>
      <c r="U115" s="88"/>
      <c r="AD115" s="25"/>
    </row>
    <row r="116" spans="1:30" x14ac:dyDescent="0.2">
      <c r="C116" s="65"/>
      <c r="I116" s="33"/>
      <c r="Q116" s="96"/>
      <c r="R116" s="31"/>
      <c r="U116" s="88"/>
      <c r="AD116" s="25"/>
    </row>
    <row r="117" spans="1:30" x14ac:dyDescent="0.2">
      <c r="C117" s="65"/>
      <c r="I117" s="33"/>
      <c r="Q117" s="96"/>
      <c r="R117" s="31"/>
      <c r="U117" s="88"/>
      <c r="AD117" s="25"/>
    </row>
    <row r="118" spans="1:30" x14ac:dyDescent="0.2">
      <c r="C118" s="65"/>
      <c r="I118" s="33"/>
      <c r="Q118" s="96"/>
      <c r="R118" s="31"/>
      <c r="U118" s="88"/>
      <c r="AD118" s="25"/>
    </row>
    <row r="119" spans="1:30" x14ac:dyDescent="0.2">
      <c r="C119" s="65"/>
      <c r="I119" s="33"/>
      <c r="Q119" s="96"/>
      <c r="R119" s="31"/>
      <c r="U119" s="88"/>
      <c r="AD119" s="25"/>
    </row>
    <row r="120" spans="1:30" x14ac:dyDescent="0.2">
      <c r="A120" s="25"/>
      <c r="B120" s="25"/>
      <c r="C120" s="46"/>
      <c r="E120" s="36"/>
      <c r="F120" s="36"/>
      <c r="I120" s="68"/>
      <c r="J120" s="36"/>
      <c r="K120" s="36"/>
      <c r="M120" s="45"/>
      <c r="N120"/>
      <c r="P120"/>
      <c r="Q120" s="96"/>
      <c r="U120" s="88"/>
      <c r="AD120" s="25"/>
    </row>
    <row r="121" spans="1:30" x14ac:dyDescent="0.2">
      <c r="C121" s="65"/>
      <c r="I121" s="33"/>
      <c r="Q121" s="96"/>
      <c r="R121" s="31"/>
      <c r="U121" s="88"/>
      <c r="AD121" s="25"/>
    </row>
    <row r="122" spans="1:30" x14ac:dyDescent="0.2">
      <c r="C122" s="65"/>
      <c r="I122" s="33"/>
      <c r="Q122" s="96"/>
      <c r="R122" s="31"/>
      <c r="U122" s="88"/>
      <c r="AD122" s="25"/>
    </row>
    <row r="123" spans="1:30" x14ac:dyDescent="0.2">
      <c r="C123" s="65"/>
      <c r="I123" s="33"/>
      <c r="Q123" s="96"/>
      <c r="R123" s="31"/>
      <c r="U123" s="88"/>
      <c r="AD123" s="25"/>
    </row>
    <row r="124" spans="1:30" x14ac:dyDescent="0.2">
      <c r="C124" s="37"/>
      <c r="H124" s="17"/>
      <c r="I124" s="33"/>
      <c r="J124" s="28"/>
      <c r="N124" s="28"/>
      <c r="P124" s="28"/>
      <c r="Q124" s="96"/>
      <c r="R124" s="31"/>
      <c r="U124" s="88"/>
      <c r="AD124" s="25"/>
    </row>
    <row r="125" spans="1:30" x14ac:dyDescent="0.2">
      <c r="C125" s="65"/>
      <c r="I125" s="33"/>
      <c r="Q125" s="96"/>
      <c r="R125" s="31"/>
      <c r="U125" s="88"/>
      <c r="AD125" s="25"/>
    </row>
    <row r="126" spans="1:30" x14ac:dyDescent="0.2">
      <c r="C126" s="65"/>
      <c r="I126" s="33"/>
      <c r="Q126" s="96"/>
      <c r="R126" s="31"/>
      <c r="U126" s="88"/>
      <c r="AD126" s="25"/>
    </row>
    <row r="127" spans="1:30" x14ac:dyDescent="0.2">
      <c r="C127" s="65"/>
      <c r="I127" s="33"/>
      <c r="Q127" s="96"/>
      <c r="R127" s="31"/>
      <c r="U127" s="88"/>
      <c r="AD127" s="25"/>
    </row>
    <row r="128" spans="1:30" x14ac:dyDescent="0.2">
      <c r="A128" s="24"/>
      <c r="B128" s="24"/>
      <c r="C128" s="65"/>
      <c r="D128" s="36"/>
      <c r="E128" s="36"/>
      <c r="H128" s="42"/>
      <c r="I128" s="68"/>
      <c r="J128" s="36"/>
      <c r="K128" s="36"/>
      <c r="M128" s="36"/>
      <c r="Q128" s="39"/>
      <c r="R128" s="31"/>
      <c r="U128" s="88"/>
      <c r="AD128" s="25"/>
    </row>
    <row r="129" spans="1:30" x14ac:dyDescent="0.2">
      <c r="C129" s="65"/>
      <c r="I129" s="33"/>
      <c r="Q129" s="96"/>
      <c r="R129" s="31"/>
      <c r="U129" s="88"/>
      <c r="AD129" s="25"/>
    </row>
    <row r="130" spans="1:30" x14ac:dyDescent="0.2">
      <c r="C130" s="65"/>
      <c r="I130" s="33"/>
      <c r="Q130" s="96"/>
      <c r="R130" s="31"/>
      <c r="U130" s="88"/>
      <c r="AD130" s="25"/>
    </row>
    <row r="131" spans="1:30" x14ac:dyDescent="0.2">
      <c r="C131" s="65"/>
      <c r="I131" s="33"/>
      <c r="Q131" s="96"/>
      <c r="R131" s="31"/>
      <c r="U131" s="88"/>
      <c r="AD131" s="25"/>
    </row>
    <row r="132" spans="1:30" x14ac:dyDescent="0.2">
      <c r="C132" s="65"/>
      <c r="I132" s="33"/>
      <c r="Q132" s="96"/>
      <c r="R132" s="31"/>
      <c r="U132" s="88"/>
      <c r="AD132" s="25"/>
    </row>
    <row r="133" spans="1:30" x14ac:dyDescent="0.2">
      <c r="C133" s="65"/>
      <c r="I133" s="33"/>
      <c r="Q133" s="96"/>
      <c r="R133" s="31"/>
      <c r="U133" s="88"/>
      <c r="AD133" s="25"/>
    </row>
    <row r="134" spans="1:30" x14ac:dyDescent="0.2">
      <c r="C134" s="65"/>
      <c r="I134" s="33"/>
      <c r="Q134" s="96"/>
      <c r="R134" s="31"/>
      <c r="U134" s="88"/>
      <c r="AD134" s="25"/>
    </row>
    <row r="135" spans="1:30" x14ac:dyDescent="0.2">
      <c r="C135" s="65"/>
      <c r="I135" s="33"/>
      <c r="Q135" s="96"/>
      <c r="R135" s="31"/>
      <c r="U135" s="88"/>
      <c r="AD135" s="25"/>
    </row>
    <row r="136" spans="1:30" x14ac:dyDescent="0.2">
      <c r="C136" s="65"/>
      <c r="I136" s="33"/>
      <c r="Q136" s="96"/>
      <c r="R136" s="31"/>
      <c r="U136" s="88"/>
      <c r="AD136" s="25"/>
    </row>
    <row r="137" spans="1:30" x14ac:dyDescent="0.2">
      <c r="C137" s="65"/>
      <c r="I137" s="33"/>
      <c r="Q137" s="96"/>
      <c r="R137" s="31"/>
      <c r="U137" s="88"/>
      <c r="AD137" s="25"/>
    </row>
    <row r="138" spans="1:30" x14ac:dyDescent="0.2">
      <c r="C138" s="65"/>
      <c r="I138" s="33"/>
      <c r="Q138" s="96"/>
      <c r="R138" s="31"/>
      <c r="U138" s="88"/>
      <c r="AD138" s="25"/>
    </row>
    <row r="139" spans="1:30" x14ac:dyDescent="0.2">
      <c r="C139" s="65"/>
      <c r="I139" s="33"/>
      <c r="Q139" s="96"/>
      <c r="R139" s="31"/>
      <c r="U139" s="88"/>
      <c r="AD139" s="25"/>
    </row>
    <row r="140" spans="1:30" x14ac:dyDescent="0.2">
      <c r="C140" s="65"/>
      <c r="I140" s="33"/>
      <c r="Q140" s="96"/>
      <c r="R140" s="31"/>
      <c r="U140" s="88"/>
      <c r="AD140" s="25"/>
    </row>
    <row r="141" spans="1:30" x14ac:dyDescent="0.2">
      <c r="C141" s="65"/>
      <c r="I141" s="33"/>
      <c r="Q141" s="96"/>
      <c r="R141" s="31"/>
      <c r="U141" s="88"/>
      <c r="AD141" s="25"/>
    </row>
    <row r="142" spans="1:30" x14ac:dyDescent="0.2">
      <c r="A142" s="25"/>
      <c r="B142" s="25"/>
      <c r="C142" s="46"/>
      <c r="E142" s="36"/>
      <c r="F142" s="36"/>
      <c r="I142" s="68"/>
      <c r="J142" s="36"/>
      <c r="K142" s="36"/>
      <c r="M142" s="45"/>
      <c r="N142"/>
      <c r="P142"/>
      <c r="Q142" s="96"/>
      <c r="R142" s="31"/>
      <c r="U142" s="88"/>
      <c r="AD142" s="25"/>
    </row>
    <row r="143" spans="1:30" x14ac:dyDescent="0.2">
      <c r="C143" s="65"/>
      <c r="I143" s="33"/>
      <c r="Q143" s="96"/>
      <c r="R143" s="31"/>
      <c r="U143" s="88"/>
      <c r="AD143" s="25"/>
    </row>
    <row r="144" spans="1:30" x14ac:dyDescent="0.2">
      <c r="C144" s="65"/>
      <c r="I144" s="33"/>
      <c r="Q144" s="96"/>
      <c r="R144" s="31"/>
      <c r="U144" s="88"/>
      <c r="AD144" s="25"/>
    </row>
    <row r="145" spans="3:30" x14ac:dyDescent="0.2">
      <c r="C145" s="65"/>
      <c r="I145" s="33"/>
      <c r="Q145" s="96"/>
      <c r="R145" s="31"/>
      <c r="U145" s="88"/>
      <c r="AD145" s="25"/>
    </row>
    <row r="146" spans="3:30" x14ac:dyDescent="0.2">
      <c r="H146" s="17"/>
      <c r="I146" s="33"/>
      <c r="J146" s="28"/>
      <c r="Q146" s="96"/>
      <c r="R146" s="31"/>
      <c r="U146" s="88"/>
      <c r="AD146" s="25"/>
    </row>
    <row r="147" spans="3:30" x14ac:dyDescent="0.2">
      <c r="C147" s="65"/>
      <c r="I147" s="33"/>
      <c r="Q147" s="96"/>
      <c r="R147" s="31"/>
      <c r="U147" s="88"/>
      <c r="AD147" s="25"/>
    </row>
    <row r="148" spans="3:30" x14ac:dyDescent="0.2">
      <c r="C148" s="65"/>
      <c r="I148" s="33"/>
      <c r="Q148" s="96"/>
      <c r="R148" s="31"/>
      <c r="U148" s="88"/>
      <c r="AD148" s="25"/>
    </row>
    <row r="149" spans="3:30" x14ac:dyDescent="0.2">
      <c r="C149" s="65"/>
      <c r="I149" s="33"/>
      <c r="Q149" s="96"/>
      <c r="R149" s="31"/>
      <c r="U149" s="88"/>
      <c r="AD149" s="25"/>
    </row>
    <row r="150" spans="3:30" x14ac:dyDescent="0.2">
      <c r="C150" s="65"/>
      <c r="I150" s="33"/>
      <c r="Q150" s="96"/>
      <c r="R150" s="31"/>
      <c r="U150" s="88"/>
      <c r="AD150" s="25"/>
    </row>
    <row r="151" spans="3:30" x14ac:dyDescent="0.2">
      <c r="C151" s="37"/>
      <c r="I151" s="33"/>
      <c r="Q151" s="96"/>
      <c r="R151" s="31"/>
      <c r="U151" s="88"/>
      <c r="AD151" s="25"/>
    </row>
    <row r="152" spans="3:30" x14ac:dyDescent="0.2">
      <c r="C152" s="65"/>
      <c r="I152" s="33"/>
      <c r="Q152" s="96"/>
      <c r="R152" s="31"/>
      <c r="U152" s="88"/>
      <c r="AD152" s="25"/>
    </row>
    <row r="153" spans="3:30" x14ac:dyDescent="0.2">
      <c r="C153" s="65"/>
      <c r="I153" s="33"/>
      <c r="Q153" s="96"/>
      <c r="R153" s="31"/>
      <c r="U153" s="88"/>
      <c r="AD153" s="25"/>
    </row>
    <row r="154" spans="3:30" x14ac:dyDescent="0.2">
      <c r="C154" s="65"/>
      <c r="I154" s="33"/>
      <c r="Q154" s="96"/>
      <c r="R154" s="31"/>
      <c r="U154" s="88"/>
      <c r="AD154" s="25"/>
    </row>
    <row r="155" spans="3:30" x14ac:dyDescent="0.2">
      <c r="C155" s="65"/>
      <c r="I155" s="33"/>
      <c r="Q155" s="96"/>
      <c r="R155" s="31"/>
      <c r="U155" s="88"/>
      <c r="AD155" s="25"/>
    </row>
    <row r="156" spans="3:30" x14ac:dyDescent="0.2">
      <c r="C156" s="65"/>
      <c r="I156" s="33"/>
      <c r="Q156" s="96"/>
      <c r="R156" s="31"/>
      <c r="U156" s="88"/>
      <c r="AD156" s="25"/>
    </row>
    <row r="157" spans="3:30" x14ac:dyDescent="0.2">
      <c r="C157" s="65"/>
      <c r="I157" s="33"/>
      <c r="Q157" s="96"/>
      <c r="R157" s="31"/>
      <c r="U157" s="88"/>
      <c r="AD157" s="25"/>
    </row>
    <row r="158" spans="3:30" x14ac:dyDescent="0.2">
      <c r="C158" s="65"/>
      <c r="I158" s="33"/>
      <c r="Q158" s="96"/>
      <c r="R158" s="31"/>
      <c r="U158" s="88"/>
      <c r="AD158" s="25"/>
    </row>
    <row r="159" spans="3:30" x14ac:dyDescent="0.2">
      <c r="C159" s="65"/>
      <c r="I159" s="33"/>
      <c r="Q159" s="96"/>
      <c r="R159" s="31"/>
      <c r="U159" s="88"/>
      <c r="AC159" s="26"/>
      <c r="AD159" s="25"/>
    </row>
    <row r="160" spans="3:30" x14ac:dyDescent="0.2">
      <c r="C160" s="65"/>
      <c r="I160" s="33"/>
      <c r="Q160" s="96"/>
      <c r="R160" s="31"/>
      <c r="U160" s="88"/>
      <c r="AD160" s="25"/>
    </row>
    <row r="161" spans="3:30" x14ac:dyDescent="0.2">
      <c r="C161" s="65"/>
      <c r="I161" s="33"/>
      <c r="Q161" s="96"/>
      <c r="R161" s="31"/>
      <c r="U161" s="88"/>
      <c r="AD161" s="25"/>
    </row>
    <row r="162" spans="3:30" x14ac:dyDescent="0.2">
      <c r="C162" s="65"/>
      <c r="I162" s="33"/>
      <c r="Q162" s="96"/>
      <c r="R162" s="31"/>
      <c r="U162" s="88"/>
      <c r="AD162" s="25"/>
    </row>
    <row r="163" spans="3:30" x14ac:dyDescent="0.2">
      <c r="C163" s="65"/>
      <c r="I163" s="33"/>
      <c r="Q163" s="96"/>
      <c r="R163" s="31"/>
      <c r="U163" s="88"/>
      <c r="AD163" s="25"/>
    </row>
    <row r="164" spans="3:30" x14ac:dyDescent="0.2">
      <c r="C164" s="65"/>
      <c r="I164" s="33"/>
      <c r="Q164" s="96"/>
      <c r="R164" s="31"/>
      <c r="U164" s="88"/>
      <c r="AD164" s="25"/>
    </row>
    <row r="165" spans="3:30" x14ac:dyDescent="0.2">
      <c r="C165" s="65"/>
      <c r="I165" s="33"/>
      <c r="Q165" s="96"/>
      <c r="R165" s="31"/>
      <c r="U165" s="88"/>
      <c r="AD165" s="25"/>
    </row>
    <row r="166" spans="3:30" x14ac:dyDescent="0.2">
      <c r="C166" s="65"/>
      <c r="I166" s="33"/>
      <c r="Q166" s="96"/>
      <c r="R166" s="31"/>
      <c r="U166" s="88"/>
      <c r="AD166" s="25"/>
    </row>
    <row r="167" spans="3:30" x14ac:dyDescent="0.2">
      <c r="C167" s="65"/>
      <c r="I167" s="33"/>
      <c r="Q167" s="96"/>
      <c r="R167" s="31"/>
      <c r="U167" s="88"/>
      <c r="AD167" s="25"/>
    </row>
    <row r="168" spans="3:30" x14ac:dyDescent="0.2">
      <c r="C168" s="65"/>
      <c r="I168" s="33"/>
      <c r="Q168" s="96"/>
      <c r="R168" s="31"/>
      <c r="U168" s="88"/>
      <c r="AD168" s="25"/>
    </row>
    <row r="169" spans="3:30" x14ac:dyDescent="0.2">
      <c r="C169" s="65"/>
      <c r="I169" s="33"/>
      <c r="Q169" s="96"/>
      <c r="R169" s="31"/>
      <c r="U169" s="88"/>
      <c r="AD169" s="25"/>
    </row>
    <row r="170" spans="3:30" x14ac:dyDescent="0.2">
      <c r="C170" s="65"/>
      <c r="I170" s="33"/>
      <c r="Q170" s="96"/>
      <c r="R170" s="31"/>
      <c r="U170" s="88"/>
      <c r="AD170" s="25"/>
    </row>
    <row r="171" spans="3:30" x14ac:dyDescent="0.2">
      <c r="C171" s="65"/>
      <c r="I171" s="33"/>
      <c r="Q171" s="96"/>
      <c r="R171" s="31"/>
      <c r="U171" s="88"/>
      <c r="AD171" s="25"/>
    </row>
    <row r="172" spans="3:30" x14ac:dyDescent="0.2">
      <c r="C172" s="65"/>
      <c r="I172" s="33"/>
      <c r="Q172" s="96"/>
      <c r="R172" s="31"/>
      <c r="U172" s="88"/>
      <c r="AD172" s="25"/>
    </row>
    <row r="173" spans="3:30" x14ac:dyDescent="0.2">
      <c r="C173" s="65"/>
      <c r="I173" s="33"/>
      <c r="Q173" s="96"/>
      <c r="R173" s="31"/>
      <c r="U173" s="88"/>
      <c r="AD173" s="25"/>
    </row>
    <row r="174" spans="3:30" x14ac:dyDescent="0.2">
      <c r="C174" s="65"/>
      <c r="I174" s="33"/>
      <c r="Q174" s="96"/>
      <c r="R174" s="31"/>
      <c r="U174" s="88"/>
      <c r="AD174" s="25"/>
    </row>
    <row r="175" spans="3:30" x14ac:dyDescent="0.2">
      <c r="C175" s="65"/>
      <c r="I175" s="33"/>
      <c r="Q175" s="96"/>
      <c r="R175" s="31"/>
      <c r="U175" s="88"/>
      <c r="AD175" s="25"/>
    </row>
    <row r="176" spans="3:30" x14ac:dyDescent="0.2">
      <c r="H176" s="17"/>
      <c r="I176" s="33"/>
      <c r="J176" s="28"/>
      <c r="Q176" s="96"/>
      <c r="R176" s="31"/>
      <c r="U176" s="88"/>
      <c r="AD176" s="25"/>
    </row>
    <row r="177" spans="1:31" x14ac:dyDescent="0.2">
      <c r="A177" s="25"/>
      <c r="B177" s="25"/>
      <c r="C177" s="46"/>
      <c r="E177" s="36"/>
      <c r="F177" s="36"/>
      <c r="I177" s="68"/>
      <c r="J177" s="36"/>
      <c r="K177" s="36"/>
      <c r="M177" s="45"/>
      <c r="N177"/>
      <c r="P177"/>
      <c r="Q177" s="96"/>
      <c r="U177" s="88"/>
      <c r="AD177" s="25"/>
    </row>
    <row r="178" spans="1:31" x14ac:dyDescent="0.2">
      <c r="C178" s="65"/>
      <c r="I178" s="33"/>
      <c r="Q178" s="96"/>
      <c r="R178" s="31"/>
      <c r="U178" s="88"/>
      <c r="AD178" s="25"/>
    </row>
    <row r="179" spans="1:31" x14ac:dyDescent="0.2">
      <c r="C179" s="65"/>
      <c r="I179" s="33"/>
      <c r="Q179" s="96"/>
      <c r="R179" s="31"/>
      <c r="U179" s="88"/>
      <c r="AD179" s="25"/>
    </row>
    <row r="180" spans="1:31" x14ac:dyDescent="0.2">
      <c r="C180" s="65"/>
      <c r="I180" s="33"/>
      <c r="Q180" s="96"/>
      <c r="R180" s="31"/>
      <c r="U180" s="88"/>
      <c r="AD180" s="25"/>
    </row>
    <row r="181" spans="1:31" x14ac:dyDescent="0.2">
      <c r="C181" s="65"/>
      <c r="I181" s="33"/>
      <c r="Q181" s="96"/>
      <c r="R181" s="31"/>
      <c r="U181" s="88"/>
      <c r="AD181" s="25"/>
    </row>
    <row r="182" spans="1:31" x14ac:dyDescent="0.2">
      <c r="C182" s="65"/>
      <c r="I182" s="33"/>
      <c r="Q182" s="96"/>
      <c r="R182" s="31"/>
      <c r="U182" s="88"/>
      <c r="AD182" s="25"/>
    </row>
    <row r="183" spans="1:31" x14ac:dyDescent="0.2">
      <c r="C183" s="65"/>
      <c r="I183" s="33"/>
      <c r="Q183" s="96"/>
      <c r="R183" s="31"/>
      <c r="U183" s="88"/>
      <c r="AD183" s="25"/>
    </row>
    <row r="184" spans="1:31" x14ac:dyDescent="0.2">
      <c r="C184" s="65"/>
      <c r="I184" s="33"/>
      <c r="Q184" s="96"/>
      <c r="R184" s="31"/>
      <c r="U184" s="88"/>
      <c r="AD184" s="25"/>
    </row>
    <row r="185" spans="1:31" x14ac:dyDescent="0.2">
      <c r="A185" s="25"/>
      <c r="B185" s="25"/>
      <c r="C185" s="44"/>
      <c r="E185" s="36"/>
      <c r="F185" s="36"/>
      <c r="I185" s="68"/>
      <c r="J185" s="36"/>
      <c r="K185" s="36"/>
      <c r="M185" s="45"/>
      <c r="N185"/>
      <c r="P185"/>
      <c r="Q185" s="96"/>
      <c r="R185" s="31"/>
      <c r="U185" s="88"/>
      <c r="AD185" s="25"/>
    </row>
    <row r="186" spans="1:31" x14ac:dyDescent="0.2">
      <c r="A186" s="25"/>
      <c r="B186" s="25"/>
      <c r="C186" s="99"/>
      <c r="E186" s="36"/>
      <c r="F186" s="36"/>
      <c r="G186" s="36"/>
      <c r="H186" s="42"/>
      <c r="I186" s="68"/>
      <c r="J186" s="36"/>
      <c r="K186" s="36"/>
      <c r="M186" s="36"/>
      <c r="N186" s="36"/>
      <c r="P186" s="36"/>
      <c r="Q186" s="96"/>
      <c r="R186" s="31"/>
      <c r="U186" s="88"/>
      <c r="AD186" s="25"/>
    </row>
    <row r="187" spans="1:31" x14ac:dyDescent="0.2">
      <c r="C187" s="65"/>
      <c r="I187" s="33"/>
      <c r="Q187" s="96"/>
      <c r="R187" s="31"/>
      <c r="U187" s="88"/>
      <c r="AD187" s="25"/>
    </row>
    <row r="188" spans="1:31" x14ac:dyDescent="0.2">
      <c r="C188" s="65"/>
      <c r="I188" s="33"/>
      <c r="Q188" s="96"/>
      <c r="R188" s="31"/>
      <c r="U188" s="88"/>
      <c r="AD188" s="25"/>
      <c r="AE188" s="26"/>
    </row>
    <row r="189" spans="1:31" x14ac:dyDescent="0.2">
      <c r="C189" s="65"/>
      <c r="I189" s="33"/>
      <c r="Q189" s="96"/>
      <c r="R189" s="31"/>
      <c r="U189" s="88"/>
      <c r="AD189" s="25"/>
    </row>
    <row r="190" spans="1:31" x14ac:dyDescent="0.2">
      <c r="C190" s="65"/>
      <c r="I190" s="33"/>
      <c r="Q190" s="96"/>
      <c r="R190" s="31"/>
      <c r="U190" s="88"/>
      <c r="AD190" s="25"/>
    </row>
    <row r="191" spans="1:31" x14ac:dyDescent="0.2">
      <c r="C191" s="65"/>
      <c r="I191" s="33"/>
      <c r="Q191" s="96"/>
      <c r="R191" s="31"/>
      <c r="U191" s="88"/>
      <c r="AD191" s="25"/>
    </row>
    <row r="192" spans="1:31" x14ac:dyDescent="0.2">
      <c r="C192" s="65"/>
      <c r="I192" s="33"/>
      <c r="Q192" s="96"/>
      <c r="R192" s="31"/>
      <c r="U192" s="88"/>
      <c r="AD192" s="25"/>
    </row>
    <row r="193" spans="1:30" x14ac:dyDescent="0.2">
      <c r="C193" s="65"/>
      <c r="I193" s="33"/>
      <c r="Q193" s="96"/>
      <c r="R193" s="31"/>
      <c r="U193" s="88"/>
      <c r="AD193" s="25"/>
    </row>
    <row r="194" spans="1:30" x14ac:dyDescent="0.2">
      <c r="C194" s="65"/>
      <c r="I194" s="33"/>
      <c r="Q194" s="96"/>
      <c r="R194" s="31"/>
      <c r="U194" s="88"/>
      <c r="AD194" s="25"/>
    </row>
    <row r="195" spans="1:30" x14ac:dyDescent="0.2">
      <c r="C195" s="65"/>
      <c r="I195" s="33"/>
      <c r="Q195" s="96"/>
      <c r="R195" s="31"/>
      <c r="U195" s="88"/>
      <c r="AD195" s="25"/>
    </row>
    <row r="196" spans="1:30" x14ac:dyDescent="0.2">
      <c r="C196" s="65"/>
      <c r="I196" s="33"/>
      <c r="Q196" s="96"/>
      <c r="R196" s="31"/>
      <c r="U196" s="88"/>
      <c r="AD196" s="25"/>
    </row>
    <row r="197" spans="1:30" x14ac:dyDescent="0.2">
      <c r="C197" s="65"/>
      <c r="I197" s="33"/>
      <c r="Q197" s="96"/>
      <c r="R197" s="31"/>
      <c r="U197" s="88"/>
      <c r="AD197" s="25"/>
    </row>
    <row r="198" spans="1:30" x14ac:dyDescent="0.2">
      <c r="C198" s="65"/>
      <c r="I198" s="33"/>
      <c r="Q198" s="96"/>
      <c r="R198" s="31"/>
      <c r="U198" s="88"/>
      <c r="AD198" s="25"/>
    </row>
    <row r="199" spans="1:30" x14ac:dyDescent="0.2">
      <c r="A199" s="25"/>
      <c r="B199" s="25"/>
      <c r="C199" s="46"/>
      <c r="E199" s="36"/>
      <c r="F199" s="36"/>
      <c r="I199" s="68"/>
      <c r="J199" s="36"/>
      <c r="K199" s="36"/>
      <c r="M199" s="45"/>
      <c r="N199"/>
      <c r="P199"/>
      <c r="Q199" s="96"/>
      <c r="R199" s="31"/>
      <c r="U199" s="88"/>
      <c r="AD199" s="25"/>
    </row>
    <row r="200" spans="1:30" x14ac:dyDescent="0.2">
      <c r="C200" s="65"/>
      <c r="I200" s="33"/>
      <c r="Q200" s="96"/>
      <c r="R200" s="31"/>
      <c r="U200" s="88"/>
      <c r="AD200" s="25"/>
    </row>
    <row r="201" spans="1:30" x14ac:dyDescent="0.2">
      <c r="C201" s="65"/>
      <c r="I201" s="33"/>
      <c r="Q201" s="96"/>
      <c r="R201" s="31"/>
      <c r="U201" s="88"/>
      <c r="AD201" s="25"/>
    </row>
    <row r="202" spans="1:30" x14ac:dyDescent="0.2">
      <c r="C202" s="65"/>
      <c r="I202" s="33"/>
      <c r="Q202" s="96"/>
      <c r="R202" s="31"/>
      <c r="U202" s="88"/>
      <c r="AD202" s="25"/>
    </row>
    <row r="203" spans="1:30" x14ac:dyDescent="0.2">
      <c r="C203" s="65"/>
      <c r="I203" s="33"/>
      <c r="Q203" s="96"/>
      <c r="R203" s="31"/>
      <c r="U203" s="88"/>
      <c r="AD203" s="25"/>
    </row>
    <row r="204" spans="1:30" x14ac:dyDescent="0.2">
      <c r="C204" s="65"/>
      <c r="I204" s="33"/>
      <c r="Q204" s="96"/>
      <c r="R204" s="31"/>
      <c r="U204" s="88"/>
      <c r="AD204" s="25"/>
    </row>
    <row r="205" spans="1:30" x14ac:dyDescent="0.2">
      <c r="C205" s="65"/>
      <c r="I205" s="33"/>
      <c r="Q205" s="96"/>
      <c r="R205" s="31"/>
      <c r="U205" s="88"/>
      <c r="AD205" s="25"/>
    </row>
    <row r="206" spans="1:30" x14ac:dyDescent="0.2">
      <c r="C206" s="65"/>
      <c r="I206" s="33"/>
      <c r="Q206" s="96"/>
      <c r="R206" s="31"/>
      <c r="U206" s="88"/>
      <c r="AD206" s="25"/>
    </row>
    <row r="207" spans="1:30" x14ac:dyDescent="0.2">
      <c r="H207" s="17"/>
      <c r="I207" s="33"/>
      <c r="J207" s="28"/>
      <c r="Q207" s="96"/>
      <c r="R207" s="31"/>
      <c r="U207" s="88"/>
      <c r="AD207" s="97"/>
    </row>
    <row r="208" spans="1:30" x14ac:dyDescent="0.2">
      <c r="C208" s="65"/>
      <c r="I208" s="33"/>
      <c r="Q208" s="96"/>
      <c r="R208" s="31"/>
      <c r="U208" s="88"/>
      <c r="AD208" s="25"/>
    </row>
    <row r="209" spans="3:30" x14ac:dyDescent="0.2">
      <c r="C209" s="65"/>
      <c r="I209" s="33"/>
      <c r="Q209" s="96"/>
      <c r="R209" s="31"/>
      <c r="U209" s="88"/>
      <c r="AD209" s="25"/>
    </row>
    <row r="210" spans="3:30" x14ac:dyDescent="0.2">
      <c r="C210" s="65"/>
      <c r="I210" s="33"/>
      <c r="Q210" s="96"/>
      <c r="R210" s="31"/>
      <c r="U210" s="88"/>
      <c r="AD210" s="25"/>
    </row>
    <row r="211" spans="3:30" x14ac:dyDescent="0.2">
      <c r="C211" s="65"/>
      <c r="I211" s="33"/>
      <c r="Q211" s="96"/>
      <c r="R211" s="31"/>
      <c r="U211" s="88"/>
      <c r="AD211" s="25"/>
    </row>
    <row r="212" spans="3:30" x14ac:dyDescent="0.2">
      <c r="C212" s="65"/>
      <c r="I212" s="33"/>
      <c r="Q212" s="96"/>
      <c r="R212" s="31"/>
      <c r="U212" s="88"/>
      <c r="AD212" s="25"/>
    </row>
    <row r="213" spans="3:30" x14ac:dyDescent="0.2">
      <c r="C213" s="65"/>
      <c r="I213" s="33"/>
      <c r="Q213" s="96"/>
      <c r="R213" s="31"/>
      <c r="U213" s="88"/>
      <c r="AD213" s="25"/>
    </row>
    <row r="214" spans="3:30" x14ac:dyDescent="0.2">
      <c r="C214" s="65"/>
      <c r="I214" s="33"/>
      <c r="Q214" s="96"/>
      <c r="R214" s="31"/>
      <c r="U214" s="88"/>
      <c r="AD214" s="25"/>
    </row>
    <row r="215" spans="3:30" x14ac:dyDescent="0.2">
      <c r="C215" s="65"/>
      <c r="I215" s="33"/>
      <c r="Q215" s="96"/>
      <c r="R215" s="31"/>
      <c r="U215" s="88"/>
      <c r="AD215" s="25"/>
    </row>
    <row r="216" spans="3:30" x14ac:dyDescent="0.2">
      <c r="C216" s="65"/>
      <c r="I216" s="33"/>
      <c r="Q216" s="96"/>
      <c r="R216" s="31"/>
      <c r="U216" s="88"/>
      <c r="AD216" s="25"/>
    </row>
    <row r="217" spans="3:30" x14ac:dyDescent="0.2">
      <c r="C217" s="65"/>
      <c r="I217" s="33"/>
      <c r="Q217" s="96"/>
      <c r="R217" s="31"/>
      <c r="U217" s="88"/>
      <c r="AD217" s="25"/>
    </row>
    <row r="218" spans="3:30" x14ac:dyDescent="0.2">
      <c r="C218" s="65"/>
      <c r="I218" s="33"/>
      <c r="Q218" s="96"/>
      <c r="R218" s="31"/>
      <c r="U218" s="88"/>
      <c r="AD218" s="25"/>
    </row>
    <row r="219" spans="3:30" x14ac:dyDescent="0.2">
      <c r="C219" s="65"/>
      <c r="I219" s="33"/>
      <c r="Q219" s="96"/>
      <c r="R219" s="31"/>
      <c r="U219" s="88"/>
      <c r="AD219" s="25"/>
    </row>
    <row r="220" spans="3:30" x14ac:dyDescent="0.2">
      <c r="C220" s="65"/>
      <c r="I220" s="33"/>
      <c r="Q220" s="96"/>
      <c r="R220" s="31"/>
      <c r="U220" s="88"/>
      <c r="AD220" s="25"/>
    </row>
    <row r="221" spans="3:30" x14ac:dyDescent="0.2">
      <c r="C221" s="65"/>
      <c r="I221" s="33"/>
      <c r="Q221" s="96"/>
      <c r="R221" s="31"/>
      <c r="U221" s="88"/>
      <c r="AD221" s="25"/>
    </row>
    <row r="222" spans="3:30" x14ac:dyDescent="0.2">
      <c r="C222" s="65"/>
      <c r="I222" s="33"/>
      <c r="Q222" s="96"/>
      <c r="R222" s="31"/>
      <c r="U222" s="88"/>
      <c r="AD222" s="25"/>
    </row>
    <row r="223" spans="3:30" x14ac:dyDescent="0.2">
      <c r="C223" s="65"/>
      <c r="I223" s="33"/>
      <c r="Q223" s="96"/>
      <c r="R223" s="31"/>
      <c r="U223" s="88"/>
      <c r="AD223" s="25"/>
    </row>
    <row r="224" spans="3:30" x14ac:dyDescent="0.2">
      <c r="C224" s="65"/>
      <c r="I224" s="33"/>
      <c r="Q224" s="96"/>
      <c r="R224" s="31"/>
      <c r="U224" s="88"/>
      <c r="AD224" s="25"/>
    </row>
    <row r="225" spans="2:30" x14ac:dyDescent="0.2">
      <c r="C225" s="65"/>
      <c r="I225" s="33"/>
      <c r="Q225" s="96"/>
      <c r="R225" s="31"/>
      <c r="U225" s="88"/>
      <c r="AD225" s="25"/>
    </row>
    <row r="226" spans="2:30" x14ac:dyDescent="0.2">
      <c r="C226" s="65"/>
      <c r="I226" s="33"/>
      <c r="Q226" s="96"/>
      <c r="R226" s="31"/>
      <c r="U226" s="88"/>
      <c r="AD226" s="25"/>
    </row>
    <row r="227" spans="2:30" x14ac:dyDescent="0.2">
      <c r="C227" s="65"/>
      <c r="I227" s="33"/>
      <c r="Q227" s="96"/>
      <c r="R227" s="31"/>
      <c r="U227" s="88"/>
      <c r="AD227" s="25"/>
    </row>
    <row r="228" spans="2:30" x14ac:dyDescent="0.2">
      <c r="B228" s="25"/>
      <c r="C228" s="46"/>
      <c r="E228" s="36"/>
      <c r="F228" s="36"/>
      <c r="I228" s="68"/>
      <c r="J228" s="36"/>
      <c r="K228" s="36"/>
      <c r="M228" s="45"/>
      <c r="N228"/>
      <c r="P228"/>
      <c r="Q228" s="96"/>
      <c r="U228" s="88"/>
      <c r="AD228" s="25"/>
    </row>
    <row r="229" spans="2:30" x14ac:dyDescent="0.2">
      <c r="C229" s="65"/>
      <c r="I229" s="33"/>
      <c r="Q229" s="96"/>
      <c r="R229" s="31"/>
      <c r="U229" s="88"/>
      <c r="AD229" s="25"/>
    </row>
    <row r="230" spans="2:30" x14ac:dyDescent="0.2">
      <c r="C230" s="65"/>
      <c r="I230" s="33"/>
      <c r="Q230" s="96"/>
      <c r="R230" s="31"/>
      <c r="U230" s="88"/>
      <c r="AD230" s="25"/>
    </row>
    <row r="231" spans="2:30" x14ac:dyDescent="0.2">
      <c r="C231" s="65"/>
      <c r="I231" s="33"/>
      <c r="Q231" s="96"/>
      <c r="R231" s="31"/>
      <c r="U231" s="88"/>
      <c r="AD231" s="25"/>
    </row>
    <row r="232" spans="2:30" x14ac:dyDescent="0.2">
      <c r="C232" s="65"/>
      <c r="I232" s="33"/>
      <c r="Q232" s="96"/>
      <c r="R232" s="31"/>
      <c r="U232" s="88"/>
      <c r="AD232" s="25"/>
    </row>
    <row r="233" spans="2:30" x14ac:dyDescent="0.2">
      <c r="C233" s="65"/>
      <c r="I233" s="33"/>
      <c r="Q233" s="96"/>
      <c r="R233" s="31"/>
      <c r="U233" s="88"/>
      <c r="AD233" s="25"/>
    </row>
    <row r="234" spans="2:30" x14ac:dyDescent="0.2">
      <c r="H234" s="17"/>
      <c r="I234" s="33"/>
      <c r="J234" s="28"/>
      <c r="Q234" s="96"/>
      <c r="R234" s="31"/>
      <c r="U234" s="88"/>
      <c r="AD234" s="25"/>
    </row>
    <row r="235" spans="2:30" x14ac:dyDescent="0.2">
      <c r="C235" s="65"/>
      <c r="I235" s="33"/>
      <c r="Q235" s="96"/>
      <c r="R235" s="31"/>
      <c r="U235" s="88"/>
      <c r="AD235" s="25"/>
    </row>
    <row r="236" spans="2:30" x14ac:dyDescent="0.2">
      <c r="C236" s="65"/>
      <c r="I236" s="33"/>
      <c r="Q236" s="96"/>
      <c r="R236" s="31"/>
      <c r="U236" s="88"/>
      <c r="AD236" s="25"/>
    </row>
    <row r="237" spans="2:30" x14ac:dyDescent="0.2">
      <c r="C237" s="65"/>
      <c r="I237" s="33"/>
      <c r="Q237" s="96"/>
      <c r="R237" s="31"/>
      <c r="U237" s="88"/>
      <c r="AD237" s="25"/>
    </row>
    <row r="238" spans="2:30" x14ac:dyDescent="0.2">
      <c r="C238" s="65"/>
      <c r="I238" s="33"/>
      <c r="Q238" s="96"/>
      <c r="R238" s="31"/>
      <c r="U238" s="88"/>
      <c r="AD238" s="25"/>
    </row>
    <row r="239" spans="2:30" x14ac:dyDescent="0.2">
      <c r="C239" s="65"/>
      <c r="I239" s="33"/>
      <c r="Q239" s="96"/>
      <c r="R239" s="31"/>
      <c r="U239" s="88"/>
      <c r="AD239" s="25"/>
    </row>
    <row r="240" spans="2:30" x14ac:dyDescent="0.2">
      <c r="C240" s="65"/>
      <c r="I240" s="33"/>
      <c r="Q240" s="96"/>
      <c r="R240" s="31"/>
      <c r="U240" s="88"/>
      <c r="AD240" s="25"/>
    </row>
    <row r="241" spans="3:30" x14ac:dyDescent="0.2">
      <c r="C241" s="65"/>
      <c r="I241" s="33"/>
      <c r="Q241" s="96"/>
      <c r="R241" s="31"/>
      <c r="U241" s="88"/>
      <c r="AD241" s="25"/>
    </row>
    <row r="242" spans="3:30" x14ac:dyDescent="0.2">
      <c r="C242" s="65"/>
      <c r="I242" s="33"/>
      <c r="Q242" s="96"/>
      <c r="R242" s="31"/>
      <c r="U242" s="88"/>
      <c r="AD242" s="25"/>
    </row>
    <row r="243" spans="3:30" x14ac:dyDescent="0.2">
      <c r="C243" s="65"/>
      <c r="I243" s="33"/>
      <c r="Q243" s="96"/>
      <c r="R243" s="31"/>
      <c r="U243" s="88"/>
      <c r="AD243" s="25"/>
    </row>
    <row r="244" spans="3:30" x14ac:dyDescent="0.2">
      <c r="C244" s="65"/>
      <c r="I244" s="33"/>
      <c r="Q244" s="96"/>
      <c r="R244" s="31"/>
      <c r="U244" s="88"/>
      <c r="AD244" s="25"/>
    </row>
    <row r="245" spans="3:30" x14ac:dyDescent="0.2">
      <c r="C245" s="65"/>
      <c r="I245" s="33"/>
      <c r="Q245" s="96"/>
      <c r="R245" s="31"/>
      <c r="U245" s="88"/>
      <c r="AD245" s="25"/>
    </row>
    <row r="246" spans="3:30" x14ac:dyDescent="0.2">
      <c r="H246" s="17"/>
      <c r="I246" s="33"/>
      <c r="J246" s="28"/>
      <c r="Q246" s="96"/>
      <c r="R246" s="31"/>
      <c r="U246" s="88"/>
      <c r="AD246" s="25"/>
    </row>
    <row r="247" spans="3:30" x14ac:dyDescent="0.2">
      <c r="C247" s="65"/>
      <c r="I247" s="33"/>
      <c r="Q247" s="96"/>
      <c r="R247" s="31"/>
      <c r="U247" s="88"/>
      <c r="AD247" s="25"/>
    </row>
    <row r="248" spans="3:30" x14ac:dyDescent="0.2">
      <c r="C248" s="37"/>
      <c r="H248" s="17"/>
      <c r="I248" s="33"/>
      <c r="J248" s="28"/>
      <c r="N248" s="28"/>
      <c r="P248" s="28"/>
      <c r="Q248" s="96"/>
      <c r="R248" s="31"/>
      <c r="U248" s="88"/>
      <c r="AD248" s="25"/>
    </row>
    <row r="249" spans="3:30" x14ac:dyDescent="0.2">
      <c r="C249" s="65"/>
      <c r="I249" s="33"/>
      <c r="Q249" s="96"/>
      <c r="R249" s="31"/>
      <c r="U249" s="88"/>
      <c r="AD249" s="25"/>
    </row>
    <row r="250" spans="3:30" x14ac:dyDescent="0.2">
      <c r="C250" s="65"/>
      <c r="I250" s="33"/>
      <c r="Q250" s="96"/>
      <c r="R250" s="31"/>
      <c r="U250" s="88"/>
      <c r="AD250" s="25"/>
    </row>
    <row r="251" spans="3:30" x14ac:dyDescent="0.2">
      <c r="C251" s="65"/>
      <c r="I251" s="33"/>
      <c r="Q251" s="96"/>
      <c r="R251" s="31"/>
      <c r="U251" s="88"/>
      <c r="AD251" s="25"/>
    </row>
    <row r="252" spans="3:30" x14ac:dyDescent="0.2">
      <c r="C252" s="65"/>
      <c r="I252" s="33"/>
      <c r="Q252" s="96"/>
      <c r="R252" s="31"/>
      <c r="U252" s="88"/>
      <c r="AD252" s="25"/>
    </row>
    <row r="253" spans="3:30" x14ac:dyDescent="0.2">
      <c r="C253" s="65"/>
      <c r="I253" s="33"/>
      <c r="Q253" s="96"/>
      <c r="R253" s="31"/>
      <c r="U253" s="88"/>
      <c r="AD253" s="25"/>
    </row>
    <row r="254" spans="3:30" x14ac:dyDescent="0.2">
      <c r="C254" s="65"/>
      <c r="I254" s="33"/>
      <c r="Q254" s="96"/>
      <c r="R254" s="31"/>
      <c r="U254" s="88"/>
      <c r="AD254" s="25"/>
    </row>
    <row r="255" spans="3:30" x14ac:dyDescent="0.2">
      <c r="C255" s="65"/>
      <c r="I255" s="33"/>
      <c r="Q255" s="96"/>
      <c r="R255" s="31"/>
      <c r="U255" s="88"/>
      <c r="AD255" s="25"/>
    </row>
    <row r="256" spans="3:30" x14ac:dyDescent="0.2">
      <c r="C256" s="65"/>
      <c r="I256" s="33"/>
      <c r="Q256" s="96"/>
      <c r="R256" s="31"/>
      <c r="U256" s="88"/>
      <c r="AD256" s="25"/>
    </row>
    <row r="257" spans="2:30" x14ac:dyDescent="0.2">
      <c r="C257" s="65"/>
      <c r="I257" s="33"/>
      <c r="Q257" s="96"/>
      <c r="R257" s="31"/>
      <c r="U257" s="88"/>
      <c r="AD257" s="25"/>
    </row>
    <row r="258" spans="2:30" x14ac:dyDescent="0.2">
      <c r="C258" s="65"/>
      <c r="I258" s="33"/>
      <c r="Q258" s="96"/>
      <c r="R258" s="31"/>
      <c r="U258" s="88"/>
      <c r="AD258" s="25"/>
    </row>
    <row r="259" spans="2:30" x14ac:dyDescent="0.2">
      <c r="C259" s="65"/>
      <c r="I259" s="33"/>
      <c r="Q259" s="96"/>
      <c r="R259" s="31"/>
      <c r="U259" s="88"/>
      <c r="AD259" s="25"/>
    </row>
    <row r="260" spans="2:30" x14ac:dyDescent="0.2">
      <c r="C260" s="65"/>
      <c r="I260" s="33"/>
      <c r="Q260" s="96"/>
      <c r="R260" s="31"/>
      <c r="U260" s="88"/>
      <c r="AD260" s="25"/>
    </row>
    <row r="261" spans="2:30" x14ac:dyDescent="0.2">
      <c r="C261" s="65"/>
      <c r="I261" s="33"/>
      <c r="Q261" s="96"/>
      <c r="R261" s="31"/>
      <c r="U261" s="88"/>
      <c r="AD261" s="25"/>
    </row>
    <row r="262" spans="2:30" x14ac:dyDescent="0.2">
      <c r="C262" s="65"/>
      <c r="I262" s="33"/>
      <c r="Q262" s="96"/>
      <c r="R262" s="31"/>
      <c r="U262" s="88"/>
      <c r="AD262" s="25"/>
    </row>
    <row r="263" spans="2:30" x14ac:dyDescent="0.2">
      <c r="C263" s="65"/>
      <c r="I263" s="33"/>
      <c r="Q263" s="96"/>
      <c r="R263" s="31"/>
      <c r="U263" s="88"/>
      <c r="AD263" s="25"/>
    </row>
    <row r="264" spans="2:30" x14ac:dyDescent="0.2">
      <c r="B264" s="25"/>
      <c r="C264" s="46"/>
      <c r="E264" s="36"/>
      <c r="F264" s="36"/>
      <c r="I264" s="68"/>
      <c r="J264" s="36"/>
      <c r="K264" s="36"/>
      <c r="M264" s="45"/>
      <c r="N264"/>
      <c r="P264"/>
      <c r="Q264" s="96"/>
      <c r="R264" s="31"/>
      <c r="U264" s="88"/>
      <c r="AD264" s="25"/>
    </row>
    <row r="265" spans="2:30" x14ac:dyDescent="0.2">
      <c r="C265" s="65"/>
      <c r="I265" s="33"/>
      <c r="Q265" s="96"/>
      <c r="R265" s="31"/>
      <c r="U265" s="88"/>
      <c r="AD265" s="25"/>
    </row>
    <row r="266" spans="2:30" x14ac:dyDescent="0.2">
      <c r="C266" s="65"/>
      <c r="I266" s="33"/>
      <c r="Q266" s="96"/>
      <c r="R266" s="31"/>
      <c r="U266" s="88"/>
      <c r="AD266" s="25"/>
    </row>
    <row r="267" spans="2:30" x14ac:dyDescent="0.2">
      <c r="C267" s="65"/>
      <c r="I267" s="33"/>
      <c r="Q267" s="96"/>
      <c r="R267" s="31"/>
      <c r="U267" s="88"/>
      <c r="AD267" s="25"/>
    </row>
    <row r="268" spans="2:30" x14ac:dyDescent="0.2">
      <c r="C268" s="65"/>
      <c r="I268" s="33"/>
      <c r="Q268" s="96"/>
      <c r="R268" s="31"/>
      <c r="U268" s="88"/>
      <c r="AD268" s="25"/>
    </row>
    <row r="269" spans="2:30" x14ac:dyDescent="0.2">
      <c r="C269" s="65"/>
      <c r="I269" s="33"/>
      <c r="Q269" s="96"/>
      <c r="R269" s="31"/>
      <c r="U269" s="88"/>
      <c r="AD269" s="25"/>
    </row>
    <row r="270" spans="2:30" x14ac:dyDescent="0.2">
      <c r="C270" s="65"/>
      <c r="I270" s="33"/>
      <c r="Q270" s="96"/>
      <c r="R270" s="31"/>
      <c r="U270" s="88"/>
      <c r="AD270" s="25"/>
    </row>
    <row r="271" spans="2:30" x14ac:dyDescent="0.2">
      <c r="C271" s="65"/>
      <c r="I271" s="33"/>
      <c r="Q271" s="96"/>
      <c r="R271" s="31"/>
      <c r="U271" s="88"/>
      <c r="AD271" s="25"/>
    </row>
    <row r="272" spans="2:30" x14ac:dyDescent="0.2">
      <c r="C272" s="65"/>
      <c r="I272" s="33"/>
      <c r="Q272" s="96"/>
      <c r="R272" s="31"/>
      <c r="U272" s="88"/>
      <c r="AD272" s="25"/>
    </row>
    <row r="273" spans="3:30" x14ac:dyDescent="0.2">
      <c r="C273" s="65"/>
      <c r="I273" s="33"/>
      <c r="Q273" s="96"/>
      <c r="R273" s="31"/>
      <c r="U273" s="88"/>
      <c r="AD273" s="25"/>
    </row>
    <row r="274" spans="3:30" x14ac:dyDescent="0.2">
      <c r="C274" s="65"/>
      <c r="I274" s="33"/>
      <c r="Q274" s="96"/>
      <c r="R274" s="31"/>
      <c r="U274" s="88"/>
      <c r="AD274" s="25"/>
    </row>
    <row r="275" spans="3:30" x14ac:dyDescent="0.2">
      <c r="C275" s="65"/>
      <c r="I275" s="33"/>
      <c r="Q275" s="96"/>
      <c r="R275" s="31"/>
      <c r="U275" s="88"/>
      <c r="AD275" s="25"/>
    </row>
    <row r="276" spans="3:30" x14ac:dyDescent="0.2">
      <c r="C276" s="65"/>
      <c r="I276" s="33"/>
      <c r="Q276" s="96"/>
      <c r="R276" s="31"/>
      <c r="U276" s="88"/>
      <c r="AD276" s="25"/>
    </row>
    <row r="277" spans="3:30" x14ac:dyDescent="0.2">
      <c r="C277" s="65"/>
      <c r="I277" s="33"/>
      <c r="Q277" s="96"/>
      <c r="R277" s="31"/>
      <c r="U277" s="88"/>
      <c r="AD277" s="25"/>
    </row>
    <row r="278" spans="3:30" x14ac:dyDescent="0.2">
      <c r="C278" s="65"/>
      <c r="I278" s="33"/>
      <c r="Q278" s="96"/>
      <c r="R278" s="31"/>
      <c r="U278" s="88"/>
      <c r="AD278" s="25"/>
    </row>
    <row r="279" spans="3:30" x14ac:dyDescent="0.2">
      <c r="C279" s="65"/>
      <c r="I279" s="33"/>
      <c r="Q279" s="96"/>
      <c r="R279" s="31"/>
      <c r="U279" s="88"/>
      <c r="AD279" s="25"/>
    </row>
    <row r="280" spans="3:30" x14ac:dyDescent="0.2">
      <c r="C280" s="46"/>
      <c r="I280" s="33"/>
      <c r="Q280" s="96"/>
      <c r="R280" s="31"/>
      <c r="U280" s="88"/>
      <c r="AD280" s="25"/>
    </row>
    <row r="281" spans="3:30" x14ac:dyDescent="0.2">
      <c r="C281" s="65"/>
      <c r="I281" s="33"/>
      <c r="Q281" s="96"/>
      <c r="R281" s="31"/>
      <c r="U281" s="88"/>
      <c r="AD281" s="25"/>
    </row>
    <row r="282" spans="3:30" x14ac:dyDescent="0.2">
      <c r="C282" s="65"/>
      <c r="I282" s="33"/>
      <c r="Q282" s="96"/>
      <c r="R282" s="31"/>
      <c r="U282" s="88"/>
      <c r="AD282" s="25"/>
    </row>
    <row r="283" spans="3:30" x14ac:dyDescent="0.2">
      <c r="C283" s="65"/>
      <c r="I283" s="33"/>
      <c r="Q283" s="96"/>
      <c r="R283" s="31"/>
      <c r="U283" s="88"/>
      <c r="AD283" s="25"/>
    </row>
    <row r="284" spans="3:30" x14ac:dyDescent="0.2">
      <c r="C284" s="65"/>
      <c r="I284" s="33"/>
      <c r="Q284" s="96"/>
      <c r="R284" s="31"/>
      <c r="U284" s="88"/>
      <c r="AD284" s="25"/>
    </row>
    <row r="285" spans="3:30" x14ac:dyDescent="0.2">
      <c r="C285" s="65"/>
      <c r="I285" s="33"/>
      <c r="Q285" s="96"/>
      <c r="R285" s="31"/>
      <c r="U285" s="88"/>
      <c r="AD285" s="25"/>
    </row>
    <row r="286" spans="3:30" x14ac:dyDescent="0.2">
      <c r="C286" s="65"/>
      <c r="I286" s="33"/>
      <c r="Q286" s="96"/>
      <c r="R286" s="31"/>
      <c r="U286" s="88"/>
      <c r="AD286" s="25"/>
    </row>
    <row r="287" spans="3:30" x14ac:dyDescent="0.2">
      <c r="C287" s="65"/>
      <c r="I287" s="33"/>
      <c r="Q287" s="96"/>
      <c r="R287" s="31"/>
      <c r="U287" s="88"/>
      <c r="AD287" s="25"/>
    </row>
    <row r="288" spans="3:30" x14ac:dyDescent="0.2">
      <c r="H288" s="17"/>
      <c r="I288" s="33"/>
      <c r="J288" s="28"/>
      <c r="Q288" s="96"/>
      <c r="R288" s="31"/>
      <c r="U288" s="88"/>
      <c r="AD288" s="97"/>
    </row>
    <row r="289" spans="1:30" x14ac:dyDescent="0.2">
      <c r="C289" s="65"/>
      <c r="I289" s="33"/>
      <c r="Q289" s="96"/>
      <c r="R289" s="31"/>
      <c r="U289" s="88"/>
      <c r="AD289" s="25"/>
    </row>
    <row r="290" spans="1:30" x14ac:dyDescent="0.2">
      <c r="C290" s="65"/>
      <c r="I290" s="33"/>
      <c r="Q290" s="96"/>
      <c r="R290" s="31"/>
      <c r="U290" s="88"/>
      <c r="AD290" s="25"/>
    </row>
    <row r="291" spans="1:30" x14ac:dyDescent="0.2">
      <c r="A291" s="24"/>
      <c r="B291" s="24"/>
      <c r="C291" s="46"/>
      <c r="E291" s="36"/>
      <c r="F291" s="36"/>
      <c r="I291" s="68"/>
      <c r="J291" s="36"/>
      <c r="K291" s="36"/>
      <c r="M291" s="45"/>
      <c r="N291"/>
      <c r="P291"/>
      <c r="Q291" s="96"/>
      <c r="R291" s="31"/>
      <c r="U291" s="88"/>
      <c r="AD291" s="25"/>
    </row>
    <row r="292" spans="1:30" x14ac:dyDescent="0.2">
      <c r="C292" s="37"/>
      <c r="H292" s="17"/>
      <c r="I292" s="33"/>
      <c r="J292" s="28"/>
      <c r="N292" s="28"/>
      <c r="P292" s="28"/>
      <c r="Q292" s="96"/>
      <c r="R292" s="31"/>
      <c r="U292" s="88"/>
      <c r="AD292" s="25"/>
    </row>
    <row r="293" spans="1:30" x14ac:dyDescent="0.2">
      <c r="C293" s="65"/>
      <c r="I293" s="33"/>
      <c r="Q293" s="96"/>
      <c r="R293" s="31"/>
      <c r="U293" s="88"/>
      <c r="AD293" s="25"/>
    </row>
    <row r="294" spans="1:30" x14ac:dyDescent="0.2">
      <c r="C294" s="65"/>
      <c r="I294" s="33"/>
      <c r="Q294" s="96"/>
      <c r="R294" s="31"/>
      <c r="U294" s="88"/>
      <c r="AD294" s="25"/>
    </row>
    <row r="295" spans="1:30" x14ac:dyDescent="0.2">
      <c r="C295" s="65"/>
      <c r="I295" s="33"/>
      <c r="Q295" s="96"/>
      <c r="R295" s="31"/>
      <c r="U295" s="88"/>
      <c r="AD295" s="25"/>
    </row>
    <row r="296" spans="1:30" x14ac:dyDescent="0.2">
      <c r="A296" s="25"/>
      <c r="B296" s="25"/>
      <c r="C296" s="43"/>
      <c r="E296" s="36"/>
      <c r="F296" s="36"/>
      <c r="I296" s="68"/>
      <c r="J296" s="36"/>
      <c r="K296" s="36"/>
      <c r="M296" s="45"/>
      <c r="N296"/>
      <c r="P296"/>
      <c r="Q296" s="96"/>
      <c r="R296" s="31"/>
      <c r="U296" s="88"/>
      <c r="AD296" s="25"/>
    </row>
    <row r="297" spans="1:30" x14ac:dyDescent="0.2">
      <c r="C297" s="65"/>
      <c r="I297" s="33"/>
      <c r="Q297" s="96"/>
      <c r="R297" s="31"/>
      <c r="U297" s="88"/>
      <c r="AD297" s="25"/>
    </row>
    <row r="298" spans="1:30" x14ac:dyDescent="0.2">
      <c r="C298" s="65"/>
      <c r="I298" s="33"/>
      <c r="Q298" s="96"/>
      <c r="R298" s="31"/>
      <c r="U298" s="88"/>
      <c r="AD298" s="25"/>
    </row>
    <row r="299" spans="1:30" x14ac:dyDescent="0.2">
      <c r="C299" s="65"/>
      <c r="I299" s="33"/>
      <c r="Q299" s="96"/>
      <c r="R299" s="31"/>
      <c r="U299" s="88"/>
      <c r="AD299" s="25"/>
    </row>
    <row r="300" spans="1:30" x14ac:dyDescent="0.2">
      <c r="C300" s="65"/>
      <c r="I300" s="33"/>
      <c r="Q300" s="96"/>
      <c r="R300" s="31"/>
      <c r="U300" s="88"/>
      <c r="AD300" s="25"/>
    </row>
    <row r="301" spans="1:30" x14ac:dyDescent="0.2">
      <c r="C301" s="65"/>
      <c r="I301" s="33"/>
      <c r="Q301" s="96"/>
      <c r="R301" s="31"/>
      <c r="U301" s="88"/>
      <c r="AD301" s="25"/>
    </row>
    <row r="302" spans="1:30" x14ac:dyDescent="0.2">
      <c r="C302" s="65"/>
      <c r="I302" s="33"/>
      <c r="Q302" s="96"/>
      <c r="R302" s="31"/>
      <c r="U302" s="88"/>
      <c r="AD302" s="25"/>
    </row>
    <row r="303" spans="1:30" x14ac:dyDescent="0.2">
      <c r="C303" s="65"/>
      <c r="I303" s="33"/>
      <c r="Q303" s="96"/>
      <c r="R303" s="31"/>
      <c r="U303" s="88"/>
      <c r="AD303" s="25"/>
    </row>
    <row r="304" spans="1:30" x14ac:dyDescent="0.2">
      <c r="C304" s="65"/>
      <c r="I304" s="33"/>
      <c r="Q304" s="96"/>
      <c r="R304" s="31"/>
      <c r="U304" s="88"/>
      <c r="AD304" s="25"/>
    </row>
    <row r="305" spans="1:30" x14ac:dyDescent="0.2">
      <c r="C305" s="65"/>
      <c r="I305" s="33"/>
      <c r="Q305" s="96"/>
      <c r="R305" s="31"/>
      <c r="U305" s="88"/>
      <c r="AD305" s="25"/>
    </row>
    <row r="306" spans="1:30" x14ac:dyDescent="0.2">
      <c r="C306" s="65"/>
      <c r="I306" s="33"/>
      <c r="Q306" s="96"/>
      <c r="R306" s="31"/>
      <c r="U306" s="88"/>
      <c r="AD306" s="25"/>
    </row>
    <row r="307" spans="1:30" x14ac:dyDescent="0.2">
      <c r="C307" s="37"/>
      <c r="H307" s="17"/>
      <c r="I307" s="33"/>
      <c r="J307" s="28"/>
      <c r="N307" s="28"/>
      <c r="P307" s="28"/>
      <c r="Q307" s="96"/>
      <c r="R307" s="31"/>
      <c r="U307" s="88"/>
      <c r="AD307" s="25"/>
    </row>
    <row r="308" spans="1:30" x14ac:dyDescent="0.2">
      <c r="A308" s="25"/>
      <c r="B308" s="25"/>
      <c r="C308" s="46"/>
      <c r="E308" s="36"/>
      <c r="F308" s="36"/>
      <c r="I308" s="68"/>
      <c r="J308" s="36"/>
      <c r="K308" s="36"/>
      <c r="M308" s="45"/>
      <c r="N308"/>
      <c r="P308"/>
      <c r="Q308" s="96"/>
      <c r="R308" s="31"/>
      <c r="U308" s="88"/>
      <c r="AD308" s="25"/>
    </row>
    <row r="309" spans="1:30" x14ac:dyDescent="0.2">
      <c r="C309" s="65"/>
      <c r="I309" s="33"/>
      <c r="Q309" s="96"/>
      <c r="R309" s="31"/>
      <c r="U309" s="88"/>
      <c r="AD309" s="25"/>
    </row>
    <row r="310" spans="1:30" x14ac:dyDescent="0.2">
      <c r="C310" s="65"/>
      <c r="I310" s="33"/>
      <c r="Q310" s="96"/>
      <c r="R310" s="31"/>
      <c r="U310" s="88"/>
      <c r="AD310" s="25"/>
    </row>
    <row r="311" spans="1:30" x14ac:dyDescent="0.2">
      <c r="C311" s="65"/>
      <c r="I311" s="33"/>
      <c r="Q311" s="96"/>
      <c r="R311" s="31"/>
      <c r="U311" s="88"/>
      <c r="AD311" s="25"/>
    </row>
    <row r="312" spans="1:30" x14ac:dyDescent="0.2">
      <c r="C312" s="65"/>
      <c r="I312" s="33"/>
      <c r="Q312" s="96"/>
      <c r="R312" s="31"/>
      <c r="U312" s="88"/>
      <c r="AD312" s="25"/>
    </row>
    <row r="313" spans="1:30" x14ac:dyDescent="0.2">
      <c r="C313" s="65"/>
      <c r="I313" s="33"/>
      <c r="Q313" s="96"/>
      <c r="R313" s="31"/>
      <c r="U313" s="88"/>
      <c r="AD313" s="25"/>
    </row>
    <row r="314" spans="1:30" x14ac:dyDescent="0.2">
      <c r="C314" s="65"/>
      <c r="I314" s="33"/>
      <c r="Q314" s="96"/>
      <c r="R314" s="31"/>
      <c r="U314" s="88"/>
      <c r="AD314" s="25"/>
    </row>
    <row r="315" spans="1:30" x14ac:dyDescent="0.2">
      <c r="C315" s="65"/>
      <c r="I315" s="33"/>
      <c r="Q315" s="96"/>
      <c r="R315" s="31"/>
      <c r="U315" s="88"/>
      <c r="AD315" s="25"/>
    </row>
    <row r="316" spans="1:30" x14ac:dyDescent="0.2">
      <c r="H316" s="17"/>
      <c r="I316" s="33"/>
      <c r="J316" s="28"/>
      <c r="Q316" s="96"/>
      <c r="R316" s="31"/>
      <c r="U316" s="88"/>
      <c r="AD316" s="25"/>
    </row>
    <row r="317" spans="1:30" x14ac:dyDescent="0.2">
      <c r="C317" s="65"/>
      <c r="I317" s="33"/>
      <c r="Q317" s="96"/>
      <c r="R317" s="31"/>
      <c r="U317" s="88"/>
      <c r="AD317" s="25"/>
    </row>
    <row r="318" spans="1:30" x14ac:dyDescent="0.2">
      <c r="C318" s="65"/>
      <c r="I318" s="33"/>
      <c r="Q318" s="96"/>
      <c r="R318" s="31"/>
      <c r="U318" s="88"/>
      <c r="AD318" s="25"/>
    </row>
    <row r="319" spans="1:30" x14ac:dyDescent="0.2">
      <c r="C319" s="65"/>
      <c r="I319" s="33"/>
      <c r="Q319" s="96"/>
      <c r="R319" s="31"/>
      <c r="U319" s="88"/>
      <c r="AD319" s="25"/>
    </row>
    <row r="320" spans="1:30" x14ac:dyDescent="0.2">
      <c r="C320" s="65"/>
      <c r="I320" s="33"/>
      <c r="Q320" s="96"/>
      <c r="R320" s="31"/>
      <c r="U320" s="88"/>
      <c r="AD320" s="25"/>
    </row>
    <row r="321" spans="3:30" x14ac:dyDescent="0.2">
      <c r="C321" s="65"/>
      <c r="I321" s="33"/>
      <c r="Q321" s="96"/>
      <c r="R321" s="31"/>
      <c r="U321" s="88"/>
      <c r="AD321" s="25"/>
    </row>
    <row r="322" spans="3:30" x14ac:dyDescent="0.2">
      <c r="C322" s="65"/>
      <c r="I322" s="33"/>
      <c r="Q322" s="96"/>
      <c r="R322" s="31"/>
      <c r="U322" s="88"/>
      <c r="AD322" s="25"/>
    </row>
    <row r="323" spans="3:30" x14ac:dyDescent="0.2">
      <c r="C323" s="65"/>
      <c r="I323" s="33"/>
      <c r="Q323" s="96"/>
      <c r="R323" s="31"/>
      <c r="U323" s="88"/>
      <c r="AD323" s="25"/>
    </row>
    <row r="324" spans="3:30" x14ac:dyDescent="0.2">
      <c r="C324" s="65"/>
      <c r="I324" s="33"/>
      <c r="Q324" s="96"/>
      <c r="R324" s="31"/>
      <c r="U324" s="88"/>
      <c r="AD324" s="25"/>
    </row>
    <row r="325" spans="3:30" x14ac:dyDescent="0.2">
      <c r="C325" s="65"/>
      <c r="I325" s="33"/>
      <c r="Q325" s="96"/>
      <c r="R325" s="31"/>
      <c r="U325" s="88"/>
      <c r="AD325" s="25"/>
    </row>
    <row r="326" spans="3:30" x14ac:dyDescent="0.2">
      <c r="C326" s="65"/>
      <c r="I326" s="33"/>
      <c r="Q326" s="96"/>
      <c r="R326" s="31"/>
      <c r="U326" s="88"/>
      <c r="AD326" s="25"/>
    </row>
    <row r="327" spans="3:30" x14ac:dyDescent="0.2">
      <c r="C327" s="65"/>
      <c r="I327" s="33"/>
      <c r="Q327" s="96"/>
      <c r="R327" s="31"/>
      <c r="U327" s="88"/>
      <c r="AD327" s="25"/>
    </row>
    <row r="328" spans="3:30" x14ac:dyDescent="0.2">
      <c r="C328" s="65"/>
      <c r="I328" s="33"/>
      <c r="Q328" s="96"/>
      <c r="R328" s="31"/>
      <c r="U328" s="88"/>
      <c r="AD328" s="25"/>
    </row>
    <row r="329" spans="3:30" x14ac:dyDescent="0.2">
      <c r="C329" s="65"/>
      <c r="I329" s="33"/>
      <c r="Q329" s="96"/>
      <c r="R329" s="31"/>
      <c r="U329" s="88"/>
      <c r="AD329" s="25"/>
    </row>
    <row r="330" spans="3:30" x14ac:dyDescent="0.2">
      <c r="C330" s="65"/>
      <c r="I330" s="33"/>
      <c r="Q330" s="96"/>
      <c r="R330" s="31"/>
      <c r="U330" s="88"/>
      <c r="AD330" s="25"/>
    </row>
    <row r="331" spans="3:30" x14ac:dyDescent="0.2">
      <c r="C331" s="65"/>
      <c r="I331" s="33"/>
      <c r="Q331" s="96"/>
      <c r="R331" s="31"/>
      <c r="U331" s="88"/>
      <c r="AD331" s="25"/>
    </row>
    <row r="332" spans="3:30" x14ac:dyDescent="0.2">
      <c r="C332" s="65"/>
      <c r="I332" s="33"/>
      <c r="Q332" s="96"/>
      <c r="R332" s="31"/>
      <c r="U332" s="88"/>
      <c r="AD332" s="25"/>
    </row>
    <row r="333" spans="3:30" x14ac:dyDescent="0.2">
      <c r="C333" s="65"/>
      <c r="I333" s="33"/>
      <c r="Q333" s="96"/>
      <c r="R333" s="31"/>
      <c r="U333" s="88"/>
      <c r="AD333" s="25"/>
    </row>
    <row r="334" spans="3:30" x14ac:dyDescent="0.2">
      <c r="C334" s="65"/>
      <c r="I334" s="33"/>
      <c r="Q334" s="96"/>
      <c r="R334" s="31"/>
      <c r="U334" s="88"/>
      <c r="AD334" s="25"/>
    </row>
    <row r="335" spans="3:30" x14ac:dyDescent="0.2">
      <c r="C335" s="65"/>
      <c r="I335" s="33"/>
      <c r="Q335" s="96"/>
      <c r="R335" s="31"/>
      <c r="U335" s="88"/>
      <c r="AD335" s="25"/>
    </row>
    <row r="336" spans="3:30" x14ac:dyDescent="0.2">
      <c r="C336" s="65"/>
      <c r="I336" s="33"/>
      <c r="Q336" s="96"/>
      <c r="R336" s="31"/>
      <c r="U336" s="88"/>
      <c r="AD336" s="25"/>
    </row>
    <row r="337" spans="3:30" x14ac:dyDescent="0.2">
      <c r="C337" s="65"/>
      <c r="I337" s="33"/>
      <c r="Q337" s="96"/>
      <c r="R337" s="31"/>
      <c r="U337" s="88"/>
      <c r="AD337" s="25"/>
    </row>
    <row r="338" spans="3:30" x14ac:dyDescent="0.2">
      <c r="C338" s="65"/>
      <c r="I338" s="33"/>
      <c r="Q338" s="96"/>
      <c r="R338" s="31"/>
      <c r="U338" s="88"/>
      <c r="AD338" s="25"/>
    </row>
    <row r="339" spans="3:30" x14ac:dyDescent="0.2">
      <c r="C339" s="65"/>
      <c r="I339" s="33"/>
      <c r="Q339" s="96"/>
      <c r="R339" s="31"/>
      <c r="U339" s="88"/>
      <c r="AD339" s="25"/>
    </row>
    <row r="340" spans="3:30" x14ac:dyDescent="0.2">
      <c r="C340" s="65"/>
      <c r="I340" s="33"/>
      <c r="Q340" s="96"/>
      <c r="R340" s="31"/>
      <c r="U340" s="88"/>
      <c r="AD340" s="25"/>
    </row>
    <row r="341" spans="3:30" x14ac:dyDescent="0.2">
      <c r="C341" s="65"/>
      <c r="I341" s="33"/>
      <c r="Q341" s="96"/>
      <c r="R341" s="31"/>
      <c r="U341" s="88"/>
      <c r="AD341" s="25"/>
    </row>
    <row r="342" spans="3:30" x14ac:dyDescent="0.2">
      <c r="C342" s="65"/>
      <c r="I342" s="33"/>
      <c r="Q342" s="96"/>
      <c r="R342" s="31"/>
      <c r="U342" s="88"/>
      <c r="AD342" s="25"/>
    </row>
    <row r="343" spans="3:30" x14ac:dyDescent="0.2">
      <c r="C343" s="65"/>
      <c r="I343" s="33"/>
      <c r="Q343" s="96"/>
      <c r="R343" s="31"/>
      <c r="U343" s="88"/>
      <c r="AD343" s="25"/>
    </row>
    <row r="344" spans="3:30" x14ac:dyDescent="0.2">
      <c r="C344" s="65"/>
      <c r="I344" s="33"/>
      <c r="Q344" s="96"/>
      <c r="R344" s="31"/>
      <c r="U344" s="88"/>
      <c r="AD344" s="25"/>
    </row>
    <row r="345" spans="3:30" x14ac:dyDescent="0.2">
      <c r="C345" s="65"/>
      <c r="I345" s="33"/>
      <c r="Q345" s="96"/>
      <c r="R345" s="31"/>
      <c r="U345" s="88"/>
      <c r="AD345" s="25"/>
    </row>
    <row r="346" spans="3:30" x14ac:dyDescent="0.2">
      <c r="C346" s="65"/>
      <c r="I346" s="33"/>
      <c r="Q346" s="96"/>
      <c r="R346" s="31"/>
      <c r="U346" s="88"/>
      <c r="AD346" s="25"/>
    </row>
    <row r="347" spans="3:30" x14ac:dyDescent="0.2">
      <c r="C347" s="65"/>
      <c r="I347" s="33"/>
      <c r="Q347" s="96"/>
      <c r="R347" s="31"/>
      <c r="U347" s="88"/>
      <c r="AD347" s="25"/>
    </row>
    <row r="348" spans="3:30" x14ac:dyDescent="0.2">
      <c r="C348" s="65"/>
      <c r="I348" s="33"/>
      <c r="Q348" s="96"/>
      <c r="R348" s="31"/>
      <c r="U348" s="88"/>
      <c r="AD348" s="25"/>
    </row>
    <row r="349" spans="3:30" x14ac:dyDescent="0.2">
      <c r="C349" s="65"/>
      <c r="I349" s="33"/>
      <c r="Q349" s="96"/>
      <c r="R349" s="31"/>
      <c r="U349" s="88"/>
      <c r="AD349" s="25"/>
    </row>
    <row r="350" spans="3:30" x14ac:dyDescent="0.2">
      <c r="C350" s="65"/>
      <c r="I350" s="33"/>
      <c r="Q350" s="96"/>
      <c r="R350" s="31"/>
      <c r="U350" s="88"/>
      <c r="AD350" s="25"/>
    </row>
    <row r="351" spans="3:30" x14ac:dyDescent="0.2">
      <c r="C351" s="65"/>
      <c r="I351" s="33"/>
      <c r="Q351" s="96"/>
      <c r="R351" s="31"/>
      <c r="U351" s="88"/>
      <c r="AD351" s="25"/>
    </row>
    <row r="352" spans="3:30" x14ac:dyDescent="0.2">
      <c r="C352" s="65"/>
      <c r="I352" s="33"/>
      <c r="Q352" s="96"/>
      <c r="R352" s="31"/>
      <c r="U352" s="88"/>
      <c r="AD352" s="25"/>
    </row>
    <row r="353" spans="3:30" x14ac:dyDescent="0.2">
      <c r="C353" s="65"/>
      <c r="I353" s="33"/>
      <c r="Q353" s="96"/>
      <c r="R353" s="31"/>
      <c r="U353" s="88"/>
      <c r="AD353" s="25"/>
    </row>
    <row r="354" spans="3:30" x14ac:dyDescent="0.2">
      <c r="C354" s="65"/>
      <c r="I354" s="33"/>
      <c r="Q354" s="96"/>
      <c r="R354" s="31"/>
      <c r="U354" s="88"/>
      <c r="AD354" s="25"/>
    </row>
    <row r="355" spans="3:30" x14ac:dyDescent="0.2">
      <c r="C355" s="65"/>
      <c r="I355" s="33"/>
      <c r="Q355" s="96"/>
      <c r="R355" s="31"/>
      <c r="U355" s="88"/>
      <c r="AD355" s="25"/>
    </row>
    <row r="356" spans="3:30" x14ac:dyDescent="0.2">
      <c r="C356" s="65"/>
      <c r="I356" s="33"/>
      <c r="Q356" s="96"/>
      <c r="R356" s="31"/>
      <c r="U356" s="88"/>
      <c r="AD356" s="25"/>
    </row>
    <row r="357" spans="3:30" x14ac:dyDescent="0.2">
      <c r="C357" s="65"/>
      <c r="I357" s="33"/>
      <c r="Q357" s="96"/>
      <c r="R357" s="31"/>
      <c r="U357" s="88"/>
      <c r="AD357" s="25"/>
    </row>
    <row r="358" spans="3:30" x14ac:dyDescent="0.2">
      <c r="H358" s="17"/>
      <c r="I358" s="33"/>
      <c r="J358" s="28"/>
      <c r="Q358" s="96"/>
      <c r="R358" s="31"/>
      <c r="U358" s="88"/>
      <c r="AD358" s="25"/>
    </row>
    <row r="359" spans="3:30" x14ac:dyDescent="0.2">
      <c r="C359" s="65"/>
      <c r="I359" s="33"/>
      <c r="Q359" s="96"/>
      <c r="R359" s="31"/>
      <c r="U359" s="88"/>
      <c r="AD359" s="25"/>
    </row>
    <row r="360" spans="3:30" x14ac:dyDescent="0.2">
      <c r="C360" s="65"/>
      <c r="I360" s="33"/>
      <c r="Q360" s="96"/>
      <c r="R360" s="31"/>
      <c r="U360" s="88"/>
      <c r="AD360" s="25"/>
    </row>
    <row r="361" spans="3:30" x14ac:dyDescent="0.2">
      <c r="C361" s="65"/>
      <c r="I361" s="33"/>
      <c r="Q361" s="96"/>
      <c r="R361" s="31"/>
      <c r="U361" s="88"/>
      <c r="AD361" s="25"/>
    </row>
    <row r="362" spans="3:30" x14ac:dyDescent="0.2">
      <c r="C362" s="65"/>
      <c r="I362" s="33"/>
      <c r="Q362" s="96"/>
      <c r="R362" s="31"/>
      <c r="U362" s="88"/>
      <c r="AD362" s="25"/>
    </row>
    <row r="363" spans="3:30" x14ac:dyDescent="0.2">
      <c r="C363" s="65"/>
      <c r="I363" s="33"/>
      <c r="Q363" s="96"/>
      <c r="R363" s="31"/>
      <c r="U363" s="88"/>
      <c r="AD363" s="25"/>
    </row>
    <row r="364" spans="3:30" x14ac:dyDescent="0.2">
      <c r="C364" s="65"/>
      <c r="I364" s="33"/>
      <c r="Q364" s="96"/>
      <c r="R364" s="31"/>
      <c r="U364" s="88"/>
      <c r="AD364" s="25"/>
    </row>
    <row r="365" spans="3:30" x14ac:dyDescent="0.2">
      <c r="C365" s="65"/>
      <c r="I365" s="33"/>
      <c r="Q365" s="96"/>
      <c r="R365" s="31"/>
      <c r="U365" s="88"/>
      <c r="AD365" s="25"/>
    </row>
    <row r="366" spans="3:30" x14ac:dyDescent="0.2">
      <c r="C366" s="65"/>
      <c r="I366" s="33"/>
      <c r="Q366" s="96"/>
      <c r="R366" s="31"/>
      <c r="U366" s="88"/>
      <c r="AD366" s="25"/>
    </row>
    <row r="367" spans="3:30" x14ac:dyDescent="0.2">
      <c r="C367" s="65"/>
      <c r="I367" s="33"/>
      <c r="Q367" s="96"/>
      <c r="R367" s="31"/>
      <c r="U367" s="88"/>
      <c r="AD367" s="25"/>
    </row>
    <row r="368" spans="3:30" x14ac:dyDescent="0.2">
      <c r="C368" s="65"/>
      <c r="I368" s="33"/>
      <c r="Q368" s="96"/>
      <c r="R368" s="31"/>
      <c r="U368" s="88"/>
      <c r="AD368" s="25"/>
    </row>
    <row r="369" spans="3:30" x14ac:dyDescent="0.2">
      <c r="C369" s="65"/>
      <c r="I369" s="33"/>
      <c r="Q369" s="96"/>
      <c r="R369" s="31"/>
      <c r="U369" s="88"/>
      <c r="AD369" s="25"/>
    </row>
    <row r="370" spans="3:30" x14ac:dyDescent="0.2">
      <c r="C370" s="65"/>
      <c r="I370" s="33"/>
      <c r="Q370" s="96"/>
      <c r="R370" s="31"/>
      <c r="U370" s="88"/>
      <c r="AD370" s="25"/>
    </row>
    <row r="371" spans="3:30" x14ac:dyDescent="0.2">
      <c r="C371" s="65"/>
      <c r="I371" s="33"/>
      <c r="Q371" s="96"/>
      <c r="R371" s="31"/>
      <c r="U371" s="88"/>
      <c r="AD371" s="25"/>
    </row>
    <row r="372" spans="3:30" x14ac:dyDescent="0.2">
      <c r="C372" s="65"/>
      <c r="I372" s="33"/>
      <c r="Q372" s="96"/>
      <c r="R372" s="31"/>
      <c r="U372" s="88"/>
      <c r="AD372" s="25"/>
    </row>
    <row r="373" spans="3:30" x14ac:dyDescent="0.2">
      <c r="C373" s="65"/>
      <c r="I373" s="33"/>
      <c r="Q373" s="96"/>
      <c r="R373" s="31"/>
      <c r="U373" s="88"/>
      <c r="AD373" s="25"/>
    </row>
    <row r="374" spans="3:30" x14ac:dyDescent="0.2">
      <c r="C374" s="65"/>
      <c r="I374" s="33"/>
      <c r="Q374" s="96"/>
      <c r="R374" s="31"/>
      <c r="U374" s="88"/>
      <c r="AD374" s="25"/>
    </row>
    <row r="375" spans="3:30" x14ac:dyDescent="0.2">
      <c r="C375" s="65"/>
      <c r="I375" s="33"/>
      <c r="Q375" s="96"/>
      <c r="R375" s="31"/>
      <c r="U375" s="88"/>
      <c r="AD375" s="25"/>
    </row>
    <row r="376" spans="3:30" x14ac:dyDescent="0.2">
      <c r="C376" s="65"/>
      <c r="I376" s="33"/>
      <c r="Q376" s="96"/>
      <c r="R376" s="31"/>
      <c r="U376" s="88"/>
      <c r="AD376" s="25"/>
    </row>
    <row r="377" spans="3:30" x14ac:dyDescent="0.2">
      <c r="C377" s="65"/>
      <c r="I377" s="33"/>
      <c r="Q377" s="96"/>
      <c r="R377" s="31"/>
      <c r="U377" s="88"/>
      <c r="AD377" s="25"/>
    </row>
    <row r="378" spans="3:30" x14ac:dyDescent="0.2">
      <c r="C378" s="65"/>
      <c r="I378" s="33"/>
      <c r="Q378" s="96"/>
      <c r="R378" s="31"/>
      <c r="U378" s="88"/>
      <c r="AD378" s="25"/>
    </row>
    <row r="379" spans="3:30" x14ac:dyDescent="0.2">
      <c r="C379" s="65"/>
      <c r="I379" s="33"/>
      <c r="Q379" s="96"/>
      <c r="R379" s="31"/>
      <c r="U379" s="88"/>
      <c r="AD379" s="25"/>
    </row>
    <row r="380" spans="3:30" x14ac:dyDescent="0.2">
      <c r="C380" s="65"/>
      <c r="I380" s="33"/>
      <c r="Q380" s="96"/>
      <c r="R380" s="31"/>
      <c r="U380" s="88"/>
      <c r="AD380" s="25"/>
    </row>
    <row r="381" spans="3:30" x14ac:dyDescent="0.2">
      <c r="C381" s="65"/>
      <c r="I381" s="33"/>
      <c r="Q381" s="96"/>
      <c r="R381" s="31"/>
      <c r="U381" s="88"/>
      <c r="AD381" s="25"/>
    </row>
    <row r="382" spans="3:30" x14ac:dyDescent="0.2">
      <c r="C382" s="65"/>
      <c r="I382" s="33"/>
      <c r="Q382" s="96"/>
      <c r="R382" s="31"/>
      <c r="U382" s="88"/>
      <c r="AD382" s="25"/>
    </row>
    <row r="383" spans="3:30" x14ac:dyDescent="0.2">
      <c r="C383" s="65"/>
      <c r="I383" s="33"/>
      <c r="Q383" s="96"/>
      <c r="R383" s="31"/>
      <c r="U383" s="88"/>
      <c r="AD383" s="25"/>
    </row>
    <row r="384" spans="3:30" x14ac:dyDescent="0.2">
      <c r="C384" s="65"/>
      <c r="I384" s="33"/>
      <c r="Q384" s="96"/>
      <c r="R384" s="31"/>
      <c r="U384" s="88"/>
      <c r="AD384" s="25"/>
    </row>
    <row r="385" spans="3:30" x14ac:dyDescent="0.2">
      <c r="C385" s="65"/>
      <c r="I385" s="33"/>
      <c r="Q385" s="96"/>
      <c r="R385" s="31"/>
      <c r="U385" s="88"/>
      <c r="AD385" s="25"/>
    </row>
    <row r="386" spans="3:30" x14ac:dyDescent="0.2">
      <c r="C386" s="65"/>
      <c r="I386" s="33"/>
      <c r="Q386" s="96"/>
      <c r="R386" s="31"/>
      <c r="U386" s="88"/>
      <c r="AD386" s="25"/>
    </row>
    <row r="387" spans="3:30" x14ac:dyDescent="0.2">
      <c r="C387" s="65"/>
      <c r="I387" s="33"/>
      <c r="Q387" s="96"/>
      <c r="R387" s="31"/>
      <c r="U387" s="88"/>
      <c r="AD387" s="25"/>
    </row>
    <row r="388" spans="3:30" x14ac:dyDescent="0.2">
      <c r="C388" s="65"/>
      <c r="I388" s="33"/>
      <c r="Q388" s="96"/>
      <c r="R388" s="31"/>
      <c r="U388" s="88"/>
      <c r="AD388" s="25"/>
    </row>
    <row r="389" spans="3:30" x14ac:dyDescent="0.2">
      <c r="C389" s="65"/>
      <c r="I389" s="33"/>
      <c r="Q389" s="96"/>
      <c r="R389" s="31"/>
      <c r="U389" s="88"/>
      <c r="AD389" s="25"/>
    </row>
    <row r="390" spans="3:30" x14ac:dyDescent="0.2">
      <c r="C390" s="65"/>
      <c r="I390" s="33"/>
      <c r="Q390" s="96"/>
      <c r="R390" s="31"/>
      <c r="U390" s="88"/>
      <c r="AD390" s="25"/>
    </row>
    <row r="391" spans="3:30" x14ac:dyDescent="0.2">
      <c r="C391" s="65"/>
      <c r="I391" s="33"/>
      <c r="Q391" s="96"/>
      <c r="R391" s="31"/>
      <c r="U391" s="88"/>
      <c r="AD391" s="25"/>
    </row>
    <row r="392" spans="3:30" x14ac:dyDescent="0.2">
      <c r="C392" s="65"/>
      <c r="I392" s="33"/>
      <c r="Q392" s="96"/>
      <c r="R392" s="31"/>
      <c r="U392" s="88"/>
      <c r="AD392" s="25"/>
    </row>
    <row r="393" spans="3:30" x14ac:dyDescent="0.2">
      <c r="C393" s="65"/>
      <c r="I393" s="33"/>
      <c r="Q393" s="96"/>
      <c r="R393" s="31"/>
      <c r="U393" s="88"/>
      <c r="AD393" s="25"/>
    </row>
    <row r="394" spans="3:30" x14ac:dyDescent="0.2">
      <c r="C394" s="65"/>
      <c r="I394" s="33"/>
      <c r="Q394" s="96"/>
      <c r="R394" s="31"/>
      <c r="U394" s="88"/>
      <c r="AD394" s="25"/>
    </row>
    <row r="395" spans="3:30" x14ac:dyDescent="0.2">
      <c r="C395" s="65"/>
      <c r="I395" s="33"/>
      <c r="Q395" s="96"/>
      <c r="R395" s="31"/>
      <c r="U395" s="88"/>
      <c r="AD395" s="25"/>
    </row>
    <row r="396" spans="3:30" x14ac:dyDescent="0.2">
      <c r="C396" s="65"/>
      <c r="I396" s="33"/>
      <c r="Q396" s="96"/>
      <c r="R396" s="31"/>
      <c r="U396" s="88"/>
      <c r="AD396" s="25"/>
    </row>
    <row r="397" spans="3:30" x14ac:dyDescent="0.2">
      <c r="C397" s="65"/>
      <c r="I397" s="33"/>
      <c r="Q397" s="96"/>
      <c r="R397" s="31"/>
      <c r="U397" s="88"/>
      <c r="AD397" s="25"/>
    </row>
    <row r="398" spans="3:30" x14ac:dyDescent="0.2">
      <c r="C398" s="65"/>
      <c r="I398" s="33"/>
      <c r="Q398" s="96"/>
      <c r="R398" s="31"/>
      <c r="U398" s="88"/>
      <c r="AD398" s="25"/>
    </row>
    <row r="399" spans="3:30" x14ac:dyDescent="0.2">
      <c r="C399" s="65"/>
      <c r="I399" s="33"/>
      <c r="Q399" s="96"/>
      <c r="R399" s="31"/>
      <c r="U399" s="88"/>
      <c r="AD399" s="25"/>
    </row>
    <row r="400" spans="3:30" x14ac:dyDescent="0.2">
      <c r="C400" s="65"/>
      <c r="I400" s="33"/>
      <c r="Q400" s="96"/>
      <c r="R400" s="31"/>
      <c r="U400" s="88"/>
      <c r="AD400" s="25"/>
    </row>
    <row r="401" spans="3:30" x14ac:dyDescent="0.2">
      <c r="C401" s="65"/>
      <c r="I401" s="33"/>
      <c r="Q401" s="96"/>
      <c r="R401" s="31"/>
      <c r="U401" s="88"/>
      <c r="AD401" s="25"/>
    </row>
    <row r="402" spans="3:30" x14ac:dyDescent="0.2">
      <c r="C402" s="65"/>
      <c r="I402" s="33"/>
      <c r="Q402" s="96"/>
      <c r="R402" s="31"/>
      <c r="U402" s="88"/>
      <c r="AD402" s="25"/>
    </row>
    <row r="403" spans="3:30" x14ac:dyDescent="0.2">
      <c r="C403" s="65"/>
      <c r="I403" s="33"/>
      <c r="Q403" s="96"/>
      <c r="R403" s="31"/>
      <c r="U403" s="88"/>
      <c r="AD403" s="25"/>
    </row>
    <row r="404" spans="3:30" x14ac:dyDescent="0.2">
      <c r="C404" s="65"/>
      <c r="I404" s="33"/>
      <c r="Q404" s="96"/>
      <c r="R404" s="31"/>
      <c r="U404" s="88"/>
      <c r="AD404" s="25"/>
    </row>
    <row r="405" spans="3:30" x14ac:dyDescent="0.2">
      <c r="C405" s="65"/>
      <c r="I405" s="33"/>
      <c r="Q405" s="96"/>
      <c r="R405" s="31"/>
      <c r="U405" s="88"/>
      <c r="AD405" s="25"/>
    </row>
    <row r="406" spans="3:30" x14ac:dyDescent="0.2">
      <c r="C406" s="65"/>
      <c r="I406" s="33"/>
      <c r="Q406" s="96"/>
      <c r="R406" s="31"/>
      <c r="U406" s="88"/>
      <c r="AD406" s="25"/>
    </row>
    <row r="407" spans="3:30" x14ac:dyDescent="0.2">
      <c r="C407" s="65"/>
      <c r="I407" s="33"/>
      <c r="Q407" s="96"/>
      <c r="R407" s="31"/>
      <c r="U407" s="88"/>
      <c r="AD407" s="25"/>
    </row>
    <row r="408" spans="3:30" x14ac:dyDescent="0.2">
      <c r="C408" s="65"/>
      <c r="I408" s="33"/>
      <c r="Q408" s="96"/>
      <c r="R408" s="31"/>
      <c r="U408" s="88"/>
      <c r="AD408" s="25"/>
    </row>
    <row r="409" spans="3:30" x14ac:dyDescent="0.2">
      <c r="C409" s="65"/>
      <c r="I409" s="33"/>
      <c r="Q409" s="96"/>
      <c r="R409" s="31"/>
      <c r="U409" s="88"/>
      <c r="AD409" s="25"/>
    </row>
    <row r="410" spans="3:30" x14ac:dyDescent="0.2">
      <c r="C410" s="65"/>
      <c r="I410" s="33"/>
      <c r="Q410" s="96"/>
      <c r="R410" s="31"/>
      <c r="U410" s="88"/>
      <c r="AD410" s="25"/>
    </row>
    <row r="411" spans="3:30" x14ac:dyDescent="0.2">
      <c r="C411" s="65"/>
      <c r="I411" s="33"/>
      <c r="Q411" s="96"/>
      <c r="R411" s="31"/>
      <c r="U411" s="88"/>
      <c r="AD411" s="25"/>
    </row>
    <row r="412" spans="3:30" x14ac:dyDescent="0.2">
      <c r="C412" s="65"/>
      <c r="I412" s="33"/>
      <c r="Q412" s="96"/>
      <c r="R412" s="31"/>
      <c r="U412" s="88"/>
      <c r="AD412" s="25"/>
    </row>
    <row r="413" spans="3:30" x14ac:dyDescent="0.2">
      <c r="C413" s="65"/>
      <c r="I413" s="33"/>
      <c r="Q413" s="96"/>
      <c r="R413" s="31"/>
      <c r="U413" s="88"/>
      <c r="AD413" s="25"/>
    </row>
    <row r="414" spans="3:30" x14ac:dyDescent="0.2">
      <c r="C414" s="65"/>
      <c r="I414" s="33"/>
      <c r="Q414" s="96"/>
      <c r="R414" s="31"/>
      <c r="U414" s="88"/>
      <c r="AD414" s="25"/>
    </row>
    <row r="415" spans="3:30" x14ac:dyDescent="0.2">
      <c r="C415" s="65"/>
      <c r="I415" s="33"/>
      <c r="Q415" s="96"/>
      <c r="R415" s="31"/>
      <c r="U415" s="88"/>
      <c r="AD415" s="25"/>
    </row>
    <row r="416" spans="3:30" x14ac:dyDescent="0.2">
      <c r="C416" s="65"/>
      <c r="I416" s="33"/>
      <c r="Q416" s="96"/>
      <c r="R416" s="31"/>
      <c r="U416" s="88"/>
      <c r="AD416" s="25"/>
    </row>
    <row r="417" spans="3:30" x14ac:dyDescent="0.2">
      <c r="C417" s="65"/>
      <c r="I417" s="33"/>
      <c r="Q417" s="96"/>
      <c r="R417" s="31"/>
      <c r="U417" s="88"/>
      <c r="AD417" s="25"/>
    </row>
    <row r="418" spans="3:30" x14ac:dyDescent="0.2">
      <c r="C418" s="65"/>
      <c r="I418" s="33"/>
      <c r="Q418" s="96"/>
      <c r="R418" s="31"/>
      <c r="U418" s="88"/>
      <c r="AD418" s="25"/>
    </row>
    <row r="419" spans="3:30" x14ac:dyDescent="0.2">
      <c r="C419" s="65"/>
      <c r="I419" s="33"/>
      <c r="Q419" s="96"/>
      <c r="R419" s="31"/>
      <c r="U419" s="88"/>
      <c r="AD419" s="25"/>
    </row>
    <row r="420" spans="3:30" x14ac:dyDescent="0.2">
      <c r="C420" s="65"/>
      <c r="I420" s="33"/>
      <c r="Q420" s="96"/>
      <c r="R420" s="31"/>
      <c r="U420" s="88"/>
      <c r="AD420" s="25"/>
    </row>
    <row r="421" spans="3:30" x14ac:dyDescent="0.2">
      <c r="C421" s="65"/>
      <c r="I421" s="33"/>
      <c r="Q421" s="96"/>
      <c r="R421" s="31"/>
      <c r="U421" s="88"/>
      <c r="AD421" s="25"/>
    </row>
    <row r="422" spans="3:30" x14ac:dyDescent="0.2">
      <c r="C422" s="65"/>
      <c r="I422" s="33"/>
      <c r="Q422" s="96"/>
      <c r="R422" s="31"/>
      <c r="U422" s="88"/>
      <c r="AD422" s="25"/>
    </row>
    <row r="423" spans="3:30" x14ac:dyDescent="0.2">
      <c r="C423" s="65"/>
      <c r="I423" s="33"/>
      <c r="Q423" s="96"/>
      <c r="R423" s="31"/>
      <c r="U423" s="88"/>
      <c r="AD423" s="25"/>
    </row>
    <row r="424" spans="3:30" x14ac:dyDescent="0.2">
      <c r="C424" s="65"/>
      <c r="I424" s="33"/>
      <c r="Q424" s="96"/>
      <c r="R424" s="31"/>
      <c r="U424" s="88"/>
      <c r="AD424" s="25"/>
    </row>
    <row r="425" spans="3:30" x14ac:dyDescent="0.2">
      <c r="C425" s="65"/>
      <c r="I425" s="33"/>
      <c r="Q425" s="96"/>
      <c r="R425" s="31"/>
      <c r="U425" s="88"/>
      <c r="AD425" s="25"/>
    </row>
    <row r="426" spans="3:30" x14ac:dyDescent="0.2">
      <c r="C426" s="65"/>
      <c r="I426" s="33"/>
      <c r="Q426" s="96"/>
      <c r="R426" s="31"/>
      <c r="U426" s="88"/>
      <c r="AD426" s="25"/>
    </row>
    <row r="427" spans="3:30" x14ac:dyDescent="0.2">
      <c r="C427" s="65"/>
      <c r="I427" s="33"/>
      <c r="Q427" s="96"/>
      <c r="R427" s="31"/>
      <c r="U427" s="88"/>
      <c r="AD427" s="25"/>
    </row>
    <row r="428" spans="3:30" x14ac:dyDescent="0.2">
      <c r="C428" s="65"/>
      <c r="I428" s="33"/>
      <c r="Q428" s="96"/>
      <c r="R428" s="31"/>
      <c r="U428" s="88"/>
      <c r="AD428" s="25"/>
    </row>
    <row r="429" spans="3:30" x14ac:dyDescent="0.2">
      <c r="C429" s="65"/>
      <c r="I429" s="33"/>
      <c r="Q429" s="96"/>
      <c r="R429" s="31"/>
      <c r="U429" s="88"/>
      <c r="AD429" s="25"/>
    </row>
    <row r="430" spans="3:30" x14ac:dyDescent="0.2">
      <c r="C430" s="65"/>
      <c r="I430" s="33"/>
      <c r="Q430" s="96"/>
      <c r="R430" s="31"/>
      <c r="U430" s="88"/>
      <c r="AD430" s="25"/>
    </row>
    <row r="431" spans="3:30" x14ac:dyDescent="0.2">
      <c r="C431" s="65"/>
      <c r="I431" s="33"/>
      <c r="Q431" s="96"/>
      <c r="R431" s="31"/>
      <c r="U431" s="88"/>
      <c r="AD431" s="25"/>
    </row>
    <row r="432" spans="3:30" x14ac:dyDescent="0.2">
      <c r="C432" s="65"/>
      <c r="I432" s="33"/>
      <c r="Q432" s="96"/>
      <c r="R432" s="31"/>
      <c r="U432" s="88"/>
      <c r="AD432" s="25"/>
    </row>
    <row r="433" spans="3:30" x14ac:dyDescent="0.2">
      <c r="C433" s="65"/>
      <c r="I433" s="33"/>
      <c r="Q433" s="96"/>
      <c r="R433" s="31"/>
      <c r="U433" s="88"/>
      <c r="AD433" s="25"/>
    </row>
    <row r="434" spans="3:30" x14ac:dyDescent="0.2">
      <c r="C434" s="65"/>
      <c r="I434" s="33"/>
      <c r="Q434" s="96"/>
      <c r="R434" s="31"/>
      <c r="U434" s="88"/>
      <c r="AD434" s="25"/>
    </row>
    <row r="435" spans="3:30" x14ac:dyDescent="0.2">
      <c r="C435" s="65"/>
      <c r="I435" s="33"/>
      <c r="Q435" s="96"/>
      <c r="R435" s="31"/>
      <c r="U435" s="88"/>
      <c r="AD435" s="25"/>
    </row>
    <row r="436" spans="3:30" x14ac:dyDescent="0.2">
      <c r="C436" s="65"/>
      <c r="I436" s="33"/>
      <c r="Q436" s="96"/>
      <c r="R436" s="31"/>
      <c r="U436" s="88"/>
      <c r="AD436" s="25"/>
    </row>
    <row r="437" spans="3:30" x14ac:dyDescent="0.2">
      <c r="C437" s="65"/>
      <c r="I437" s="33"/>
      <c r="Q437" s="96"/>
      <c r="R437" s="31"/>
      <c r="U437" s="88"/>
      <c r="AD437" s="25"/>
    </row>
    <row r="438" spans="3:30" x14ac:dyDescent="0.2">
      <c r="C438" s="65"/>
      <c r="I438" s="33"/>
      <c r="Q438" s="96"/>
      <c r="R438" s="31"/>
      <c r="U438" s="88"/>
      <c r="AD438" s="25"/>
    </row>
    <row r="439" spans="3:30" x14ac:dyDescent="0.2">
      <c r="C439" s="65"/>
      <c r="I439" s="33"/>
      <c r="Q439" s="96"/>
      <c r="R439" s="31"/>
      <c r="U439" s="88"/>
      <c r="AD439" s="25"/>
    </row>
    <row r="440" spans="3:30" x14ac:dyDescent="0.2">
      <c r="C440" s="65"/>
      <c r="I440" s="33"/>
      <c r="Q440" s="96"/>
      <c r="R440" s="31"/>
      <c r="U440" s="88"/>
      <c r="AD440" s="25"/>
    </row>
    <row r="441" spans="3:30" x14ac:dyDescent="0.2">
      <c r="C441" s="65"/>
      <c r="I441" s="33"/>
      <c r="Q441" s="96"/>
      <c r="R441" s="31"/>
      <c r="U441" s="88"/>
      <c r="AD441" s="25"/>
    </row>
    <row r="442" spans="3:30" x14ac:dyDescent="0.2">
      <c r="C442" s="65"/>
      <c r="I442" s="33"/>
      <c r="Q442" s="96"/>
      <c r="R442" s="31"/>
      <c r="U442" s="88"/>
      <c r="AD442" s="25"/>
    </row>
    <row r="443" spans="3:30" x14ac:dyDescent="0.2">
      <c r="C443" s="65"/>
      <c r="I443" s="33"/>
      <c r="Q443" s="96"/>
      <c r="R443" s="31"/>
      <c r="U443" s="88"/>
      <c r="AD443" s="25"/>
    </row>
    <row r="444" spans="3:30" x14ac:dyDescent="0.2">
      <c r="C444" s="65"/>
      <c r="I444" s="33"/>
      <c r="Q444" s="96"/>
      <c r="R444" s="31"/>
      <c r="U444" s="88"/>
      <c r="AD444" s="25"/>
    </row>
    <row r="445" spans="3:30" x14ac:dyDescent="0.2">
      <c r="C445" s="65"/>
      <c r="I445" s="33"/>
      <c r="Q445" s="96"/>
      <c r="R445" s="31"/>
      <c r="U445" s="88"/>
      <c r="AD445" s="25"/>
    </row>
    <row r="446" spans="3:30" x14ac:dyDescent="0.2">
      <c r="C446" s="65"/>
      <c r="I446" s="33"/>
      <c r="Q446" s="96"/>
      <c r="R446" s="31"/>
      <c r="U446" s="88"/>
      <c r="AD446" s="25"/>
    </row>
    <row r="447" spans="3:30" x14ac:dyDescent="0.2">
      <c r="C447" s="65"/>
      <c r="I447" s="33"/>
      <c r="Q447" s="96"/>
      <c r="R447" s="31"/>
      <c r="U447" s="88"/>
      <c r="AD447" s="25"/>
    </row>
    <row r="448" spans="3:30" x14ac:dyDescent="0.2">
      <c r="H448" s="17"/>
      <c r="I448" s="33"/>
      <c r="J448" s="28"/>
      <c r="Q448" s="96"/>
      <c r="R448" s="31"/>
      <c r="U448" s="88"/>
      <c r="AD448" s="25"/>
    </row>
    <row r="449" spans="1:30" x14ac:dyDescent="0.2">
      <c r="C449" s="65"/>
      <c r="I449" s="33"/>
      <c r="Q449" s="96"/>
      <c r="R449" s="31"/>
      <c r="U449" s="88"/>
      <c r="AD449" s="25"/>
    </row>
    <row r="450" spans="1:30" x14ac:dyDescent="0.2">
      <c r="C450" s="65"/>
      <c r="I450" s="33"/>
      <c r="Q450" s="96"/>
      <c r="R450" s="31"/>
      <c r="U450" s="88"/>
      <c r="AD450" s="25"/>
    </row>
    <row r="451" spans="1:30" x14ac:dyDescent="0.2">
      <c r="C451" s="65"/>
      <c r="I451" s="33"/>
      <c r="Q451" s="96"/>
      <c r="R451" s="31"/>
      <c r="U451" s="88"/>
      <c r="AD451" s="25"/>
    </row>
    <row r="452" spans="1:30" x14ac:dyDescent="0.2">
      <c r="C452" s="65"/>
      <c r="I452" s="33"/>
      <c r="Q452" s="96"/>
      <c r="R452" s="31"/>
      <c r="U452" s="88"/>
      <c r="AD452" s="25"/>
    </row>
    <row r="453" spans="1:30" x14ac:dyDescent="0.2">
      <c r="C453" s="65"/>
      <c r="I453" s="33"/>
      <c r="Q453" s="96"/>
      <c r="R453" s="31"/>
      <c r="U453" s="88"/>
      <c r="AD453" s="25"/>
    </row>
    <row r="454" spans="1:30" x14ac:dyDescent="0.2">
      <c r="C454" s="65"/>
      <c r="I454" s="33"/>
      <c r="Q454" s="96"/>
      <c r="R454" s="31"/>
      <c r="U454" s="88"/>
      <c r="AD454" s="25"/>
    </row>
    <row r="455" spans="1:30" x14ac:dyDescent="0.2">
      <c r="A455" s="25"/>
      <c r="B455" s="25"/>
      <c r="C455" s="46"/>
      <c r="E455" s="36"/>
      <c r="F455" s="36"/>
      <c r="I455" s="68"/>
      <c r="J455" s="36"/>
      <c r="K455" s="36"/>
      <c r="M455" s="45"/>
      <c r="N455"/>
      <c r="P455"/>
      <c r="Q455" s="96"/>
      <c r="R455" s="31"/>
      <c r="U455" s="88"/>
      <c r="AD455" s="25"/>
    </row>
    <row r="456" spans="1:30" x14ac:dyDescent="0.2">
      <c r="C456" s="65"/>
      <c r="I456" s="33"/>
      <c r="Q456" s="96"/>
      <c r="R456" s="31"/>
      <c r="U456" s="88"/>
      <c r="AD456" s="25"/>
    </row>
    <row r="457" spans="1:30" x14ac:dyDescent="0.2">
      <c r="C457" s="65"/>
      <c r="I457" s="33"/>
      <c r="Q457" s="96"/>
      <c r="R457" s="31"/>
      <c r="U457" s="88"/>
      <c r="AD457" s="25"/>
    </row>
    <row r="458" spans="1:30" x14ac:dyDescent="0.2">
      <c r="C458" s="37"/>
      <c r="H458" s="17"/>
      <c r="I458" s="33"/>
      <c r="J458" s="28"/>
      <c r="N458" s="28"/>
      <c r="P458" s="28"/>
      <c r="Q458" s="96"/>
      <c r="R458" s="31"/>
      <c r="U458" s="88"/>
      <c r="AD458" s="25"/>
    </row>
    <row r="459" spans="1:30" x14ac:dyDescent="0.2">
      <c r="C459" s="65"/>
      <c r="I459" s="33"/>
      <c r="Q459" s="96"/>
      <c r="R459" s="31"/>
      <c r="U459" s="88"/>
      <c r="AD459" s="25"/>
    </row>
    <row r="460" spans="1:30" x14ac:dyDescent="0.2">
      <c r="C460" s="65"/>
      <c r="I460" s="33"/>
      <c r="Q460" s="96"/>
      <c r="R460" s="31"/>
      <c r="U460" s="88"/>
      <c r="AD460" s="25"/>
    </row>
    <row r="461" spans="1:30" x14ac:dyDescent="0.2">
      <c r="C461" s="37"/>
      <c r="H461" s="17"/>
      <c r="I461" s="33"/>
      <c r="J461" s="28"/>
      <c r="N461" s="28"/>
      <c r="P461" s="28"/>
      <c r="Q461" s="96"/>
      <c r="R461" s="31"/>
      <c r="U461" s="88"/>
      <c r="AD461" s="25"/>
    </row>
    <row r="462" spans="1:30" x14ac:dyDescent="0.2">
      <c r="C462" s="65"/>
      <c r="I462" s="33"/>
      <c r="Q462" s="96"/>
      <c r="R462" s="31"/>
      <c r="U462" s="88"/>
      <c r="AD462" s="25"/>
    </row>
    <row r="463" spans="1:30" x14ac:dyDescent="0.2">
      <c r="C463" s="65"/>
      <c r="I463" s="33"/>
      <c r="Q463" s="96"/>
      <c r="R463" s="31"/>
      <c r="U463" s="88"/>
      <c r="AD463" s="25"/>
    </row>
    <row r="464" spans="1:30" x14ac:dyDescent="0.2">
      <c r="C464" s="65"/>
      <c r="I464" s="33"/>
      <c r="Q464" s="96"/>
      <c r="R464" s="31"/>
      <c r="U464" s="88"/>
      <c r="AD464" s="25"/>
    </row>
    <row r="465" spans="1:30" x14ac:dyDescent="0.2">
      <c r="C465" s="37"/>
      <c r="H465" s="17"/>
      <c r="I465" s="33"/>
      <c r="J465" s="28"/>
      <c r="N465" s="28"/>
      <c r="P465" s="28"/>
      <c r="Q465" s="96"/>
      <c r="R465" s="31"/>
      <c r="U465" s="88"/>
      <c r="AD465" s="25"/>
    </row>
    <row r="466" spans="1:30" x14ac:dyDescent="0.2">
      <c r="C466" s="37"/>
      <c r="I466" s="33"/>
      <c r="Q466" s="96"/>
      <c r="R466" s="31"/>
      <c r="U466" s="88"/>
      <c r="AD466" s="25"/>
    </row>
    <row r="467" spans="1:30" x14ac:dyDescent="0.2">
      <c r="C467" s="65"/>
      <c r="I467" s="33"/>
      <c r="Q467" s="96"/>
      <c r="R467" s="31"/>
      <c r="U467" s="88"/>
      <c r="AD467" s="25"/>
    </row>
    <row r="468" spans="1:30" x14ac:dyDescent="0.2">
      <c r="C468" s="65"/>
      <c r="I468" s="33"/>
      <c r="Q468" s="96"/>
      <c r="R468" s="31"/>
      <c r="U468" s="88"/>
      <c r="AD468" s="25"/>
    </row>
    <row r="469" spans="1:30" x14ac:dyDescent="0.2">
      <c r="C469" s="37"/>
      <c r="I469" s="33"/>
      <c r="Q469" s="96"/>
      <c r="R469" s="31"/>
      <c r="U469" s="88"/>
      <c r="AD469" s="25"/>
    </row>
    <row r="470" spans="1:30" x14ac:dyDescent="0.2">
      <c r="C470" s="65"/>
      <c r="I470" s="33"/>
      <c r="Q470" s="96"/>
      <c r="R470" s="31"/>
      <c r="U470" s="88"/>
      <c r="AD470" s="25"/>
    </row>
    <row r="471" spans="1:30" x14ac:dyDescent="0.2">
      <c r="C471" s="65"/>
      <c r="I471" s="33"/>
      <c r="Q471" s="96"/>
      <c r="R471" s="31"/>
      <c r="U471" s="88"/>
      <c r="AD471" s="25"/>
    </row>
    <row r="472" spans="1:30" x14ac:dyDescent="0.2">
      <c r="C472" s="65"/>
      <c r="I472" s="33"/>
      <c r="Q472" s="96"/>
      <c r="R472" s="31"/>
      <c r="U472" s="88"/>
      <c r="AD472" s="25"/>
    </row>
    <row r="473" spans="1:30" x14ac:dyDescent="0.2">
      <c r="C473" s="65"/>
      <c r="I473" s="33"/>
      <c r="Q473" s="96"/>
      <c r="R473" s="31"/>
      <c r="U473" s="88"/>
      <c r="AD473" s="25"/>
    </row>
    <row r="474" spans="1:30" x14ac:dyDescent="0.2">
      <c r="C474" s="65"/>
      <c r="I474" s="33"/>
      <c r="Q474" s="96"/>
      <c r="R474" s="31"/>
      <c r="U474" s="88"/>
      <c r="V474" s="31"/>
      <c r="W474" s="31"/>
      <c r="X474" s="31"/>
      <c r="Y474" s="31"/>
      <c r="Z474" s="31"/>
      <c r="AA474" s="31"/>
      <c r="AB474" s="31"/>
      <c r="AC474" s="31"/>
      <c r="AD474" s="25"/>
    </row>
    <row r="475" spans="1:30" x14ac:dyDescent="0.2">
      <c r="C475" s="65"/>
      <c r="I475" s="33"/>
      <c r="Q475" s="96"/>
      <c r="R475" s="31"/>
      <c r="U475" s="88"/>
      <c r="AD475" s="25"/>
    </row>
    <row r="476" spans="1:30" x14ac:dyDescent="0.2">
      <c r="C476" s="65"/>
      <c r="I476" s="33"/>
      <c r="Q476" s="96"/>
      <c r="R476" s="31"/>
      <c r="U476" s="88"/>
      <c r="AD476" s="25"/>
    </row>
    <row r="477" spans="1:30" x14ac:dyDescent="0.2">
      <c r="C477" s="37"/>
      <c r="I477" s="33"/>
      <c r="Q477" s="96"/>
      <c r="R477" s="31"/>
      <c r="U477" s="88"/>
      <c r="AD477" s="25"/>
    </row>
    <row r="478" spans="1:30" x14ac:dyDescent="0.2">
      <c r="A478" s="25"/>
      <c r="B478" s="25"/>
      <c r="C478" s="46"/>
      <c r="E478" s="36"/>
      <c r="F478" s="36"/>
      <c r="I478" s="68"/>
      <c r="J478" s="36"/>
      <c r="K478" s="36"/>
      <c r="M478" s="45"/>
      <c r="N478"/>
      <c r="P478"/>
      <c r="Q478" s="96"/>
      <c r="R478" s="31"/>
      <c r="U478" s="88"/>
      <c r="AD478" s="25"/>
    </row>
    <row r="479" spans="1:30" x14ac:dyDescent="0.2">
      <c r="C479" s="65"/>
      <c r="I479" s="33"/>
      <c r="Q479" s="96"/>
      <c r="R479" s="31"/>
      <c r="U479" s="88"/>
      <c r="AD479" s="25"/>
    </row>
    <row r="480" spans="1:30" x14ac:dyDescent="0.2">
      <c r="C480" s="65"/>
      <c r="I480" s="33"/>
      <c r="Q480" s="96"/>
      <c r="R480" s="31"/>
      <c r="U480" s="88"/>
      <c r="AD480" s="25"/>
    </row>
    <row r="481" spans="3:30" x14ac:dyDescent="0.2">
      <c r="C481" s="37"/>
      <c r="I481" s="33"/>
      <c r="Q481" s="96"/>
      <c r="R481" s="31"/>
      <c r="U481" s="88"/>
      <c r="AD481" s="25"/>
    </row>
    <row r="482" spans="3:30" x14ac:dyDescent="0.2">
      <c r="C482" s="65"/>
      <c r="I482" s="33"/>
      <c r="Q482" s="96"/>
      <c r="R482" s="31"/>
      <c r="U482" s="88"/>
      <c r="AD482" s="25"/>
    </row>
    <row r="483" spans="3:30" x14ac:dyDescent="0.2">
      <c r="C483" s="65"/>
      <c r="I483" s="33"/>
      <c r="Q483" s="96"/>
      <c r="R483" s="31"/>
      <c r="U483" s="88"/>
      <c r="AD483" s="25"/>
    </row>
    <row r="484" spans="3:30" x14ac:dyDescent="0.2">
      <c r="C484" s="65"/>
      <c r="I484" s="33"/>
      <c r="Q484" s="96"/>
      <c r="R484" s="31"/>
      <c r="U484" s="88"/>
      <c r="AD484" s="25"/>
    </row>
    <row r="485" spans="3:30" x14ac:dyDescent="0.2">
      <c r="C485" s="37"/>
      <c r="H485" s="17"/>
      <c r="I485" s="33"/>
      <c r="J485" s="28"/>
      <c r="N485" s="28"/>
      <c r="P485" s="28"/>
      <c r="Q485" s="96"/>
      <c r="R485" s="31"/>
      <c r="U485" s="88"/>
      <c r="AD485" s="25"/>
    </row>
    <row r="486" spans="3:30" x14ac:dyDescent="0.2">
      <c r="H486" s="17"/>
      <c r="I486" s="33"/>
      <c r="J486" s="28"/>
      <c r="Q486" s="96"/>
      <c r="R486" s="31"/>
      <c r="U486" s="88"/>
      <c r="AD486" s="25"/>
    </row>
    <row r="487" spans="3:30" x14ac:dyDescent="0.2">
      <c r="C487" s="65"/>
      <c r="I487" s="33"/>
      <c r="Q487" s="96"/>
      <c r="R487" s="31"/>
      <c r="U487" s="88"/>
      <c r="AD487" s="25"/>
    </row>
    <row r="488" spans="3:30" x14ac:dyDescent="0.2">
      <c r="C488" s="65"/>
      <c r="I488" s="33"/>
      <c r="Q488" s="96"/>
      <c r="R488" s="31"/>
      <c r="U488" s="88"/>
      <c r="AD488" s="25"/>
    </row>
    <row r="489" spans="3:30" x14ac:dyDescent="0.2">
      <c r="C489" s="65"/>
      <c r="I489" s="33"/>
      <c r="Q489" s="96"/>
      <c r="R489" s="31"/>
      <c r="U489" s="88"/>
      <c r="AD489" s="25"/>
    </row>
    <row r="490" spans="3:30" x14ac:dyDescent="0.2">
      <c r="C490" s="65"/>
      <c r="I490" s="33"/>
      <c r="Q490" s="96"/>
      <c r="R490" s="31"/>
      <c r="U490" s="88"/>
      <c r="AD490" s="25"/>
    </row>
    <row r="491" spans="3:30" x14ac:dyDescent="0.2">
      <c r="C491" s="65"/>
      <c r="I491" s="33"/>
      <c r="Q491" s="96"/>
      <c r="R491" s="31"/>
      <c r="U491" s="88"/>
      <c r="AD491" s="25"/>
    </row>
    <row r="492" spans="3:30" x14ac:dyDescent="0.2">
      <c r="C492" s="65"/>
      <c r="I492" s="33"/>
      <c r="Q492" s="96"/>
      <c r="R492" s="31"/>
      <c r="U492" s="88"/>
      <c r="AD492" s="25"/>
    </row>
    <row r="493" spans="3:30" x14ac:dyDescent="0.2">
      <c r="C493" s="65"/>
      <c r="I493" s="33"/>
      <c r="Q493" s="96"/>
      <c r="R493" s="31"/>
      <c r="U493" s="88"/>
      <c r="AD493" s="25"/>
    </row>
    <row r="494" spans="3:30" x14ac:dyDescent="0.2">
      <c r="C494" s="65"/>
      <c r="I494" s="33"/>
      <c r="Q494" s="96"/>
      <c r="R494" s="31"/>
      <c r="U494" s="88"/>
      <c r="AD494" s="25"/>
    </row>
    <row r="495" spans="3:30" x14ac:dyDescent="0.2">
      <c r="C495" s="65"/>
      <c r="I495" s="33"/>
      <c r="Q495" s="96"/>
      <c r="R495" s="31"/>
      <c r="U495" s="88"/>
      <c r="AD495" s="25"/>
    </row>
    <row r="496" spans="3:30" x14ac:dyDescent="0.2">
      <c r="C496" s="65"/>
      <c r="I496" s="33"/>
      <c r="Q496" s="96"/>
      <c r="R496" s="31"/>
      <c r="U496" s="88"/>
      <c r="AD496" s="25"/>
    </row>
    <row r="497" spans="3:30" x14ac:dyDescent="0.2">
      <c r="C497" s="65"/>
      <c r="I497" s="33"/>
      <c r="Q497" s="96"/>
      <c r="R497" s="31"/>
      <c r="U497" s="88"/>
      <c r="AD497" s="25"/>
    </row>
    <row r="498" spans="3:30" x14ac:dyDescent="0.2">
      <c r="C498" s="65"/>
      <c r="I498" s="33"/>
      <c r="Q498" s="96"/>
      <c r="R498" s="31"/>
      <c r="U498" s="88"/>
      <c r="AD498" s="25"/>
    </row>
    <row r="499" spans="3:30" x14ac:dyDescent="0.2">
      <c r="C499" s="65"/>
      <c r="I499" s="33"/>
      <c r="Q499" s="96"/>
      <c r="R499" s="31"/>
      <c r="U499" s="88"/>
      <c r="AD499" s="25"/>
    </row>
    <row r="500" spans="3:30" x14ac:dyDescent="0.2">
      <c r="C500" s="65"/>
      <c r="I500" s="33"/>
      <c r="Q500" s="96"/>
      <c r="R500" s="31"/>
      <c r="U500" s="88"/>
      <c r="AD500" s="25"/>
    </row>
    <row r="501" spans="3:30" x14ac:dyDescent="0.2">
      <c r="C501" s="65"/>
      <c r="I501" s="33"/>
      <c r="Q501" s="96"/>
      <c r="R501" s="31"/>
      <c r="U501" s="88"/>
      <c r="AD501" s="25"/>
    </row>
    <row r="502" spans="3:30" x14ac:dyDescent="0.2">
      <c r="C502" s="65"/>
      <c r="I502" s="33"/>
      <c r="Q502" s="96"/>
      <c r="R502" s="31"/>
      <c r="U502" s="88"/>
      <c r="AD502" s="25"/>
    </row>
    <row r="503" spans="3:30" x14ac:dyDescent="0.2">
      <c r="C503" s="65"/>
      <c r="I503" s="33"/>
      <c r="Q503" s="96"/>
      <c r="R503" s="31"/>
      <c r="U503" s="88"/>
      <c r="AD503" s="25"/>
    </row>
    <row r="504" spans="3:30" x14ac:dyDescent="0.2">
      <c r="C504" s="65"/>
      <c r="I504" s="33"/>
      <c r="Q504" s="96"/>
      <c r="R504" s="31"/>
      <c r="U504" s="88"/>
      <c r="AD504" s="25"/>
    </row>
    <row r="505" spans="3:30" x14ac:dyDescent="0.2">
      <c r="C505" s="65"/>
      <c r="I505" s="33"/>
      <c r="Q505" s="96"/>
      <c r="R505" s="31"/>
      <c r="U505" s="88"/>
      <c r="AD505" s="25"/>
    </row>
    <row r="506" spans="3:30" x14ac:dyDescent="0.2">
      <c r="C506" s="65"/>
      <c r="I506" s="33"/>
      <c r="Q506" s="96"/>
      <c r="R506" s="31"/>
      <c r="U506" s="88"/>
      <c r="AD506" s="25"/>
    </row>
    <row r="507" spans="3:30" x14ac:dyDescent="0.2">
      <c r="C507" s="65"/>
      <c r="I507" s="33"/>
      <c r="Q507" s="96"/>
      <c r="R507" s="31"/>
      <c r="U507" s="88"/>
      <c r="AD507" s="25"/>
    </row>
    <row r="508" spans="3:30" x14ac:dyDescent="0.2">
      <c r="C508" s="65"/>
      <c r="I508" s="33"/>
      <c r="Q508" s="96"/>
      <c r="R508" s="31"/>
      <c r="U508" s="88"/>
      <c r="AD508" s="25"/>
    </row>
    <row r="509" spans="3:30" x14ac:dyDescent="0.2">
      <c r="C509" s="65"/>
      <c r="I509" s="33"/>
      <c r="Q509" s="96"/>
      <c r="R509" s="31"/>
      <c r="U509" s="88"/>
      <c r="AD509" s="25"/>
    </row>
    <row r="510" spans="3:30" x14ac:dyDescent="0.2">
      <c r="C510" s="65"/>
      <c r="I510" s="33"/>
      <c r="Q510" s="96"/>
      <c r="R510" s="31"/>
      <c r="U510" s="88"/>
      <c r="AD510" s="25"/>
    </row>
    <row r="511" spans="3:30" x14ac:dyDescent="0.2">
      <c r="C511" s="65"/>
      <c r="I511" s="33"/>
      <c r="Q511" s="96"/>
      <c r="R511" s="31"/>
      <c r="U511" s="88"/>
      <c r="AD511" s="25"/>
    </row>
    <row r="512" spans="3:30" x14ac:dyDescent="0.2">
      <c r="C512" s="65"/>
      <c r="I512" s="33"/>
      <c r="Q512" s="96"/>
      <c r="R512" s="31"/>
      <c r="U512" s="88"/>
      <c r="AD512" s="25"/>
    </row>
    <row r="513" spans="3:30" x14ac:dyDescent="0.2">
      <c r="C513" s="65"/>
      <c r="I513" s="33"/>
      <c r="Q513" s="96"/>
      <c r="R513" s="31"/>
      <c r="U513" s="88"/>
      <c r="AD513" s="25"/>
    </row>
    <row r="514" spans="3:30" x14ac:dyDescent="0.2">
      <c r="C514" s="65"/>
      <c r="I514" s="33"/>
      <c r="Q514" s="96"/>
      <c r="R514" s="31"/>
      <c r="U514" s="88"/>
      <c r="AD514" s="25"/>
    </row>
  </sheetData>
  <hyperlinks>
    <hyperlink ref="AD6" r:id="rId1"/>
    <hyperlink ref="AD23" r:id="rId2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3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0"/>
  <sheetViews>
    <sheetView showZeros="0" workbookViewId="0">
      <selection activeCell="Q2" sqref="Q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0" x14ac:dyDescent="0.2">
      <c r="A3" s="28">
        <v>11</v>
      </c>
      <c r="B3" s="28">
        <v>110</v>
      </c>
      <c r="C3" s="65"/>
      <c r="D3" s="28">
        <v>140596</v>
      </c>
      <c r="E3" s="31" t="s">
        <v>675</v>
      </c>
      <c r="F3" s="31" t="s">
        <v>947</v>
      </c>
      <c r="G3" s="31" t="str">
        <f t="shared" ref="G3:G7" si="0">CONCATENATE(E3," ",F3)</f>
        <v>Burri Jules</v>
      </c>
      <c r="H3" s="34">
        <v>17148</v>
      </c>
      <c r="I3" s="33">
        <f t="shared" ref="I3:I12" si="1">H3</f>
        <v>17148</v>
      </c>
      <c r="J3" s="30">
        <v>2006</v>
      </c>
      <c r="K3" s="31" t="s">
        <v>4000</v>
      </c>
      <c r="L3" s="28">
        <v>6018</v>
      </c>
      <c r="M3" s="31" t="s">
        <v>236</v>
      </c>
      <c r="O3" s="28" t="str">
        <f t="shared" ref="O3:O5" si="2">IF(N3+P3&gt;0,"Nein","Ja")</f>
        <v>Ja</v>
      </c>
      <c r="Q3" s="96"/>
      <c r="R3" s="31" t="s">
        <v>1929</v>
      </c>
      <c r="S3" s="66" t="s">
        <v>3860</v>
      </c>
      <c r="T3" s="28" t="s">
        <v>3546</v>
      </c>
      <c r="U3" s="88">
        <f t="shared" ref="U3:U4" si="3">IF(T3="RE",25,0)</f>
        <v>25</v>
      </c>
      <c r="AB3" s="28">
        <v>2013</v>
      </c>
      <c r="AD3" s="25" t="s">
        <v>4001</v>
      </c>
    </row>
    <row r="4" spans="1:30" x14ac:dyDescent="0.2">
      <c r="A4" s="28">
        <v>11</v>
      </c>
      <c r="B4" s="28">
        <v>110</v>
      </c>
      <c r="C4" s="65" t="s">
        <v>169</v>
      </c>
      <c r="D4" s="28">
        <v>140612</v>
      </c>
      <c r="E4" s="31" t="s">
        <v>2485</v>
      </c>
      <c r="F4" s="31" t="s">
        <v>705</v>
      </c>
      <c r="G4" s="31" t="str">
        <f t="shared" si="0"/>
        <v>Flückiger Gottfried</v>
      </c>
      <c r="H4" s="34">
        <v>12807</v>
      </c>
      <c r="I4" s="33">
        <f t="shared" si="1"/>
        <v>12807</v>
      </c>
      <c r="J4" s="30">
        <v>1995</v>
      </c>
      <c r="K4" s="31" t="s">
        <v>2487</v>
      </c>
      <c r="L4" s="28">
        <v>6212</v>
      </c>
      <c r="M4" s="31" t="s">
        <v>246</v>
      </c>
      <c r="O4" s="28" t="str">
        <f t="shared" si="2"/>
        <v>Ja</v>
      </c>
      <c r="Q4" s="96"/>
      <c r="R4" s="31" t="s">
        <v>1929</v>
      </c>
      <c r="S4" s="66" t="s">
        <v>3860</v>
      </c>
      <c r="U4" s="88">
        <f t="shared" si="3"/>
        <v>0</v>
      </c>
      <c r="AB4" s="28">
        <v>1996</v>
      </c>
      <c r="AD4" s="25"/>
    </row>
    <row r="5" spans="1:30" x14ac:dyDescent="0.2">
      <c r="A5" s="28">
        <v>11</v>
      </c>
      <c r="B5" s="28">
        <v>110</v>
      </c>
      <c r="C5" s="65" t="s">
        <v>43</v>
      </c>
      <c r="D5" s="28">
        <v>140629</v>
      </c>
      <c r="E5" s="31" t="s">
        <v>749</v>
      </c>
      <c r="F5" s="31" t="s">
        <v>97</v>
      </c>
      <c r="G5" s="31" t="str">
        <f t="shared" si="0"/>
        <v>Graber Robert</v>
      </c>
      <c r="H5" s="34">
        <v>19663</v>
      </c>
      <c r="I5" s="33">
        <f t="shared" si="1"/>
        <v>19663</v>
      </c>
      <c r="J5" s="30">
        <v>2013</v>
      </c>
      <c r="K5" s="31" t="s">
        <v>1373</v>
      </c>
      <c r="L5" s="28">
        <v>6018</v>
      </c>
      <c r="M5" s="31" t="s">
        <v>236</v>
      </c>
      <c r="O5" s="28" t="str">
        <f t="shared" si="2"/>
        <v>Ja</v>
      </c>
      <c r="Q5" s="96"/>
      <c r="R5" s="31" t="s">
        <v>1929</v>
      </c>
      <c r="S5" s="66" t="s">
        <v>3860</v>
      </c>
      <c r="T5" s="28" t="s">
        <v>3546</v>
      </c>
      <c r="U5" s="88">
        <f t="shared" ref="U5:U68" si="4">IF(T5="RE",25,0)</f>
        <v>25</v>
      </c>
      <c r="AB5" s="28">
        <v>2016</v>
      </c>
      <c r="AD5" s="25" t="s">
        <v>4135</v>
      </c>
    </row>
    <row r="6" spans="1:30" x14ac:dyDescent="0.2">
      <c r="A6" s="25">
        <v>11</v>
      </c>
      <c r="B6" s="25">
        <v>110</v>
      </c>
      <c r="C6" s="46"/>
      <c r="D6" s="28">
        <v>140645</v>
      </c>
      <c r="E6" s="36" t="s">
        <v>1819</v>
      </c>
      <c r="F6" s="36" t="s">
        <v>105</v>
      </c>
      <c r="G6" s="31" t="str">
        <f t="shared" si="0"/>
        <v>Kiener Josef</v>
      </c>
      <c r="H6" s="34">
        <v>22167</v>
      </c>
      <c r="I6" s="68">
        <f t="shared" si="1"/>
        <v>22167</v>
      </c>
      <c r="J6" s="36">
        <v>2020</v>
      </c>
      <c r="K6" s="36" t="s">
        <v>1820</v>
      </c>
      <c r="L6" s="28">
        <v>6018</v>
      </c>
      <c r="M6" s="45" t="s">
        <v>236</v>
      </c>
      <c r="N6"/>
      <c r="O6" s="28" t="s">
        <v>1581</v>
      </c>
      <c r="P6"/>
      <c r="Q6" s="96"/>
      <c r="R6" s="31" t="s">
        <v>1929</v>
      </c>
      <c r="S6" s="66" t="s">
        <v>3860</v>
      </c>
      <c r="T6" s="28" t="s">
        <v>3546</v>
      </c>
      <c r="U6" s="88">
        <f t="shared" si="4"/>
        <v>25</v>
      </c>
      <c r="AD6" s="25" t="s">
        <v>4220</v>
      </c>
    </row>
    <row r="7" spans="1:30" x14ac:dyDescent="0.2">
      <c r="A7" s="28">
        <v>11</v>
      </c>
      <c r="B7" s="28">
        <v>110</v>
      </c>
      <c r="C7" s="65" t="s">
        <v>132</v>
      </c>
      <c r="D7" s="28">
        <v>140648</v>
      </c>
      <c r="E7" s="31" t="s">
        <v>247</v>
      </c>
      <c r="F7" s="31" t="s">
        <v>89</v>
      </c>
      <c r="G7" s="31" t="str">
        <f t="shared" si="0"/>
        <v>Limacher Hans</v>
      </c>
      <c r="H7" s="34">
        <v>17992</v>
      </c>
      <c r="I7" s="33">
        <f t="shared" si="1"/>
        <v>17992</v>
      </c>
      <c r="J7" s="30">
        <v>2009</v>
      </c>
      <c r="K7" s="31" t="s">
        <v>2987</v>
      </c>
      <c r="L7" s="28">
        <v>6018</v>
      </c>
      <c r="M7" s="31" t="s">
        <v>236</v>
      </c>
      <c r="O7" s="28" t="str">
        <f>IF(N7+P7&gt;0,"Nein","Ja")</f>
        <v>Ja</v>
      </c>
      <c r="Q7" s="96"/>
      <c r="R7" s="31" t="s">
        <v>1929</v>
      </c>
      <c r="S7" s="66" t="s">
        <v>3860</v>
      </c>
      <c r="T7" s="28" t="s">
        <v>3546</v>
      </c>
      <c r="U7" s="88">
        <f t="shared" si="4"/>
        <v>25</v>
      </c>
      <c r="AB7" s="28">
        <v>2012</v>
      </c>
      <c r="AD7" s="25" t="s">
        <v>4261</v>
      </c>
    </row>
    <row r="8" spans="1:30" x14ac:dyDescent="0.2">
      <c r="A8" s="28">
        <v>11</v>
      </c>
      <c r="B8" s="28">
        <v>110</v>
      </c>
      <c r="C8" s="65" t="s">
        <v>132</v>
      </c>
      <c r="D8" s="28">
        <v>105801</v>
      </c>
      <c r="E8" s="31" t="s">
        <v>144</v>
      </c>
      <c r="F8" s="31" t="s">
        <v>69</v>
      </c>
      <c r="G8" s="31" t="s">
        <v>4322</v>
      </c>
      <c r="H8" s="34">
        <v>21485</v>
      </c>
      <c r="I8" s="33">
        <f t="shared" si="1"/>
        <v>21485</v>
      </c>
      <c r="J8" s="30">
        <v>2018</v>
      </c>
      <c r="K8" s="31" t="s">
        <v>1712</v>
      </c>
      <c r="L8" s="28">
        <v>6018</v>
      </c>
      <c r="M8" s="31" t="s">
        <v>236</v>
      </c>
      <c r="O8" s="28" t="s">
        <v>1581</v>
      </c>
      <c r="Q8" s="96"/>
      <c r="R8" s="31" t="s">
        <v>1929</v>
      </c>
      <c r="S8" s="66" t="s">
        <v>3860</v>
      </c>
      <c r="T8" s="28" t="s">
        <v>3546</v>
      </c>
      <c r="U8" s="88">
        <f t="shared" si="4"/>
        <v>25</v>
      </c>
      <c r="AD8" s="25" t="s">
        <v>4323</v>
      </c>
    </row>
    <row r="9" spans="1:30" x14ac:dyDescent="0.2">
      <c r="A9" s="28">
        <v>11</v>
      </c>
      <c r="B9" s="28">
        <v>110</v>
      </c>
      <c r="C9" s="65" t="s">
        <v>132</v>
      </c>
      <c r="D9" s="28">
        <v>140652</v>
      </c>
      <c r="E9" s="31" t="s">
        <v>92</v>
      </c>
      <c r="F9" s="31" t="s">
        <v>590</v>
      </c>
      <c r="G9" s="31" t="str">
        <f t="shared" ref="G9:G20" si="5">CONCATENATE(E9," ",F9)</f>
        <v>Renggli Beat</v>
      </c>
      <c r="H9" s="34">
        <v>20365</v>
      </c>
      <c r="I9" s="33">
        <f t="shared" si="1"/>
        <v>20365</v>
      </c>
      <c r="J9" s="30">
        <v>2015</v>
      </c>
      <c r="K9" s="31" t="s">
        <v>1516</v>
      </c>
      <c r="L9" s="28">
        <v>6018</v>
      </c>
      <c r="M9" s="31" t="s">
        <v>236</v>
      </c>
      <c r="O9" s="28" t="str">
        <f t="shared" ref="O9:O20" si="6">IF(N9+P9&gt;0,"Nein","Ja")</f>
        <v>Ja</v>
      </c>
      <c r="Q9" s="96"/>
      <c r="R9" s="31" t="s">
        <v>1929</v>
      </c>
      <c r="S9" s="66" t="s">
        <v>3860</v>
      </c>
      <c r="T9" s="28" t="s">
        <v>3546</v>
      </c>
      <c r="U9" s="88">
        <f t="shared" si="4"/>
        <v>25</v>
      </c>
      <c r="AD9" s="25" t="s">
        <v>4378</v>
      </c>
    </row>
    <row r="10" spans="1:30" x14ac:dyDescent="0.2">
      <c r="A10" s="28">
        <v>11</v>
      </c>
      <c r="B10" s="28">
        <v>110</v>
      </c>
      <c r="C10" s="65" t="s">
        <v>169</v>
      </c>
      <c r="D10" s="28">
        <v>114366</v>
      </c>
      <c r="E10" s="31" t="s">
        <v>1152</v>
      </c>
      <c r="F10" s="31" t="s">
        <v>105</v>
      </c>
      <c r="G10" s="31" t="str">
        <f t="shared" si="5"/>
        <v>Schmidlin Josef</v>
      </c>
      <c r="H10" s="34">
        <v>12896</v>
      </c>
      <c r="I10" s="33">
        <f t="shared" si="1"/>
        <v>12896</v>
      </c>
      <c r="J10" s="30">
        <v>1995</v>
      </c>
      <c r="K10" s="31" t="s">
        <v>1064</v>
      </c>
      <c r="L10" s="28">
        <v>6018</v>
      </c>
      <c r="M10" s="31" t="s">
        <v>236</v>
      </c>
      <c r="O10" s="28" t="str">
        <f t="shared" si="6"/>
        <v>Ja</v>
      </c>
      <c r="Q10" s="96"/>
      <c r="R10" s="31" t="s">
        <v>1929</v>
      </c>
      <c r="S10" s="66" t="s">
        <v>3860</v>
      </c>
      <c r="U10" s="88">
        <f t="shared" si="4"/>
        <v>0</v>
      </c>
      <c r="AB10" s="28">
        <v>2000</v>
      </c>
      <c r="AD10" s="25"/>
    </row>
    <row r="11" spans="1:30" x14ac:dyDescent="0.2">
      <c r="A11" s="28">
        <v>11</v>
      </c>
      <c r="B11" s="28">
        <v>110</v>
      </c>
      <c r="C11" s="65" t="s">
        <v>132</v>
      </c>
      <c r="D11" s="28">
        <v>105814</v>
      </c>
      <c r="E11" s="31" t="s">
        <v>1273</v>
      </c>
      <c r="F11" s="31" t="s">
        <v>590</v>
      </c>
      <c r="G11" s="31" t="str">
        <f t="shared" si="5"/>
        <v>Suter Beat</v>
      </c>
      <c r="H11" s="34">
        <v>19643</v>
      </c>
      <c r="I11" s="33">
        <f t="shared" si="1"/>
        <v>19643</v>
      </c>
      <c r="J11" s="30">
        <v>2013</v>
      </c>
      <c r="K11" s="31" t="s">
        <v>3622</v>
      </c>
      <c r="L11" s="28">
        <v>6019</v>
      </c>
      <c r="M11" s="31" t="s">
        <v>1398</v>
      </c>
      <c r="O11" s="28" t="str">
        <f t="shared" si="6"/>
        <v>Ja</v>
      </c>
      <c r="Q11" s="96"/>
      <c r="R11" s="31" t="s">
        <v>1929</v>
      </c>
      <c r="S11" s="66" t="s">
        <v>3860</v>
      </c>
      <c r="T11" s="28" t="s">
        <v>3546</v>
      </c>
      <c r="U11" s="88">
        <f t="shared" si="4"/>
        <v>25</v>
      </c>
      <c r="AB11" s="28">
        <v>2013</v>
      </c>
      <c r="AD11" s="25"/>
    </row>
    <row r="12" spans="1:30" x14ac:dyDescent="0.2">
      <c r="A12" s="28">
        <v>11</v>
      </c>
      <c r="B12" s="28">
        <v>110</v>
      </c>
      <c r="C12" s="65" t="s">
        <v>169</v>
      </c>
      <c r="D12" s="28">
        <v>884871</v>
      </c>
      <c r="E12" s="31" t="s">
        <v>453</v>
      </c>
      <c r="F12" s="31" t="s">
        <v>89</v>
      </c>
      <c r="G12" s="31" t="str">
        <f t="shared" si="5"/>
        <v>Ziswiler Hans</v>
      </c>
      <c r="H12" s="34">
        <v>12244</v>
      </c>
      <c r="I12" s="33">
        <f t="shared" si="1"/>
        <v>12244</v>
      </c>
      <c r="J12" s="30">
        <v>1993</v>
      </c>
      <c r="K12" s="31" t="s">
        <v>3841</v>
      </c>
      <c r="L12" s="28">
        <v>6018</v>
      </c>
      <c r="M12" s="31" t="s">
        <v>236</v>
      </c>
      <c r="O12" s="28" t="str">
        <f t="shared" si="6"/>
        <v>Ja</v>
      </c>
      <c r="Q12" s="96"/>
      <c r="R12" s="31" t="s">
        <v>1929</v>
      </c>
      <c r="S12" s="66" t="s">
        <v>3860</v>
      </c>
      <c r="U12" s="88">
        <f t="shared" si="4"/>
        <v>0</v>
      </c>
      <c r="AB12" s="28">
        <v>1994</v>
      </c>
      <c r="AD12" s="25"/>
    </row>
    <row r="13" spans="1:30" x14ac:dyDescent="0.2">
      <c r="A13" s="28">
        <v>11</v>
      </c>
      <c r="B13" s="28">
        <v>142</v>
      </c>
      <c r="C13" s="65"/>
      <c r="D13" s="28">
        <v>104057</v>
      </c>
      <c r="E13" s="31" t="s">
        <v>150</v>
      </c>
      <c r="F13" s="31" t="s">
        <v>256</v>
      </c>
      <c r="G13" s="31" t="str">
        <f t="shared" si="5"/>
        <v>Bättig Willi</v>
      </c>
      <c r="H13" s="34">
        <v>21570</v>
      </c>
      <c r="I13" s="33">
        <v>21570</v>
      </c>
      <c r="J13" s="30">
        <v>2019</v>
      </c>
      <c r="K13" s="31" t="s">
        <v>1730</v>
      </c>
      <c r="L13" s="28">
        <v>6018</v>
      </c>
      <c r="M13" s="31" t="s">
        <v>236</v>
      </c>
      <c r="O13" s="28" t="str">
        <f t="shared" si="6"/>
        <v>Ja</v>
      </c>
      <c r="Q13" s="96"/>
      <c r="R13" s="31" t="s">
        <v>1929</v>
      </c>
      <c r="S13" s="66" t="s">
        <v>3860</v>
      </c>
      <c r="T13" s="28" t="s">
        <v>3546</v>
      </c>
      <c r="U13" s="88">
        <f t="shared" si="4"/>
        <v>25</v>
      </c>
      <c r="AD13" s="25" t="s">
        <v>3917</v>
      </c>
    </row>
    <row r="14" spans="1:30" x14ac:dyDescent="0.2">
      <c r="A14" s="28">
        <v>11</v>
      </c>
      <c r="B14" s="28">
        <v>142</v>
      </c>
      <c r="C14" s="65" t="s">
        <v>169</v>
      </c>
      <c r="D14" s="28">
        <v>105766</v>
      </c>
      <c r="E14" s="31" t="s">
        <v>166</v>
      </c>
      <c r="F14" s="31" t="s">
        <v>113</v>
      </c>
      <c r="G14" s="31" t="str">
        <f t="shared" si="5"/>
        <v>Bühler Franz</v>
      </c>
      <c r="H14" s="34">
        <v>13627</v>
      </c>
      <c r="I14" s="33">
        <f t="shared" ref="I14:I20" si="7">H14</f>
        <v>13627</v>
      </c>
      <c r="J14" s="30">
        <v>1997</v>
      </c>
      <c r="K14" s="31" t="s">
        <v>2206</v>
      </c>
      <c r="L14" s="28">
        <v>6130</v>
      </c>
      <c r="M14" s="31" t="s">
        <v>196</v>
      </c>
      <c r="O14" s="28" t="str">
        <f t="shared" si="6"/>
        <v>Ja</v>
      </c>
      <c r="Q14" s="96"/>
      <c r="R14" s="31" t="s">
        <v>1929</v>
      </c>
      <c r="S14" s="66" t="s">
        <v>3860</v>
      </c>
      <c r="U14" s="88">
        <f t="shared" si="4"/>
        <v>0</v>
      </c>
      <c r="X14" s="28">
        <v>2006</v>
      </c>
      <c r="AB14" s="28">
        <v>1997</v>
      </c>
      <c r="AD14" s="25"/>
    </row>
    <row r="15" spans="1:30" x14ac:dyDescent="0.2">
      <c r="A15" s="28">
        <v>11</v>
      </c>
      <c r="B15" s="28">
        <v>142</v>
      </c>
      <c r="C15" s="65" t="s">
        <v>169</v>
      </c>
      <c r="D15" s="28">
        <v>790361</v>
      </c>
      <c r="E15" s="31" t="s">
        <v>190</v>
      </c>
      <c r="F15" s="31" t="s">
        <v>134</v>
      </c>
      <c r="G15" s="31" t="str">
        <f t="shared" si="5"/>
        <v>Fölmli Walter</v>
      </c>
      <c r="H15" s="34">
        <v>9728</v>
      </c>
      <c r="I15" s="33">
        <f t="shared" si="7"/>
        <v>9728</v>
      </c>
      <c r="J15" s="30">
        <v>1986</v>
      </c>
      <c r="K15" s="31" t="s">
        <v>2496</v>
      </c>
      <c r="L15" s="28">
        <v>6003</v>
      </c>
      <c r="M15" s="31" t="s">
        <v>95</v>
      </c>
      <c r="O15" s="28" t="str">
        <f t="shared" si="6"/>
        <v>Ja</v>
      </c>
      <c r="Q15" s="96"/>
      <c r="R15" s="31" t="s">
        <v>1929</v>
      </c>
      <c r="S15" s="66" t="s">
        <v>3860</v>
      </c>
      <c r="U15" s="88">
        <f t="shared" si="4"/>
        <v>0</v>
      </c>
      <c r="X15" s="28">
        <v>2000</v>
      </c>
      <c r="AB15" s="28">
        <v>1996</v>
      </c>
      <c r="AD15" s="25"/>
    </row>
    <row r="16" spans="1:30" x14ac:dyDescent="0.2">
      <c r="A16" s="28">
        <v>11</v>
      </c>
      <c r="B16" s="28">
        <v>142</v>
      </c>
      <c r="C16" s="65" t="s">
        <v>132</v>
      </c>
      <c r="D16" s="28">
        <v>105772</v>
      </c>
      <c r="E16" s="31" t="s">
        <v>2591</v>
      </c>
      <c r="F16" s="31" t="s">
        <v>2592</v>
      </c>
      <c r="G16" s="31" t="str">
        <f t="shared" si="5"/>
        <v>Gioiello Nicola</v>
      </c>
      <c r="H16" s="34">
        <v>16960</v>
      </c>
      <c r="I16" s="33">
        <f t="shared" si="7"/>
        <v>16960</v>
      </c>
      <c r="J16" s="30">
        <v>2006</v>
      </c>
      <c r="K16" s="31" t="s">
        <v>2594</v>
      </c>
      <c r="L16" s="28">
        <v>6247</v>
      </c>
      <c r="M16" s="31" t="s">
        <v>79</v>
      </c>
      <c r="O16" s="28" t="str">
        <f t="shared" si="6"/>
        <v>Ja</v>
      </c>
      <c r="Q16" s="96"/>
      <c r="R16" s="31" t="s">
        <v>1929</v>
      </c>
      <c r="S16" s="66" t="s">
        <v>3860</v>
      </c>
      <c r="T16" s="28" t="s">
        <v>3546</v>
      </c>
      <c r="U16" s="88">
        <f t="shared" si="4"/>
        <v>25</v>
      </c>
      <c r="AD16" s="25" t="s">
        <v>4127</v>
      </c>
    </row>
    <row r="17" spans="1:30" x14ac:dyDescent="0.2">
      <c r="A17" s="28">
        <v>11</v>
      </c>
      <c r="B17" s="28">
        <v>142</v>
      </c>
      <c r="C17" s="65" t="s">
        <v>169</v>
      </c>
      <c r="D17" s="28">
        <v>105774</v>
      </c>
      <c r="E17" s="31" t="s">
        <v>2607</v>
      </c>
      <c r="F17" s="31" t="s">
        <v>105</v>
      </c>
      <c r="G17" s="31" t="str">
        <f t="shared" si="5"/>
        <v>Glanzmann Josef</v>
      </c>
      <c r="H17" s="34">
        <v>14183</v>
      </c>
      <c r="I17" s="33">
        <f t="shared" si="7"/>
        <v>14183</v>
      </c>
      <c r="J17" s="30">
        <v>1998</v>
      </c>
      <c r="K17" s="31" t="s">
        <v>2609</v>
      </c>
      <c r="L17" s="28">
        <v>6022</v>
      </c>
      <c r="M17" s="31" t="s">
        <v>115</v>
      </c>
      <c r="O17" s="28" t="str">
        <f t="shared" si="6"/>
        <v>Ja</v>
      </c>
      <c r="Q17" s="96"/>
      <c r="R17" s="31" t="s">
        <v>1929</v>
      </c>
      <c r="S17" s="66" t="s">
        <v>3860</v>
      </c>
      <c r="U17" s="88">
        <f t="shared" si="4"/>
        <v>0</v>
      </c>
      <c r="AB17" s="28">
        <v>1998</v>
      </c>
      <c r="AD17" s="25" t="s">
        <v>4132</v>
      </c>
    </row>
    <row r="18" spans="1:30" x14ac:dyDescent="0.2">
      <c r="A18" s="28">
        <v>11</v>
      </c>
      <c r="B18" s="28">
        <v>142</v>
      </c>
      <c r="C18" s="65" t="s">
        <v>132</v>
      </c>
      <c r="D18" s="28">
        <v>105780</v>
      </c>
      <c r="E18" s="31" t="s">
        <v>622</v>
      </c>
      <c r="F18" s="31" t="s">
        <v>113</v>
      </c>
      <c r="G18" s="31" t="str">
        <f t="shared" si="5"/>
        <v>Huber Franz</v>
      </c>
      <c r="H18" s="34">
        <v>16442</v>
      </c>
      <c r="I18" s="33">
        <f t="shared" si="7"/>
        <v>16442</v>
      </c>
      <c r="J18" s="30">
        <v>2005</v>
      </c>
      <c r="K18" s="31" t="s">
        <v>2755</v>
      </c>
      <c r="L18" s="28">
        <v>6022</v>
      </c>
      <c r="M18" s="31" t="s">
        <v>115</v>
      </c>
      <c r="O18" s="28" t="str">
        <f t="shared" si="6"/>
        <v>Ja</v>
      </c>
      <c r="Q18" s="96"/>
      <c r="R18" s="31" t="s">
        <v>1929</v>
      </c>
      <c r="S18" s="66" t="s">
        <v>3860</v>
      </c>
      <c r="T18" s="28" t="s">
        <v>3546</v>
      </c>
      <c r="U18" s="88">
        <f t="shared" si="4"/>
        <v>25</v>
      </c>
      <c r="AD18" s="25"/>
    </row>
    <row r="19" spans="1:30" x14ac:dyDescent="0.2">
      <c r="A19" s="28">
        <v>11</v>
      </c>
      <c r="B19" s="28">
        <v>142</v>
      </c>
      <c r="C19" s="65" t="s">
        <v>132</v>
      </c>
      <c r="D19" s="28">
        <v>105778</v>
      </c>
      <c r="E19" s="31" t="s">
        <v>1638</v>
      </c>
      <c r="F19" s="31" t="s">
        <v>1639</v>
      </c>
      <c r="G19" s="31" t="str">
        <f t="shared" si="5"/>
        <v>Huber-Wiederkehr Berta</v>
      </c>
      <c r="H19" s="34">
        <v>20126</v>
      </c>
      <c r="I19" s="33">
        <f t="shared" si="7"/>
        <v>20126</v>
      </c>
      <c r="J19" s="30">
        <v>2017</v>
      </c>
      <c r="K19" s="31" t="s">
        <v>1640</v>
      </c>
      <c r="L19" s="28">
        <v>6022</v>
      </c>
      <c r="M19" s="31" t="s">
        <v>115</v>
      </c>
      <c r="O19" s="28" t="str">
        <f t="shared" si="6"/>
        <v>Ja</v>
      </c>
      <c r="Q19" s="96"/>
      <c r="R19" s="31" t="s">
        <v>1953</v>
      </c>
      <c r="S19" s="66" t="s">
        <v>3860</v>
      </c>
      <c r="T19" s="28" t="s">
        <v>3546</v>
      </c>
      <c r="U19" s="88">
        <f t="shared" si="4"/>
        <v>25</v>
      </c>
      <c r="AD19" s="25" t="s">
        <v>4195</v>
      </c>
    </row>
    <row r="20" spans="1:30" x14ac:dyDescent="0.2">
      <c r="A20" s="28">
        <v>11</v>
      </c>
      <c r="B20" s="28">
        <v>142</v>
      </c>
      <c r="C20" s="65" t="s">
        <v>1156</v>
      </c>
      <c r="D20" s="28">
        <v>293600</v>
      </c>
      <c r="E20" s="31" t="s">
        <v>479</v>
      </c>
      <c r="F20" s="31" t="s">
        <v>541</v>
      </c>
      <c r="G20" s="31" t="str">
        <f t="shared" si="5"/>
        <v>Kaufmann Hugo</v>
      </c>
      <c r="H20" s="34">
        <v>13515</v>
      </c>
      <c r="I20" s="33">
        <f t="shared" si="7"/>
        <v>13515</v>
      </c>
      <c r="J20" s="30">
        <v>1996</v>
      </c>
      <c r="K20" s="31" t="s">
        <v>2764</v>
      </c>
      <c r="L20" s="28">
        <v>6203</v>
      </c>
      <c r="M20" s="31" t="s">
        <v>2840</v>
      </c>
      <c r="O20" s="28" t="str">
        <f t="shared" si="6"/>
        <v>Ja</v>
      </c>
      <c r="Q20" s="96"/>
      <c r="R20" s="31" t="s">
        <v>1929</v>
      </c>
      <c r="S20" s="66" t="s">
        <v>3860</v>
      </c>
      <c r="U20" s="88">
        <f t="shared" si="4"/>
        <v>0</v>
      </c>
      <c r="AB20" s="28">
        <v>1998</v>
      </c>
      <c r="AD20" s="25" t="s">
        <v>4218</v>
      </c>
    </row>
    <row r="21" spans="1:30" x14ac:dyDescent="0.2">
      <c r="A21" s="28">
        <v>11</v>
      </c>
      <c r="B21" s="28">
        <v>142</v>
      </c>
      <c r="C21" s="37"/>
      <c r="D21" s="28">
        <v>101121</v>
      </c>
      <c r="E21" s="31" t="s">
        <v>1870</v>
      </c>
      <c r="F21" s="31" t="s">
        <v>1311</v>
      </c>
      <c r="G21" s="31" t="s">
        <v>4234</v>
      </c>
      <c r="H21" s="17">
        <v>22322</v>
      </c>
      <c r="I21" s="33">
        <v>22322</v>
      </c>
      <c r="J21" s="28">
        <v>2021</v>
      </c>
      <c r="K21" s="31" t="s">
        <v>1871</v>
      </c>
      <c r="L21" s="28">
        <v>6022</v>
      </c>
      <c r="M21" s="31" t="s">
        <v>115</v>
      </c>
      <c r="N21" s="28"/>
      <c r="O21" s="28" t="s">
        <v>1581</v>
      </c>
      <c r="P21" s="28"/>
      <c r="Q21" s="96"/>
      <c r="R21" s="31" t="s">
        <v>1929</v>
      </c>
      <c r="S21" s="66" t="s">
        <v>3860</v>
      </c>
      <c r="T21" s="28" t="s">
        <v>3546</v>
      </c>
      <c r="U21" s="88">
        <f t="shared" si="4"/>
        <v>25</v>
      </c>
      <c r="AD21" s="25" t="s">
        <v>1872</v>
      </c>
    </row>
    <row r="22" spans="1:30" x14ac:dyDescent="0.2">
      <c r="A22" s="28">
        <v>11</v>
      </c>
      <c r="B22" s="28">
        <v>142</v>
      </c>
      <c r="C22" s="65"/>
      <c r="D22" s="28">
        <v>105792</v>
      </c>
      <c r="E22" s="31" t="s">
        <v>1022</v>
      </c>
      <c r="F22" s="31" t="s">
        <v>363</v>
      </c>
      <c r="G22" s="31" t="str">
        <f>CONCATENATE(E22," ",F22)</f>
        <v>Leupi Werner</v>
      </c>
      <c r="H22" s="34">
        <v>21667</v>
      </c>
      <c r="I22" s="33">
        <v>21667</v>
      </c>
      <c r="J22" s="30">
        <v>2019</v>
      </c>
      <c r="K22" s="31" t="s">
        <v>1768</v>
      </c>
      <c r="L22" s="28">
        <v>6247</v>
      </c>
      <c r="M22" s="31" t="s">
        <v>79</v>
      </c>
      <c r="O22" s="28" t="str">
        <f t="shared" ref="O22:O28" si="8">IF(N22+P22&gt;0,"Nein","Ja")</f>
        <v>Ja</v>
      </c>
      <c r="Q22" s="96"/>
      <c r="R22" s="31" t="s">
        <v>1929</v>
      </c>
      <c r="S22" s="66" t="s">
        <v>3860</v>
      </c>
      <c r="T22" s="28" t="s">
        <v>3546</v>
      </c>
      <c r="U22" s="88">
        <f t="shared" si="4"/>
        <v>25</v>
      </c>
      <c r="AD22" s="25" t="s">
        <v>4260</v>
      </c>
    </row>
    <row r="23" spans="1:30" x14ac:dyDescent="0.2">
      <c r="A23" s="28">
        <v>11</v>
      </c>
      <c r="B23" s="28">
        <v>142</v>
      </c>
      <c r="C23" s="65" t="s">
        <v>169</v>
      </c>
      <c r="D23" s="28">
        <v>105796</v>
      </c>
      <c r="E23" s="31" t="s">
        <v>141</v>
      </c>
      <c r="F23" s="31" t="s">
        <v>248</v>
      </c>
      <c r="G23" s="31" t="str">
        <f>CONCATENATE(E23," ",F23)</f>
        <v>Meyer Anton</v>
      </c>
      <c r="H23" s="34">
        <v>11940</v>
      </c>
      <c r="I23" s="33">
        <f>H23</f>
        <v>11940</v>
      </c>
      <c r="J23" s="30">
        <v>2002</v>
      </c>
      <c r="K23" s="31" t="s">
        <v>4303</v>
      </c>
      <c r="L23" s="28">
        <v>6022</v>
      </c>
      <c r="M23" s="31" t="s">
        <v>115</v>
      </c>
      <c r="O23" s="28" t="str">
        <f t="shared" si="8"/>
        <v>Ja</v>
      </c>
      <c r="Q23" s="96"/>
      <c r="R23" s="31" t="s">
        <v>1929</v>
      </c>
      <c r="S23" s="66" t="s">
        <v>3860</v>
      </c>
      <c r="U23" s="88">
        <f t="shared" si="4"/>
        <v>0</v>
      </c>
      <c r="AB23" s="28">
        <v>2002</v>
      </c>
      <c r="AD23" s="25"/>
    </row>
    <row r="24" spans="1:30" x14ac:dyDescent="0.2">
      <c r="A24" s="28">
        <v>11</v>
      </c>
      <c r="B24" s="28">
        <v>142</v>
      </c>
      <c r="C24" s="65" t="s">
        <v>132</v>
      </c>
      <c r="D24" s="28">
        <v>105800</v>
      </c>
      <c r="E24" s="31" t="s">
        <v>144</v>
      </c>
      <c r="F24" s="31" t="s">
        <v>105</v>
      </c>
      <c r="G24" s="31" t="str">
        <f>CONCATENATE(E24," ",F24)</f>
        <v>Müller Josef</v>
      </c>
      <c r="H24" s="34">
        <v>19242</v>
      </c>
      <c r="I24" s="33">
        <f>H24</f>
        <v>19242</v>
      </c>
      <c r="J24" s="30">
        <v>2012</v>
      </c>
      <c r="K24" s="31" t="s">
        <v>1337</v>
      </c>
      <c r="L24" s="28">
        <v>6216</v>
      </c>
      <c r="M24" s="31" t="s">
        <v>430</v>
      </c>
      <c r="O24" s="28" t="str">
        <f t="shared" si="8"/>
        <v>Ja</v>
      </c>
      <c r="Q24" s="96"/>
      <c r="R24" s="31" t="s">
        <v>1929</v>
      </c>
      <c r="S24" s="66" t="s">
        <v>3860</v>
      </c>
      <c r="T24" s="28" t="s">
        <v>3546</v>
      </c>
      <c r="U24" s="88">
        <f t="shared" si="4"/>
        <v>25</v>
      </c>
      <c r="AB24" s="28">
        <v>2011</v>
      </c>
      <c r="AD24" s="25" t="s">
        <v>4319</v>
      </c>
    </row>
    <row r="25" spans="1:30" x14ac:dyDescent="0.2">
      <c r="A25" s="28">
        <v>11</v>
      </c>
      <c r="B25" s="28">
        <v>142</v>
      </c>
      <c r="C25" s="65" t="s">
        <v>1189</v>
      </c>
      <c r="D25" s="28">
        <v>105804</v>
      </c>
      <c r="E25" s="31" t="s">
        <v>1720</v>
      </c>
      <c r="F25" s="31" t="s">
        <v>248</v>
      </c>
      <c r="G25" s="31" t="str">
        <f>CONCATENATE(E25," ",F25)</f>
        <v>Rölli Anton</v>
      </c>
      <c r="H25" s="34">
        <v>12073</v>
      </c>
      <c r="I25" s="33">
        <f>H25</f>
        <v>12073</v>
      </c>
      <c r="J25" s="30">
        <v>1993</v>
      </c>
      <c r="K25" s="31" t="s">
        <v>3317</v>
      </c>
      <c r="L25" s="28">
        <v>6210</v>
      </c>
      <c r="M25" s="31" t="s">
        <v>465</v>
      </c>
      <c r="O25" s="28" t="str">
        <f t="shared" si="8"/>
        <v>Ja</v>
      </c>
      <c r="Q25" s="96"/>
      <c r="R25" s="31" t="s">
        <v>1929</v>
      </c>
      <c r="S25" s="66" t="s">
        <v>3860</v>
      </c>
      <c r="U25" s="88">
        <f t="shared" si="4"/>
        <v>0</v>
      </c>
      <c r="AB25" s="28">
        <v>2001</v>
      </c>
      <c r="AD25" s="25" t="s">
        <v>4393</v>
      </c>
    </row>
    <row r="26" spans="1:30" x14ac:dyDescent="0.2">
      <c r="A26" s="28">
        <v>11</v>
      </c>
      <c r="B26" s="28">
        <v>142</v>
      </c>
      <c r="C26" s="65" t="s">
        <v>43</v>
      </c>
      <c r="D26" s="28">
        <v>105811</v>
      </c>
      <c r="E26" s="31" t="s">
        <v>515</v>
      </c>
      <c r="F26" s="31" t="s">
        <v>559</v>
      </c>
      <c r="G26" s="31" t="str">
        <f>CONCATENATE(E26," ",F26)</f>
        <v>Stalder Ernst</v>
      </c>
      <c r="H26" s="34">
        <v>17823</v>
      </c>
      <c r="I26" s="33">
        <f>H26</f>
        <v>17823</v>
      </c>
      <c r="J26" s="30">
        <v>2008</v>
      </c>
      <c r="K26" s="31" t="s">
        <v>3548</v>
      </c>
      <c r="L26" s="28">
        <v>6022</v>
      </c>
      <c r="M26" s="31" t="s">
        <v>115</v>
      </c>
      <c r="O26" s="28" t="str">
        <f t="shared" si="8"/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4"/>
        <v>25</v>
      </c>
      <c r="AD26" s="25" t="s">
        <v>4473</v>
      </c>
    </row>
    <row r="27" spans="1:30" x14ac:dyDescent="0.2">
      <c r="A27" s="25">
        <v>11</v>
      </c>
      <c r="B27" s="25">
        <v>142</v>
      </c>
      <c r="D27" s="28">
        <v>265437</v>
      </c>
      <c r="E27" s="36" t="s">
        <v>315</v>
      </c>
      <c r="F27" s="36" t="s">
        <v>4824</v>
      </c>
      <c r="G27" s="31" t="s">
        <v>4825</v>
      </c>
      <c r="H27" s="17">
        <v>22729</v>
      </c>
      <c r="I27" s="68">
        <v>22729</v>
      </c>
      <c r="J27" s="36">
        <v>2022</v>
      </c>
      <c r="K27" s="36" t="s">
        <v>4826</v>
      </c>
      <c r="L27" s="28">
        <v>6022</v>
      </c>
      <c r="M27" s="45" t="s">
        <v>115</v>
      </c>
      <c r="N27"/>
      <c r="O27" s="28" t="str">
        <f t="shared" si="8"/>
        <v>Ja</v>
      </c>
      <c r="P27"/>
      <c r="Q27" s="96"/>
      <c r="R27" s="31" t="s">
        <v>1929</v>
      </c>
      <c r="S27" s="66" t="s">
        <v>3860</v>
      </c>
      <c r="T27" s="28" t="s">
        <v>3546</v>
      </c>
      <c r="U27" s="88">
        <f t="shared" si="4"/>
        <v>25</v>
      </c>
      <c r="AD27" s="25" t="s">
        <v>4827</v>
      </c>
    </row>
    <row r="28" spans="1:30" x14ac:dyDescent="0.2">
      <c r="A28" s="28">
        <v>11</v>
      </c>
      <c r="B28" s="28">
        <v>142</v>
      </c>
      <c r="C28" s="65" t="s">
        <v>132</v>
      </c>
      <c r="D28" s="28">
        <v>117131</v>
      </c>
      <c r="E28" s="31" t="s">
        <v>1683</v>
      </c>
      <c r="F28" s="31" t="s">
        <v>1684</v>
      </c>
      <c r="G28" s="31" t="s">
        <v>3780</v>
      </c>
      <c r="H28" s="34">
        <v>20912</v>
      </c>
      <c r="I28" s="33">
        <f>H28</f>
        <v>20912</v>
      </c>
      <c r="J28" s="30">
        <v>2017</v>
      </c>
      <c r="K28" s="31" t="s">
        <v>1685</v>
      </c>
      <c r="L28" s="28">
        <v>6218</v>
      </c>
      <c r="M28" s="31" t="s">
        <v>264</v>
      </c>
      <c r="O28" s="28" t="str">
        <f t="shared" si="8"/>
        <v>Ja</v>
      </c>
      <c r="Q28" s="96"/>
      <c r="R28" s="31" t="s">
        <v>1953</v>
      </c>
      <c r="S28" s="66" t="s">
        <v>3860</v>
      </c>
      <c r="T28" s="28" t="s">
        <v>3546</v>
      </c>
      <c r="U28" s="88">
        <f t="shared" si="4"/>
        <v>25</v>
      </c>
      <c r="AB28" s="28">
        <v>2017</v>
      </c>
      <c r="AD28" s="25" t="s">
        <v>4577</v>
      </c>
    </row>
    <row r="29" spans="1:30" x14ac:dyDescent="0.2">
      <c r="A29" s="24">
        <v>11</v>
      </c>
      <c r="B29" s="24">
        <v>202</v>
      </c>
      <c r="C29" s="43"/>
      <c r="D29" s="28">
        <v>146866</v>
      </c>
      <c r="E29" s="31" t="s">
        <v>337</v>
      </c>
      <c r="F29" s="31" t="s">
        <v>1455</v>
      </c>
      <c r="G29" s="31" t="str">
        <f>CONCATENATE(E29," ",F29)</f>
        <v>Arnold André</v>
      </c>
      <c r="H29" s="34">
        <v>22292</v>
      </c>
      <c r="I29" s="33">
        <f>H29</f>
        <v>22292</v>
      </c>
      <c r="J29" s="30">
        <v>2021</v>
      </c>
      <c r="K29" s="31" t="s">
        <v>1907</v>
      </c>
      <c r="L29" s="28">
        <v>6233</v>
      </c>
      <c r="M29" s="31" t="s">
        <v>837</v>
      </c>
      <c r="O29" s="28" t="s">
        <v>1581</v>
      </c>
      <c r="Q29" s="96"/>
      <c r="R29" s="31" t="s">
        <v>1929</v>
      </c>
      <c r="S29" s="66" t="s">
        <v>3860</v>
      </c>
      <c r="T29" s="28" t="s">
        <v>3546</v>
      </c>
      <c r="U29" s="88">
        <f t="shared" si="4"/>
        <v>25</v>
      </c>
      <c r="V29" s="31"/>
      <c r="W29" s="31"/>
      <c r="X29" s="31"/>
      <c r="Y29" s="31"/>
      <c r="Z29" s="31"/>
      <c r="AA29" s="31"/>
      <c r="AB29" s="31"/>
      <c r="AC29" s="31"/>
      <c r="AD29" s="25" t="s">
        <v>1908</v>
      </c>
    </row>
    <row r="30" spans="1:30" x14ac:dyDescent="0.2">
      <c r="A30" s="28">
        <v>11</v>
      </c>
      <c r="B30" s="28">
        <v>202</v>
      </c>
      <c r="C30" s="65"/>
      <c r="D30" s="28">
        <v>169644</v>
      </c>
      <c r="E30" s="31" t="s">
        <v>156</v>
      </c>
      <c r="F30" s="31" t="s">
        <v>101</v>
      </c>
      <c r="G30" s="31" t="str">
        <f>CONCATENATE(E30," ",F30)</f>
        <v>Bienz Martin</v>
      </c>
      <c r="H30" s="34">
        <v>21875</v>
      </c>
      <c r="I30" s="33">
        <v>21905</v>
      </c>
      <c r="J30" s="30">
        <v>2019</v>
      </c>
      <c r="K30" s="31" t="s">
        <v>1734</v>
      </c>
      <c r="L30" s="28">
        <v>6207</v>
      </c>
      <c r="M30" s="31" t="s">
        <v>319</v>
      </c>
      <c r="O30" s="28" t="str">
        <f t="shared" ref="O30:O51" si="9">IF(N30+P30&gt;0,"Nein","Ja")</f>
        <v>Ja</v>
      </c>
      <c r="Q30" s="96"/>
      <c r="R30" s="31" t="s">
        <v>1929</v>
      </c>
      <c r="S30" s="66" t="s">
        <v>3860</v>
      </c>
      <c r="T30" s="28" t="s">
        <v>3546</v>
      </c>
      <c r="U30" s="88">
        <f t="shared" si="4"/>
        <v>25</v>
      </c>
      <c r="AD30" s="25"/>
    </row>
    <row r="31" spans="1:30" x14ac:dyDescent="0.2">
      <c r="A31" s="28">
        <v>11</v>
      </c>
      <c r="B31" s="28">
        <v>202</v>
      </c>
      <c r="C31" s="65" t="s">
        <v>132</v>
      </c>
      <c r="D31" s="28">
        <v>152256</v>
      </c>
      <c r="E31" s="31" t="s">
        <v>669</v>
      </c>
      <c r="F31" s="31" t="s">
        <v>113</v>
      </c>
      <c r="G31" s="31" t="str">
        <f>CONCATENATE(E31," ",F31)</f>
        <v>Birrer Franz</v>
      </c>
      <c r="H31" s="34">
        <v>18349</v>
      </c>
      <c r="I31" s="33">
        <f>H31</f>
        <v>18349</v>
      </c>
      <c r="J31" s="30">
        <v>2010</v>
      </c>
      <c r="K31" s="31" t="s">
        <v>2114</v>
      </c>
      <c r="L31" s="28">
        <v>6207</v>
      </c>
      <c r="M31" s="31" t="s">
        <v>319</v>
      </c>
      <c r="O31" s="28" t="str">
        <f t="shared" si="9"/>
        <v>Ja</v>
      </c>
      <c r="Q31" s="96"/>
      <c r="R31" s="31" t="s">
        <v>1929</v>
      </c>
      <c r="S31" s="66" t="s">
        <v>3860</v>
      </c>
      <c r="T31" s="28" t="s">
        <v>3546</v>
      </c>
      <c r="U31" s="88">
        <f t="shared" si="4"/>
        <v>25</v>
      </c>
      <c r="X31" s="28">
        <v>2020</v>
      </c>
      <c r="AB31" s="28">
        <v>2010</v>
      </c>
      <c r="AD31" s="25"/>
    </row>
    <row r="32" spans="1:30" x14ac:dyDescent="0.2">
      <c r="A32" s="28">
        <v>11</v>
      </c>
      <c r="B32" s="28">
        <v>202</v>
      </c>
      <c r="C32" s="65" t="s">
        <v>132</v>
      </c>
      <c r="D32" s="28">
        <v>812897</v>
      </c>
      <c r="E32" s="31" t="s">
        <v>1299</v>
      </c>
      <c r="F32" s="31" t="s">
        <v>1618</v>
      </c>
      <c r="G32" s="31" t="s">
        <v>2122</v>
      </c>
      <c r="H32" s="34">
        <v>21155</v>
      </c>
      <c r="I32" s="33">
        <f>H32</f>
        <v>21155</v>
      </c>
      <c r="J32" s="30">
        <v>2017</v>
      </c>
      <c r="K32" s="31" t="s">
        <v>1544</v>
      </c>
      <c r="L32" s="28">
        <v>6207</v>
      </c>
      <c r="M32" s="31" t="s">
        <v>319</v>
      </c>
      <c r="O32" s="28" t="str">
        <f t="shared" si="9"/>
        <v>Ja</v>
      </c>
      <c r="Q32" s="96"/>
      <c r="R32" s="31" t="s">
        <v>1953</v>
      </c>
      <c r="S32" s="66" t="s">
        <v>3860</v>
      </c>
      <c r="T32" s="28" t="s">
        <v>3546</v>
      </c>
      <c r="U32" s="88">
        <f t="shared" si="4"/>
        <v>25</v>
      </c>
      <c r="AB32" s="28">
        <v>2017</v>
      </c>
      <c r="AD32" s="25" t="s">
        <v>3949</v>
      </c>
    </row>
    <row r="33" spans="1:30" x14ac:dyDescent="0.2">
      <c r="A33" s="28">
        <v>11</v>
      </c>
      <c r="B33" s="28">
        <v>202</v>
      </c>
      <c r="C33" s="65" t="s">
        <v>1934</v>
      </c>
      <c r="D33" s="28">
        <v>152258</v>
      </c>
      <c r="E33" s="31" t="s">
        <v>1299</v>
      </c>
      <c r="F33" s="31" t="s">
        <v>113</v>
      </c>
      <c r="G33" s="31" t="str">
        <f>CONCATENATE(E33," ",F33)</f>
        <v>Bisang Franz</v>
      </c>
      <c r="H33" s="34">
        <v>20444</v>
      </c>
      <c r="I33" s="33">
        <f>H33</f>
        <v>20444</v>
      </c>
      <c r="J33" s="30">
        <v>2015</v>
      </c>
      <c r="K33" s="31" t="s">
        <v>1544</v>
      </c>
      <c r="L33" s="28">
        <v>6207</v>
      </c>
      <c r="M33" s="31" t="s">
        <v>319</v>
      </c>
      <c r="O33" s="28" t="str">
        <f t="shared" si="9"/>
        <v>Ja</v>
      </c>
      <c r="Q33" s="96"/>
      <c r="R33" s="31" t="s">
        <v>1929</v>
      </c>
      <c r="S33" s="66" t="s">
        <v>3860</v>
      </c>
      <c r="T33" s="28" t="s">
        <v>3546</v>
      </c>
      <c r="U33" s="88">
        <f t="shared" si="4"/>
        <v>25</v>
      </c>
      <c r="AB33" s="28">
        <v>2015</v>
      </c>
      <c r="AD33" s="25" t="s">
        <v>3950</v>
      </c>
    </row>
    <row r="34" spans="1:30" x14ac:dyDescent="0.2">
      <c r="A34" s="28">
        <v>11</v>
      </c>
      <c r="B34" s="28">
        <v>202</v>
      </c>
      <c r="D34" s="28">
        <v>100372</v>
      </c>
      <c r="E34" s="31" t="s">
        <v>1299</v>
      </c>
      <c r="F34" s="31" t="s">
        <v>89</v>
      </c>
      <c r="G34" s="31" t="s">
        <v>4768</v>
      </c>
      <c r="H34" s="17">
        <v>22805</v>
      </c>
      <c r="I34" s="33">
        <v>22805</v>
      </c>
      <c r="J34" s="28">
        <v>2022</v>
      </c>
      <c r="K34" s="31" t="s">
        <v>4769</v>
      </c>
      <c r="L34" s="28">
        <v>6207</v>
      </c>
      <c r="M34" s="31" t="s">
        <v>319</v>
      </c>
      <c r="O34" s="28" t="str">
        <f t="shared" si="9"/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4"/>
        <v>25</v>
      </c>
      <c r="AD34" s="25" t="s">
        <v>4770</v>
      </c>
    </row>
    <row r="35" spans="1:30" x14ac:dyDescent="0.2">
      <c r="A35" s="28">
        <v>11</v>
      </c>
      <c r="B35" s="28">
        <v>202</v>
      </c>
      <c r="C35" s="65" t="s">
        <v>132</v>
      </c>
      <c r="D35" s="28">
        <v>152259</v>
      </c>
      <c r="E35" s="31" t="s">
        <v>1299</v>
      </c>
      <c r="F35" s="31" t="s">
        <v>105</v>
      </c>
      <c r="G35" s="31" t="str">
        <f t="shared" ref="G35:G41" si="10">CONCATENATE(E35," ",F35)</f>
        <v>Bisang Josef</v>
      </c>
      <c r="H35" s="34">
        <v>19175</v>
      </c>
      <c r="I35" s="33">
        <f t="shared" ref="I35:I41" si="11">H35</f>
        <v>19175</v>
      </c>
      <c r="J35" s="30">
        <v>2012</v>
      </c>
      <c r="K35" s="31" t="s">
        <v>2125</v>
      </c>
      <c r="L35" s="28">
        <v>6207</v>
      </c>
      <c r="M35" s="31" t="s">
        <v>319</v>
      </c>
      <c r="O35" s="28" t="str">
        <f t="shared" si="9"/>
        <v>Ja</v>
      </c>
      <c r="Q35" s="96"/>
      <c r="R35" s="31" t="s">
        <v>1929</v>
      </c>
      <c r="S35" s="66" t="s">
        <v>3860</v>
      </c>
      <c r="T35" s="28" t="s">
        <v>3546</v>
      </c>
      <c r="U35" s="88">
        <f t="shared" si="4"/>
        <v>25</v>
      </c>
      <c r="AB35" s="28">
        <v>2013</v>
      </c>
      <c r="AD35" s="25" t="s">
        <v>3951</v>
      </c>
    </row>
    <row r="36" spans="1:30" x14ac:dyDescent="0.2">
      <c r="A36" s="28">
        <v>11</v>
      </c>
      <c r="B36" s="28">
        <v>202</v>
      </c>
      <c r="C36" s="65" t="s">
        <v>169</v>
      </c>
      <c r="D36" s="28">
        <v>209706</v>
      </c>
      <c r="E36" s="31" t="s">
        <v>999</v>
      </c>
      <c r="F36" s="31" t="s">
        <v>759</v>
      </c>
      <c r="G36" s="31" t="str">
        <f t="shared" si="10"/>
        <v>Egli Rudolf</v>
      </c>
      <c r="H36" s="34">
        <v>11787</v>
      </c>
      <c r="I36" s="33">
        <f t="shared" si="11"/>
        <v>11787</v>
      </c>
      <c r="J36" s="30">
        <v>1992</v>
      </c>
      <c r="K36" s="31" t="s">
        <v>2344</v>
      </c>
      <c r="L36" s="28">
        <v>6207</v>
      </c>
      <c r="M36" s="31" t="s">
        <v>319</v>
      </c>
      <c r="O36" s="28" t="str">
        <f t="shared" si="9"/>
        <v>Ja</v>
      </c>
      <c r="Q36" s="96"/>
      <c r="R36" s="31" t="s">
        <v>1929</v>
      </c>
      <c r="S36" s="66" t="s">
        <v>3860</v>
      </c>
      <c r="U36" s="88">
        <f t="shared" si="4"/>
        <v>0</v>
      </c>
      <c r="X36" s="28">
        <v>2001</v>
      </c>
      <c r="AB36" s="28">
        <v>1995</v>
      </c>
      <c r="AD36" s="25" t="s">
        <v>4038</v>
      </c>
    </row>
    <row r="37" spans="1:30" x14ac:dyDescent="0.2">
      <c r="A37" s="28">
        <v>11</v>
      </c>
      <c r="B37" s="28">
        <v>202</v>
      </c>
      <c r="C37" s="65" t="s">
        <v>132</v>
      </c>
      <c r="D37" s="28">
        <v>152264</v>
      </c>
      <c r="E37" s="31" t="s">
        <v>2651</v>
      </c>
      <c r="F37" s="31" t="s">
        <v>113</v>
      </c>
      <c r="G37" s="31" t="str">
        <f t="shared" si="10"/>
        <v>Gwerder Franz</v>
      </c>
      <c r="H37" s="34">
        <v>17490</v>
      </c>
      <c r="I37" s="33">
        <f t="shared" si="11"/>
        <v>17490</v>
      </c>
      <c r="J37" s="30">
        <v>2007</v>
      </c>
      <c r="K37" s="31" t="s">
        <v>2653</v>
      </c>
      <c r="L37" s="28">
        <v>6207</v>
      </c>
      <c r="M37" s="31" t="s">
        <v>319</v>
      </c>
      <c r="O37" s="28" t="str">
        <f t="shared" si="9"/>
        <v>Ja</v>
      </c>
      <c r="Q37" s="96"/>
      <c r="R37" s="31" t="s">
        <v>1929</v>
      </c>
      <c r="S37" s="66" t="s">
        <v>3860</v>
      </c>
      <c r="T37" s="28" t="s">
        <v>3546</v>
      </c>
      <c r="U37" s="88">
        <f t="shared" si="4"/>
        <v>25</v>
      </c>
      <c r="AB37" s="28">
        <v>2007</v>
      </c>
      <c r="AD37" s="25"/>
    </row>
    <row r="38" spans="1:30" x14ac:dyDescent="0.2">
      <c r="A38" s="28">
        <v>11</v>
      </c>
      <c r="B38" s="28">
        <v>202</v>
      </c>
      <c r="C38" s="65" t="s">
        <v>169</v>
      </c>
      <c r="D38" s="28">
        <v>209707</v>
      </c>
      <c r="E38" s="31" t="s">
        <v>479</v>
      </c>
      <c r="F38" s="31" t="s">
        <v>230</v>
      </c>
      <c r="G38" s="31" t="str">
        <f t="shared" si="10"/>
        <v>Kaufmann Jost</v>
      </c>
      <c r="H38" s="34">
        <v>12585</v>
      </c>
      <c r="I38" s="33">
        <f t="shared" si="11"/>
        <v>12585</v>
      </c>
      <c r="J38" s="30">
        <v>1994</v>
      </c>
      <c r="K38" s="31" t="s">
        <v>2845</v>
      </c>
      <c r="L38" s="28">
        <v>6018</v>
      </c>
      <c r="M38" s="31" t="s">
        <v>236</v>
      </c>
      <c r="O38" s="28" t="str">
        <f t="shared" si="9"/>
        <v>Ja</v>
      </c>
      <c r="Q38" s="96"/>
      <c r="R38" s="31" t="s">
        <v>1929</v>
      </c>
      <c r="S38" s="66" t="s">
        <v>3860</v>
      </c>
      <c r="U38" s="88">
        <f t="shared" si="4"/>
        <v>0</v>
      </c>
      <c r="X38" s="28">
        <v>1998</v>
      </c>
      <c r="AD38" s="25"/>
    </row>
    <row r="39" spans="1:30" x14ac:dyDescent="0.2">
      <c r="A39" s="28">
        <v>11</v>
      </c>
      <c r="B39" s="28">
        <v>202</v>
      </c>
      <c r="C39" s="65" t="s">
        <v>132</v>
      </c>
      <c r="D39" s="28">
        <v>115547</v>
      </c>
      <c r="E39" s="31" t="s">
        <v>378</v>
      </c>
      <c r="F39" s="31" t="s">
        <v>457</v>
      </c>
      <c r="G39" s="31" t="str">
        <f t="shared" si="10"/>
        <v>Kunz Herbert</v>
      </c>
      <c r="H39" s="34">
        <v>16862</v>
      </c>
      <c r="I39" s="33">
        <f t="shared" si="11"/>
        <v>16862</v>
      </c>
      <c r="J39" s="30">
        <v>2006</v>
      </c>
      <c r="K39" s="31" t="s">
        <v>2936</v>
      </c>
      <c r="L39" s="28">
        <v>6207</v>
      </c>
      <c r="M39" s="31" t="s">
        <v>319</v>
      </c>
      <c r="O39" s="28" t="str">
        <f t="shared" si="9"/>
        <v>Ja</v>
      </c>
      <c r="Q39" s="96"/>
      <c r="R39" s="31" t="s">
        <v>1929</v>
      </c>
      <c r="S39" s="66" t="s">
        <v>3860</v>
      </c>
      <c r="T39" s="28" t="s">
        <v>3546</v>
      </c>
      <c r="U39" s="88">
        <f t="shared" si="4"/>
        <v>25</v>
      </c>
      <c r="AB39" s="28">
        <v>2021</v>
      </c>
      <c r="AD39" s="25" t="s">
        <v>4247</v>
      </c>
    </row>
    <row r="40" spans="1:30" x14ac:dyDescent="0.2">
      <c r="A40" s="28">
        <v>11</v>
      </c>
      <c r="B40" s="28">
        <v>202</v>
      </c>
      <c r="C40" s="65" t="s">
        <v>3411</v>
      </c>
      <c r="D40" s="28">
        <v>115548</v>
      </c>
      <c r="E40" s="31" t="s">
        <v>1447</v>
      </c>
      <c r="F40" s="31" t="s">
        <v>1448</v>
      </c>
      <c r="G40" s="31" t="str">
        <f t="shared" si="10"/>
        <v>Matter Josef-Anton</v>
      </c>
      <c r="H40" s="34">
        <v>19671</v>
      </c>
      <c r="I40" s="33">
        <f t="shared" si="11"/>
        <v>19671</v>
      </c>
      <c r="J40" s="30">
        <v>2013</v>
      </c>
      <c r="K40" s="31" t="s">
        <v>1449</v>
      </c>
      <c r="L40" s="28">
        <v>6207</v>
      </c>
      <c r="M40" s="31" t="s">
        <v>319</v>
      </c>
      <c r="O40" s="28" t="str">
        <f t="shared" si="9"/>
        <v>Ja</v>
      </c>
      <c r="Q40" s="96"/>
      <c r="R40" s="31" t="s">
        <v>1929</v>
      </c>
      <c r="S40" s="66" t="s">
        <v>3865</v>
      </c>
      <c r="T40" s="28" t="s">
        <v>3546</v>
      </c>
      <c r="U40" s="88">
        <f t="shared" si="4"/>
        <v>25</v>
      </c>
      <c r="AB40" s="28">
        <v>2016</v>
      </c>
      <c r="AD40" s="25" t="s">
        <v>4290</v>
      </c>
    </row>
    <row r="41" spans="1:30" x14ac:dyDescent="0.2">
      <c r="A41" s="28">
        <v>11</v>
      </c>
      <c r="B41" s="28">
        <v>202</v>
      </c>
      <c r="C41" s="65" t="s">
        <v>132</v>
      </c>
      <c r="D41" s="28">
        <v>209710</v>
      </c>
      <c r="E41" s="31" t="s">
        <v>295</v>
      </c>
      <c r="F41" s="31" t="s">
        <v>113</v>
      </c>
      <c r="G41" s="31" t="str">
        <f t="shared" si="10"/>
        <v>Schmid Franz</v>
      </c>
      <c r="H41" s="34">
        <v>16374</v>
      </c>
      <c r="I41" s="33">
        <f t="shared" si="11"/>
        <v>16374</v>
      </c>
      <c r="J41" s="30">
        <v>2004</v>
      </c>
      <c r="K41" s="31" t="s">
        <v>3415</v>
      </c>
      <c r="L41" s="28">
        <v>6207</v>
      </c>
      <c r="M41" s="31" t="s">
        <v>319</v>
      </c>
      <c r="O41" s="28" t="str">
        <f t="shared" si="9"/>
        <v>Ja</v>
      </c>
      <c r="Q41" s="96"/>
      <c r="R41" s="31" t="s">
        <v>1929</v>
      </c>
      <c r="S41" s="66" t="s">
        <v>3860</v>
      </c>
      <c r="T41" s="28" t="s">
        <v>3546</v>
      </c>
      <c r="U41" s="88">
        <f t="shared" si="4"/>
        <v>25</v>
      </c>
      <c r="AD41" s="25" t="s">
        <v>4422</v>
      </c>
    </row>
    <row r="42" spans="1:30" x14ac:dyDescent="0.2">
      <c r="A42" s="28">
        <v>11</v>
      </c>
      <c r="B42" s="28">
        <v>202</v>
      </c>
      <c r="D42" s="28">
        <v>152278</v>
      </c>
      <c r="E42" s="31" t="s">
        <v>311</v>
      </c>
      <c r="F42" s="31" t="s">
        <v>590</v>
      </c>
      <c r="G42" s="31" t="s">
        <v>4771</v>
      </c>
      <c r="H42" s="17">
        <v>22946</v>
      </c>
      <c r="I42" s="33">
        <v>22946</v>
      </c>
      <c r="J42" s="28">
        <v>2022</v>
      </c>
      <c r="K42" s="31" t="s">
        <v>4214</v>
      </c>
      <c r="L42" s="28">
        <v>6207</v>
      </c>
      <c r="M42" s="31" t="s">
        <v>319</v>
      </c>
      <c r="O42" s="28" t="str">
        <f t="shared" si="9"/>
        <v>Ja</v>
      </c>
      <c r="Q42" s="96"/>
      <c r="R42" s="31" t="s">
        <v>1929</v>
      </c>
      <c r="S42" s="66" t="s">
        <v>3860</v>
      </c>
      <c r="T42" s="28" t="s">
        <v>3546</v>
      </c>
      <c r="U42" s="88">
        <f t="shared" si="4"/>
        <v>25</v>
      </c>
      <c r="AD42" s="25" t="s">
        <v>4737</v>
      </c>
    </row>
    <row r="43" spans="1:30" x14ac:dyDescent="0.2">
      <c r="A43" s="28">
        <v>11</v>
      </c>
      <c r="B43" s="28">
        <v>202</v>
      </c>
      <c r="C43" s="65" t="s">
        <v>169</v>
      </c>
      <c r="D43" s="28">
        <v>250836</v>
      </c>
      <c r="E43" s="31" t="s">
        <v>3837</v>
      </c>
      <c r="F43" s="31" t="s">
        <v>53</v>
      </c>
      <c r="G43" s="31" t="str">
        <f t="shared" ref="G43:G51" si="12">CONCATENATE(E43," ",F43)</f>
        <v>Zingg Alfred</v>
      </c>
      <c r="H43" s="34">
        <v>14850</v>
      </c>
      <c r="I43" s="33">
        <f>H43</f>
        <v>14850</v>
      </c>
      <c r="J43" s="30">
        <v>2006</v>
      </c>
      <c r="K43" s="31" t="s">
        <v>3839</v>
      </c>
      <c r="L43" s="28">
        <v>6207</v>
      </c>
      <c r="M43" s="31" t="s">
        <v>319</v>
      </c>
      <c r="O43" s="28" t="str">
        <f t="shared" si="9"/>
        <v>Ja</v>
      </c>
      <c r="Q43" s="96"/>
      <c r="R43" s="31" t="s">
        <v>1929</v>
      </c>
      <c r="S43" s="66" t="s">
        <v>3860</v>
      </c>
      <c r="U43" s="88">
        <f t="shared" si="4"/>
        <v>0</v>
      </c>
      <c r="AB43" s="28">
        <v>2006</v>
      </c>
      <c r="AD43" s="25" t="s">
        <v>4607</v>
      </c>
    </row>
    <row r="44" spans="1:30" x14ac:dyDescent="0.2">
      <c r="A44" s="28">
        <v>11</v>
      </c>
      <c r="B44" s="28">
        <v>203</v>
      </c>
      <c r="C44" s="65" t="s">
        <v>132</v>
      </c>
      <c r="D44" s="28">
        <v>608406</v>
      </c>
      <c r="E44" s="31" t="s">
        <v>2031</v>
      </c>
      <c r="F44" s="31" t="s">
        <v>1611</v>
      </c>
      <c r="G44" s="31" t="str">
        <f t="shared" si="12"/>
        <v>Baeriswyl Joel</v>
      </c>
      <c r="H44" s="34">
        <v>21136</v>
      </c>
      <c r="I44" s="33">
        <v>21136</v>
      </c>
      <c r="J44" s="30">
        <v>2017</v>
      </c>
      <c r="K44" s="31" t="s">
        <v>3908</v>
      </c>
      <c r="L44" s="28">
        <v>6208</v>
      </c>
      <c r="M44" s="31" t="s">
        <v>478</v>
      </c>
      <c r="O44" s="28" t="str">
        <f t="shared" si="9"/>
        <v>Ja</v>
      </c>
      <c r="Q44" s="96"/>
      <c r="R44" s="31" t="s">
        <v>1929</v>
      </c>
      <c r="S44" s="66" t="s">
        <v>3860</v>
      </c>
      <c r="T44" s="28" t="s">
        <v>3546</v>
      </c>
      <c r="U44" s="88">
        <f t="shared" si="4"/>
        <v>25</v>
      </c>
      <c r="AD44" s="25" t="s">
        <v>3909</v>
      </c>
    </row>
    <row r="45" spans="1:30" x14ac:dyDescent="0.2">
      <c r="A45" s="28">
        <v>11</v>
      </c>
      <c r="B45" s="28">
        <v>203</v>
      </c>
      <c r="C45" s="65" t="s">
        <v>132</v>
      </c>
      <c r="D45" s="28">
        <v>121290</v>
      </c>
      <c r="E45" s="31" t="s">
        <v>1540</v>
      </c>
      <c r="F45" s="31" t="s">
        <v>105</v>
      </c>
      <c r="G45" s="31" t="str">
        <f t="shared" si="12"/>
        <v>Bernet Josef</v>
      </c>
      <c r="H45" s="34">
        <v>20229</v>
      </c>
      <c r="I45" s="33">
        <f t="shared" ref="I45:I51" si="13">H45</f>
        <v>20229</v>
      </c>
      <c r="J45" s="30">
        <v>2015</v>
      </c>
      <c r="K45" s="31" t="s">
        <v>1541</v>
      </c>
      <c r="L45" s="28">
        <v>6208</v>
      </c>
      <c r="M45" s="31" t="s">
        <v>478</v>
      </c>
      <c r="O45" s="28" t="str">
        <f t="shared" si="9"/>
        <v>Ja</v>
      </c>
      <c r="Q45" s="96"/>
      <c r="R45" s="31" t="s">
        <v>1929</v>
      </c>
      <c r="S45" s="66" t="s">
        <v>3860</v>
      </c>
      <c r="T45" s="28" t="s">
        <v>3546</v>
      </c>
      <c r="U45" s="88">
        <f t="shared" si="4"/>
        <v>25</v>
      </c>
      <c r="AD45" s="25"/>
    </row>
    <row r="46" spans="1:30" x14ac:dyDescent="0.2">
      <c r="A46" s="28">
        <v>11</v>
      </c>
      <c r="B46" s="28">
        <v>203</v>
      </c>
      <c r="C46" s="65" t="s">
        <v>43</v>
      </c>
      <c r="D46" s="28">
        <v>121313</v>
      </c>
      <c r="E46" s="31" t="s">
        <v>1376</v>
      </c>
      <c r="F46" s="31" t="s">
        <v>93</v>
      </c>
      <c r="G46" s="31" t="str">
        <f t="shared" si="12"/>
        <v>Hellmüller Hanspeter</v>
      </c>
      <c r="H46" s="34">
        <v>19496</v>
      </c>
      <c r="I46" s="33">
        <f t="shared" si="13"/>
        <v>19496</v>
      </c>
      <c r="J46" s="30">
        <v>2013</v>
      </c>
      <c r="K46" s="31" t="s">
        <v>1377</v>
      </c>
      <c r="L46" s="28">
        <v>6208</v>
      </c>
      <c r="M46" s="31" t="s">
        <v>478</v>
      </c>
      <c r="O46" s="28" t="str">
        <f t="shared" si="9"/>
        <v>Ja</v>
      </c>
      <c r="Q46" s="96"/>
      <c r="R46" s="31" t="s">
        <v>1929</v>
      </c>
      <c r="S46" s="66" t="s">
        <v>3860</v>
      </c>
      <c r="T46" s="28" t="s">
        <v>3546</v>
      </c>
      <c r="U46" s="88">
        <f t="shared" si="4"/>
        <v>25</v>
      </c>
      <c r="AB46" s="28">
        <v>2016</v>
      </c>
      <c r="AD46" s="25" t="s">
        <v>4178</v>
      </c>
    </row>
    <row r="47" spans="1:30" x14ac:dyDescent="0.2">
      <c r="A47" s="28">
        <v>11</v>
      </c>
      <c r="B47" s="28">
        <v>203</v>
      </c>
      <c r="C47" s="65" t="s">
        <v>169</v>
      </c>
      <c r="D47" s="28">
        <v>121335</v>
      </c>
      <c r="E47" s="31" t="s">
        <v>718</v>
      </c>
      <c r="F47" s="31" t="s">
        <v>330</v>
      </c>
      <c r="G47" s="31" t="str">
        <f t="shared" si="12"/>
        <v>Portmann Romy</v>
      </c>
      <c r="H47" s="34">
        <v>14021</v>
      </c>
      <c r="I47" s="33">
        <f t="shared" si="13"/>
        <v>14021</v>
      </c>
      <c r="J47" s="30">
        <v>1998</v>
      </c>
      <c r="K47" s="31" t="s">
        <v>1093</v>
      </c>
      <c r="L47" s="28">
        <v>6208</v>
      </c>
      <c r="M47" s="31" t="s">
        <v>478</v>
      </c>
      <c r="O47" s="28" t="str">
        <f t="shared" si="9"/>
        <v>Ja</v>
      </c>
      <c r="Q47" s="96"/>
      <c r="R47" s="31" t="s">
        <v>1953</v>
      </c>
      <c r="S47" s="66" t="s">
        <v>3860</v>
      </c>
      <c r="U47" s="88">
        <f t="shared" si="4"/>
        <v>0</v>
      </c>
      <c r="AB47" s="28">
        <v>1998</v>
      </c>
      <c r="AD47" s="25" t="s">
        <v>4372</v>
      </c>
    </row>
    <row r="48" spans="1:30" x14ac:dyDescent="0.2">
      <c r="A48" s="28">
        <v>11</v>
      </c>
      <c r="B48" s="28">
        <v>203</v>
      </c>
      <c r="C48" s="65" t="s">
        <v>169</v>
      </c>
      <c r="D48" s="28">
        <v>121353</v>
      </c>
      <c r="E48" s="31" t="s">
        <v>315</v>
      </c>
      <c r="F48" s="31" t="s">
        <v>248</v>
      </c>
      <c r="G48" s="31" t="str">
        <f t="shared" si="12"/>
        <v>Troxler Anton</v>
      </c>
      <c r="H48" s="34">
        <v>14327</v>
      </c>
      <c r="I48" s="33">
        <f t="shared" si="13"/>
        <v>14327</v>
      </c>
      <c r="J48" s="30">
        <v>1999</v>
      </c>
      <c r="K48" s="31" t="s">
        <v>3646</v>
      </c>
      <c r="L48" s="28">
        <v>6208</v>
      </c>
      <c r="M48" s="31" t="s">
        <v>478</v>
      </c>
      <c r="O48" s="28" t="str">
        <f t="shared" si="9"/>
        <v>Ja</v>
      </c>
      <c r="Q48" s="96"/>
      <c r="R48" s="31" t="s">
        <v>1929</v>
      </c>
      <c r="S48" s="66" t="s">
        <v>3860</v>
      </c>
      <c r="U48" s="88">
        <f t="shared" si="4"/>
        <v>0</v>
      </c>
      <c r="X48" s="28">
        <v>2004</v>
      </c>
      <c r="AB48" s="28">
        <v>2000</v>
      </c>
      <c r="AD48" s="25"/>
    </row>
    <row r="49" spans="1:30" x14ac:dyDescent="0.2">
      <c r="A49" s="28">
        <v>11</v>
      </c>
      <c r="B49" s="28">
        <v>221</v>
      </c>
      <c r="C49" s="65" t="s">
        <v>132</v>
      </c>
      <c r="D49" s="28">
        <v>100377</v>
      </c>
      <c r="E49" s="31" t="s">
        <v>337</v>
      </c>
      <c r="F49" s="31" t="s">
        <v>1485</v>
      </c>
      <c r="G49" s="31" t="str">
        <f t="shared" si="12"/>
        <v>Arnold Markus</v>
      </c>
      <c r="H49" s="34">
        <v>20435</v>
      </c>
      <c r="I49" s="33">
        <f t="shared" si="13"/>
        <v>20435</v>
      </c>
      <c r="J49" s="30">
        <v>2015</v>
      </c>
      <c r="K49" s="31" t="s">
        <v>1486</v>
      </c>
      <c r="L49" s="28">
        <v>6243</v>
      </c>
      <c r="M49" s="31" t="s">
        <v>1292</v>
      </c>
      <c r="O49" s="28" t="str">
        <f t="shared" si="9"/>
        <v>Ja</v>
      </c>
      <c r="Q49" s="96"/>
      <c r="R49" s="31" t="s">
        <v>1929</v>
      </c>
      <c r="S49" s="66" t="s">
        <v>3860</v>
      </c>
      <c r="T49" s="28" t="s">
        <v>3546</v>
      </c>
      <c r="U49" s="88">
        <f t="shared" si="4"/>
        <v>25</v>
      </c>
      <c r="AB49" s="28">
        <v>2021</v>
      </c>
      <c r="AD49" s="25" t="s">
        <v>3895</v>
      </c>
    </row>
    <row r="50" spans="1:30" x14ac:dyDescent="0.2">
      <c r="A50" s="28">
        <v>11</v>
      </c>
      <c r="B50" s="28">
        <v>221</v>
      </c>
      <c r="C50" s="65" t="s">
        <v>132</v>
      </c>
      <c r="D50" s="28">
        <v>181670</v>
      </c>
      <c r="E50" s="31" t="s">
        <v>1296</v>
      </c>
      <c r="F50" s="31" t="s">
        <v>1542</v>
      </c>
      <c r="G50" s="31" t="str">
        <f t="shared" si="12"/>
        <v>Betschart Daniel</v>
      </c>
      <c r="H50" s="34">
        <v>20469</v>
      </c>
      <c r="I50" s="33">
        <f t="shared" si="13"/>
        <v>20469</v>
      </c>
      <c r="J50" s="30">
        <v>2016</v>
      </c>
      <c r="K50" s="31" t="s">
        <v>1543</v>
      </c>
      <c r="L50" s="28">
        <v>6017</v>
      </c>
      <c r="M50" s="31" t="s">
        <v>522</v>
      </c>
      <c r="O50" s="28" t="str">
        <f t="shared" si="9"/>
        <v>Ja</v>
      </c>
      <c r="Q50" s="96"/>
      <c r="R50" s="31" t="s">
        <v>1929</v>
      </c>
      <c r="S50" s="66" t="s">
        <v>3860</v>
      </c>
      <c r="T50" s="28" t="s">
        <v>3546</v>
      </c>
      <c r="U50" s="88">
        <f t="shared" si="4"/>
        <v>25</v>
      </c>
      <c r="AD50" s="25" t="s">
        <v>3936</v>
      </c>
    </row>
    <row r="51" spans="1:30" x14ac:dyDescent="0.2">
      <c r="A51" s="28">
        <v>11</v>
      </c>
      <c r="B51" s="28">
        <v>221</v>
      </c>
      <c r="C51" s="65" t="s">
        <v>132</v>
      </c>
      <c r="D51" s="28">
        <v>114641</v>
      </c>
      <c r="E51" s="31" t="s">
        <v>459</v>
      </c>
      <c r="F51" s="31" t="s">
        <v>590</v>
      </c>
      <c r="G51" s="31" t="str">
        <f t="shared" si="12"/>
        <v>Bucher Beat</v>
      </c>
      <c r="H51" s="34">
        <v>19551</v>
      </c>
      <c r="I51" s="33">
        <f t="shared" si="13"/>
        <v>19551</v>
      </c>
      <c r="J51" s="30">
        <v>2013</v>
      </c>
      <c r="K51" s="31" t="s">
        <v>1360</v>
      </c>
      <c r="L51" s="28">
        <v>6285</v>
      </c>
      <c r="M51" s="31" t="s">
        <v>608</v>
      </c>
      <c r="O51" s="28" t="str">
        <f t="shared" si="9"/>
        <v>Ja</v>
      </c>
      <c r="Q51" s="96"/>
      <c r="R51" s="31" t="s">
        <v>1929</v>
      </c>
      <c r="S51" s="66" t="s">
        <v>3860</v>
      </c>
      <c r="T51" s="28" t="s">
        <v>3867</v>
      </c>
      <c r="U51" s="88">
        <f t="shared" si="4"/>
        <v>0</v>
      </c>
      <c r="AB51" s="28">
        <v>2015</v>
      </c>
      <c r="AD51" s="25" t="s">
        <v>3975</v>
      </c>
    </row>
    <row r="52" spans="1:30" x14ac:dyDescent="0.2">
      <c r="A52" s="28">
        <v>11</v>
      </c>
      <c r="B52" s="28">
        <v>221</v>
      </c>
      <c r="C52" s="37"/>
      <c r="D52" s="28">
        <v>144851</v>
      </c>
      <c r="E52" s="31" t="s">
        <v>459</v>
      </c>
      <c r="F52" s="31" t="s">
        <v>113</v>
      </c>
      <c r="G52" s="31" t="s">
        <v>3978</v>
      </c>
      <c r="H52" s="34">
        <v>22587</v>
      </c>
      <c r="I52" s="33">
        <v>22587</v>
      </c>
      <c r="J52" s="30">
        <v>2021</v>
      </c>
      <c r="K52" s="31" t="s">
        <v>1856</v>
      </c>
      <c r="L52" s="28">
        <v>6019</v>
      </c>
      <c r="M52" s="31" t="s">
        <v>1398</v>
      </c>
      <c r="O52" s="28" t="s">
        <v>1581</v>
      </c>
      <c r="Q52" s="96"/>
      <c r="R52" s="31" t="s">
        <v>1929</v>
      </c>
      <c r="S52" s="66" t="s">
        <v>3860</v>
      </c>
      <c r="T52" s="28" t="s">
        <v>3546</v>
      </c>
      <c r="U52" s="88">
        <f t="shared" si="4"/>
        <v>25</v>
      </c>
      <c r="AB52" s="28">
        <v>2021</v>
      </c>
      <c r="AD52" s="25"/>
    </row>
    <row r="53" spans="1:30" x14ac:dyDescent="0.2">
      <c r="A53" s="28">
        <v>11</v>
      </c>
      <c r="B53" s="28">
        <v>221</v>
      </c>
      <c r="C53" s="65" t="s">
        <v>132</v>
      </c>
      <c r="D53" s="28">
        <v>144853</v>
      </c>
      <c r="E53" s="31" t="s">
        <v>673</v>
      </c>
      <c r="F53" s="31" t="s">
        <v>105</v>
      </c>
      <c r="G53" s="31" t="str">
        <f t="shared" ref="G53:G70" si="14">CONCATENATE(E53," ",F53)</f>
        <v>Bühlmann Josef</v>
      </c>
      <c r="H53" s="34">
        <v>17879</v>
      </c>
      <c r="I53" s="33">
        <f>H53</f>
        <v>17879</v>
      </c>
      <c r="J53" s="30">
        <v>2010</v>
      </c>
      <c r="K53" s="31" t="s">
        <v>2218</v>
      </c>
      <c r="L53" s="28">
        <v>6017</v>
      </c>
      <c r="M53" s="31" t="s">
        <v>522</v>
      </c>
      <c r="O53" s="28" t="str">
        <f t="shared" ref="O53:O64" si="15">IF(N53+P53&gt;0,"Nein","Ja")</f>
        <v>Ja</v>
      </c>
      <c r="Q53" s="96"/>
      <c r="R53" s="31" t="s">
        <v>1929</v>
      </c>
      <c r="S53" s="66" t="s">
        <v>3860</v>
      </c>
      <c r="T53" s="28" t="s">
        <v>3546</v>
      </c>
      <c r="U53" s="88">
        <f t="shared" si="4"/>
        <v>25</v>
      </c>
      <c r="Y53" s="28">
        <v>2005</v>
      </c>
      <c r="AD53" s="25"/>
    </row>
    <row r="54" spans="1:30" x14ac:dyDescent="0.2">
      <c r="A54" s="28">
        <v>11</v>
      </c>
      <c r="B54" s="28">
        <v>221</v>
      </c>
      <c r="C54" s="65" t="s">
        <v>132</v>
      </c>
      <c r="D54" s="28">
        <v>114353</v>
      </c>
      <c r="E54" s="31" t="s">
        <v>885</v>
      </c>
      <c r="F54" s="31" t="s">
        <v>2262</v>
      </c>
      <c r="G54" s="31" t="str">
        <f t="shared" si="14"/>
        <v>Bussmann Annegreth</v>
      </c>
      <c r="H54" s="34">
        <v>15791</v>
      </c>
      <c r="I54" s="33">
        <f>H54</f>
        <v>15791</v>
      </c>
      <c r="J54" s="30">
        <v>2007</v>
      </c>
      <c r="K54" s="31" t="s">
        <v>1177</v>
      </c>
      <c r="L54" s="28">
        <v>6017</v>
      </c>
      <c r="M54" s="31" t="s">
        <v>522</v>
      </c>
      <c r="O54" s="28" t="str">
        <f t="shared" si="15"/>
        <v>Ja</v>
      </c>
      <c r="Q54" s="96"/>
      <c r="R54" s="31" t="s">
        <v>1953</v>
      </c>
      <c r="S54" s="66" t="s">
        <v>3860</v>
      </c>
      <c r="T54" s="28" t="s">
        <v>3867</v>
      </c>
      <c r="U54" s="88">
        <f t="shared" si="4"/>
        <v>0</v>
      </c>
      <c r="AD54" s="25"/>
    </row>
    <row r="55" spans="1:30" x14ac:dyDescent="0.2">
      <c r="A55" s="28">
        <v>11</v>
      </c>
      <c r="B55" s="28">
        <v>221</v>
      </c>
      <c r="C55" s="65" t="s">
        <v>132</v>
      </c>
      <c r="D55" s="28">
        <v>144867</v>
      </c>
      <c r="E55" s="31" t="s">
        <v>1364</v>
      </c>
      <c r="F55" s="31" t="s">
        <v>1552</v>
      </c>
      <c r="G55" s="31" t="str">
        <f t="shared" si="14"/>
        <v>Dula Bernadette</v>
      </c>
      <c r="H55" s="34">
        <v>20546</v>
      </c>
      <c r="I55" s="33">
        <f>H55</f>
        <v>20546</v>
      </c>
      <c r="J55" s="30">
        <v>2016</v>
      </c>
      <c r="K55" s="31" t="s">
        <v>1553</v>
      </c>
      <c r="L55" s="28">
        <v>6017</v>
      </c>
      <c r="M55" s="31" t="s">
        <v>522</v>
      </c>
      <c r="O55" s="28" t="str">
        <f t="shared" si="15"/>
        <v>Ja</v>
      </c>
      <c r="Q55" s="96"/>
      <c r="R55" s="31" t="s">
        <v>1953</v>
      </c>
      <c r="S55" s="66" t="s">
        <v>3860</v>
      </c>
      <c r="T55" s="28" t="s">
        <v>3546</v>
      </c>
      <c r="U55" s="88">
        <f t="shared" si="4"/>
        <v>25</v>
      </c>
      <c r="AD55" s="25" t="s">
        <v>4026</v>
      </c>
    </row>
    <row r="56" spans="1:30" x14ac:dyDescent="0.2">
      <c r="A56" s="28">
        <v>11</v>
      </c>
      <c r="B56" s="28">
        <v>221</v>
      </c>
      <c r="C56" s="65" t="s">
        <v>43</v>
      </c>
      <c r="D56" s="28">
        <v>144857</v>
      </c>
      <c r="E56" s="31" t="s">
        <v>1364</v>
      </c>
      <c r="F56" s="31" t="s">
        <v>89</v>
      </c>
      <c r="G56" s="31" t="str">
        <f t="shared" si="14"/>
        <v>Dula Hans</v>
      </c>
      <c r="H56" s="34">
        <v>19550</v>
      </c>
      <c r="I56" s="33">
        <f>H56</f>
        <v>19550</v>
      </c>
      <c r="J56" s="30">
        <v>2013</v>
      </c>
      <c r="K56" s="31" t="s">
        <v>1365</v>
      </c>
      <c r="L56" s="28">
        <v>6017</v>
      </c>
      <c r="M56" s="31" t="s">
        <v>522</v>
      </c>
      <c r="O56" s="28" t="str">
        <f t="shared" si="15"/>
        <v>Ja</v>
      </c>
      <c r="Q56" s="96"/>
      <c r="R56" s="31" t="s">
        <v>1929</v>
      </c>
      <c r="S56" s="66" t="s">
        <v>3860</v>
      </c>
      <c r="T56" s="28" t="s">
        <v>3867</v>
      </c>
      <c r="U56" s="88">
        <f t="shared" si="4"/>
        <v>0</v>
      </c>
      <c r="AB56" s="28">
        <v>2013</v>
      </c>
      <c r="AD56" s="25" t="s">
        <v>4027</v>
      </c>
    </row>
    <row r="57" spans="1:30" x14ac:dyDescent="0.2">
      <c r="A57" s="28">
        <v>11</v>
      </c>
      <c r="B57" s="28">
        <v>221</v>
      </c>
      <c r="C57" s="65" t="s">
        <v>169</v>
      </c>
      <c r="D57" s="28">
        <v>144862</v>
      </c>
      <c r="E57" s="31" t="s">
        <v>2464</v>
      </c>
      <c r="F57" s="31" t="s">
        <v>851</v>
      </c>
      <c r="G57" s="31" t="str">
        <f t="shared" si="14"/>
        <v>Feuz Edy</v>
      </c>
      <c r="H57" s="34">
        <v>13516</v>
      </c>
      <c r="I57" s="33">
        <f>H57</f>
        <v>13516</v>
      </c>
      <c r="J57" s="30">
        <v>1997</v>
      </c>
      <c r="K57" s="31" t="s">
        <v>2466</v>
      </c>
      <c r="L57" s="28">
        <v>6019</v>
      </c>
      <c r="M57" s="31" t="s">
        <v>1398</v>
      </c>
      <c r="O57" s="28" t="str">
        <f t="shared" si="15"/>
        <v>Ja</v>
      </c>
      <c r="Q57" s="96"/>
      <c r="R57" s="31" t="s">
        <v>1929</v>
      </c>
      <c r="S57" s="66" t="s">
        <v>3860</v>
      </c>
      <c r="U57" s="88">
        <f t="shared" si="4"/>
        <v>0</v>
      </c>
      <c r="X57" s="28">
        <v>2006</v>
      </c>
      <c r="AB57" s="28">
        <v>1997</v>
      </c>
      <c r="AD57" s="25"/>
    </row>
    <row r="58" spans="1:30" x14ac:dyDescent="0.2">
      <c r="A58" s="28">
        <v>11</v>
      </c>
      <c r="B58" s="28">
        <v>221</v>
      </c>
      <c r="C58" s="65"/>
      <c r="D58" s="28">
        <v>144871</v>
      </c>
      <c r="E58" s="31" t="s">
        <v>497</v>
      </c>
      <c r="F58" s="31" t="s">
        <v>590</v>
      </c>
      <c r="G58" s="31" t="str">
        <f t="shared" si="14"/>
        <v>Heini Beat</v>
      </c>
      <c r="H58" s="34">
        <v>21616</v>
      </c>
      <c r="I58" s="33">
        <v>21616</v>
      </c>
      <c r="J58" s="30">
        <v>2019</v>
      </c>
      <c r="K58" s="31" t="s">
        <v>1761</v>
      </c>
      <c r="L58" s="28">
        <v>6017</v>
      </c>
      <c r="M58" s="31" t="s">
        <v>522</v>
      </c>
      <c r="O58" s="28" t="str">
        <f t="shared" si="15"/>
        <v>Ja</v>
      </c>
      <c r="Q58" s="96"/>
      <c r="R58" s="31" t="s">
        <v>1929</v>
      </c>
      <c r="S58" s="66" t="s">
        <v>3860</v>
      </c>
      <c r="T58" s="28" t="s">
        <v>3546</v>
      </c>
      <c r="U58" s="88">
        <f t="shared" si="4"/>
        <v>25</v>
      </c>
      <c r="AD58" s="25" t="s">
        <v>4175</v>
      </c>
    </row>
    <row r="59" spans="1:30" x14ac:dyDescent="0.2">
      <c r="A59" s="28">
        <v>11</v>
      </c>
      <c r="B59" s="28">
        <v>221</v>
      </c>
      <c r="C59" s="65" t="s">
        <v>132</v>
      </c>
      <c r="D59" s="28">
        <v>144876</v>
      </c>
      <c r="E59" s="31" t="s">
        <v>2846</v>
      </c>
      <c r="F59" s="31" t="s">
        <v>851</v>
      </c>
      <c r="G59" s="31" t="str">
        <f t="shared" si="14"/>
        <v>Keller Edy</v>
      </c>
      <c r="H59" s="34">
        <v>16587</v>
      </c>
      <c r="I59" s="33">
        <f>H59</f>
        <v>16587</v>
      </c>
      <c r="J59" s="30">
        <v>2005</v>
      </c>
      <c r="K59" s="31" t="s">
        <v>2848</v>
      </c>
      <c r="L59" s="28">
        <v>6017</v>
      </c>
      <c r="M59" s="31" t="s">
        <v>522</v>
      </c>
      <c r="O59" s="28" t="str">
        <f t="shared" si="15"/>
        <v>Ja</v>
      </c>
      <c r="Q59" s="96"/>
      <c r="R59" s="31" t="s">
        <v>1929</v>
      </c>
      <c r="S59" s="66" t="s">
        <v>3860</v>
      </c>
      <c r="T59" s="28" t="s">
        <v>3546</v>
      </c>
      <c r="U59" s="88">
        <f t="shared" si="4"/>
        <v>25</v>
      </c>
      <c r="AB59" s="28">
        <v>2012</v>
      </c>
      <c r="AD59" s="25" t="s">
        <v>4219</v>
      </c>
    </row>
    <row r="60" spans="1:30" x14ac:dyDescent="0.2">
      <c r="A60" s="28">
        <v>11</v>
      </c>
      <c r="B60" s="28">
        <v>221</v>
      </c>
      <c r="C60" s="65" t="s">
        <v>132</v>
      </c>
      <c r="D60" s="28">
        <v>144879</v>
      </c>
      <c r="E60" s="31" t="s">
        <v>395</v>
      </c>
      <c r="F60" s="31" t="s">
        <v>894</v>
      </c>
      <c r="G60" s="31" t="str">
        <f t="shared" si="14"/>
        <v>Marti Guido</v>
      </c>
      <c r="H60" s="34">
        <v>15901</v>
      </c>
      <c r="I60" s="33">
        <f>H60</f>
        <v>15901</v>
      </c>
      <c r="J60" s="30">
        <v>2003</v>
      </c>
      <c r="K60" s="31" t="s">
        <v>3046</v>
      </c>
      <c r="L60" s="28">
        <v>6017</v>
      </c>
      <c r="M60" s="31" t="s">
        <v>522</v>
      </c>
      <c r="O60" s="28" t="str">
        <f t="shared" si="15"/>
        <v>Ja</v>
      </c>
      <c r="Q60" s="96"/>
      <c r="R60" s="31" t="s">
        <v>1929</v>
      </c>
      <c r="S60" s="66" t="s">
        <v>3860</v>
      </c>
      <c r="T60" s="28" t="s">
        <v>3546</v>
      </c>
      <c r="U60" s="88">
        <f t="shared" si="4"/>
        <v>25</v>
      </c>
      <c r="X60" s="28">
        <v>2012</v>
      </c>
      <c r="Y60" s="28">
        <v>2020</v>
      </c>
      <c r="AB60" s="28">
        <v>2003</v>
      </c>
      <c r="AD60" s="25"/>
    </row>
    <row r="61" spans="1:30" x14ac:dyDescent="0.2">
      <c r="A61" s="28">
        <v>11</v>
      </c>
      <c r="B61" s="28">
        <v>221</v>
      </c>
      <c r="C61" s="65"/>
      <c r="D61" s="28">
        <v>144881</v>
      </c>
      <c r="E61" s="31" t="s">
        <v>141</v>
      </c>
      <c r="F61" s="31" t="s">
        <v>1460</v>
      </c>
      <c r="G61" s="31" t="str">
        <f t="shared" si="14"/>
        <v>Meyer Armin</v>
      </c>
      <c r="H61" s="34">
        <v>21749</v>
      </c>
      <c r="I61" s="33">
        <v>21749</v>
      </c>
      <c r="J61" s="30">
        <v>2019</v>
      </c>
      <c r="K61" s="31" t="s">
        <v>1772</v>
      </c>
      <c r="L61" s="28">
        <v>6017</v>
      </c>
      <c r="M61" s="31" t="s">
        <v>522</v>
      </c>
      <c r="O61" s="28" t="str">
        <f t="shared" si="15"/>
        <v>Ja</v>
      </c>
      <c r="Q61" s="96"/>
      <c r="R61" s="31" t="s">
        <v>1929</v>
      </c>
      <c r="S61" s="66" t="s">
        <v>3860</v>
      </c>
      <c r="T61" s="28" t="s">
        <v>3546</v>
      </c>
      <c r="U61" s="88">
        <f t="shared" si="4"/>
        <v>25</v>
      </c>
      <c r="AD61" s="25" t="s">
        <v>4304</v>
      </c>
    </row>
    <row r="62" spans="1:30" x14ac:dyDescent="0.2">
      <c r="A62" s="28">
        <v>11</v>
      </c>
      <c r="B62" s="28">
        <v>221</v>
      </c>
      <c r="C62" s="65" t="s">
        <v>132</v>
      </c>
      <c r="D62" s="28">
        <v>144887</v>
      </c>
      <c r="E62" s="31" t="s">
        <v>1514</v>
      </c>
      <c r="F62" s="31" t="s">
        <v>113</v>
      </c>
      <c r="G62" s="31" t="str">
        <f t="shared" si="14"/>
        <v>Reichmuth Franz</v>
      </c>
      <c r="H62" s="34">
        <v>20400</v>
      </c>
      <c r="I62" s="33">
        <f t="shared" ref="I62:I70" si="16">H62</f>
        <v>20400</v>
      </c>
      <c r="J62" s="30">
        <v>2015</v>
      </c>
      <c r="K62" s="31" t="s">
        <v>1515</v>
      </c>
      <c r="L62" s="28">
        <v>6017</v>
      </c>
      <c r="M62" s="31" t="s">
        <v>522</v>
      </c>
      <c r="O62" s="28" t="str">
        <f t="shared" si="15"/>
        <v>Ja</v>
      </c>
      <c r="Q62" s="96"/>
      <c r="R62" s="31" t="s">
        <v>1929</v>
      </c>
      <c r="S62" s="66" t="s">
        <v>3860</v>
      </c>
      <c r="T62" s="28" t="s">
        <v>3546</v>
      </c>
      <c r="U62" s="88">
        <f t="shared" si="4"/>
        <v>25</v>
      </c>
      <c r="AB62" s="28">
        <v>2016</v>
      </c>
      <c r="AD62" s="25" t="s">
        <v>4377</v>
      </c>
    </row>
    <row r="63" spans="1:30" x14ac:dyDescent="0.2">
      <c r="A63" s="28">
        <v>11</v>
      </c>
      <c r="B63" s="28">
        <v>221</v>
      </c>
      <c r="C63" s="65" t="s">
        <v>132</v>
      </c>
      <c r="D63" s="28">
        <v>130725</v>
      </c>
      <c r="E63" s="31" t="s">
        <v>720</v>
      </c>
      <c r="F63" s="31" t="s">
        <v>134</v>
      </c>
      <c r="G63" s="31" t="str">
        <f t="shared" si="14"/>
        <v>Schmidli Walter</v>
      </c>
      <c r="H63" s="34">
        <v>20764</v>
      </c>
      <c r="I63" s="33">
        <f t="shared" si="16"/>
        <v>20764</v>
      </c>
      <c r="J63" s="30">
        <v>2016</v>
      </c>
      <c r="K63" s="31" t="s">
        <v>721</v>
      </c>
      <c r="L63" s="28">
        <v>6017</v>
      </c>
      <c r="M63" s="31" t="s">
        <v>522</v>
      </c>
      <c r="O63" s="28" t="str">
        <f t="shared" si="15"/>
        <v>Ja</v>
      </c>
      <c r="Q63" s="96"/>
      <c r="R63" s="31" t="s">
        <v>1929</v>
      </c>
      <c r="S63" s="66" t="s">
        <v>3860</v>
      </c>
      <c r="T63" s="28" t="s">
        <v>3546</v>
      </c>
      <c r="U63" s="88">
        <f t="shared" si="4"/>
        <v>25</v>
      </c>
      <c r="X63" s="28">
        <v>2002</v>
      </c>
      <c r="AD63" s="25" t="s">
        <v>4433</v>
      </c>
    </row>
    <row r="64" spans="1:30" x14ac:dyDescent="0.2">
      <c r="A64" s="28">
        <v>11</v>
      </c>
      <c r="B64" s="28">
        <v>221</v>
      </c>
      <c r="C64" s="65" t="s">
        <v>169</v>
      </c>
      <c r="D64" s="28">
        <v>144896</v>
      </c>
      <c r="E64" s="31" t="s">
        <v>306</v>
      </c>
      <c r="F64" s="31" t="s">
        <v>134</v>
      </c>
      <c r="G64" s="31" t="str">
        <f t="shared" si="14"/>
        <v>Schumacher Walter</v>
      </c>
      <c r="H64" s="34">
        <v>11415</v>
      </c>
      <c r="I64" s="33">
        <f t="shared" si="16"/>
        <v>11415</v>
      </c>
      <c r="J64" s="30">
        <v>1991</v>
      </c>
      <c r="K64" s="31" t="s">
        <v>3475</v>
      </c>
      <c r="L64" s="28">
        <v>6017</v>
      </c>
      <c r="M64" s="31" t="s">
        <v>522</v>
      </c>
      <c r="O64" s="28" t="str">
        <f t="shared" si="15"/>
        <v>Ja</v>
      </c>
      <c r="Q64" s="96"/>
      <c r="R64" s="31" t="s">
        <v>1929</v>
      </c>
      <c r="S64" s="66" t="s">
        <v>3860</v>
      </c>
      <c r="U64" s="88">
        <f t="shared" si="4"/>
        <v>0</v>
      </c>
      <c r="AB64" s="28">
        <v>1992</v>
      </c>
      <c r="AD64" s="25"/>
    </row>
    <row r="65" spans="1:30" x14ac:dyDescent="0.2">
      <c r="A65" s="25">
        <v>11</v>
      </c>
      <c r="B65" s="25">
        <v>234</v>
      </c>
      <c r="C65" s="46"/>
      <c r="D65" s="28">
        <v>164264</v>
      </c>
      <c r="E65" s="36" t="s">
        <v>992</v>
      </c>
      <c r="F65" s="36" t="s">
        <v>1542</v>
      </c>
      <c r="G65" s="31" t="str">
        <f t="shared" si="14"/>
        <v>Bossert Daniel</v>
      </c>
      <c r="H65" s="34">
        <v>22070</v>
      </c>
      <c r="I65" s="68">
        <f t="shared" si="16"/>
        <v>22070</v>
      </c>
      <c r="J65" s="36">
        <v>2020</v>
      </c>
      <c r="K65" s="36" t="s">
        <v>1809</v>
      </c>
      <c r="L65" s="28">
        <v>6210</v>
      </c>
      <c r="M65" s="45" t="s">
        <v>465</v>
      </c>
      <c r="N65"/>
      <c r="O65" s="28" t="s">
        <v>1581</v>
      </c>
      <c r="P65"/>
      <c r="Q65" s="96"/>
      <c r="R65" s="31" t="s">
        <v>1929</v>
      </c>
      <c r="S65" s="66" t="s">
        <v>3860</v>
      </c>
      <c r="T65" s="28" t="s">
        <v>3546</v>
      </c>
      <c r="U65" s="88">
        <f t="shared" si="4"/>
        <v>25</v>
      </c>
      <c r="AD65" s="25" t="s">
        <v>3962</v>
      </c>
    </row>
    <row r="66" spans="1:30" x14ac:dyDescent="0.2">
      <c r="A66" s="28">
        <v>11</v>
      </c>
      <c r="B66" s="28">
        <v>234</v>
      </c>
      <c r="C66" s="65" t="s">
        <v>1114</v>
      </c>
      <c r="D66" s="28">
        <v>146876</v>
      </c>
      <c r="E66" s="31" t="s">
        <v>751</v>
      </c>
      <c r="F66" s="31" t="s">
        <v>321</v>
      </c>
      <c r="G66" s="31" t="str">
        <f t="shared" si="14"/>
        <v>Gut Karl</v>
      </c>
      <c r="H66" s="34">
        <v>16116</v>
      </c>
      <c r="I66" s="33">
        <f t="shared" si="16"/>
        <v>16116</v>
      </c>
      <c r="J66" s="30">
        <v>2004</v>
      </c>
      <c r="K66" s="31" t="s">
        <v>2646</v>
      </c>
      <c r="L66" s="28">
        <v>6210</v>
      </c>
      <c r="M66" s="31" t="s">
        <v>465</v>
      </c>
      <c r="O66" s="28" t="str">
        <f>IF(N66+P66&gt;0,"Nein","Ja")</f>
        <v>Ja</v>
      </c>
      <c r="Q66" s="96"/>
      <c r="R66" s="31" t="s">
        <v>1929</v>
      </c>
      <c r="S66" s="66" t="s">
        <v>3860</v>
      </c>
      <c r="T66" s="28" t="s">
        <v>3546</v>
      </c>
      <c r="U66" s="88">
        <f t="shared" si="4"/>
        <v>25</v>
      </c>
      <c r="AB66" s="28">
        <v>2005</v>
      </c>
      <c r="AD66" s="25" t="s">
        <v>4149</v>
      </c>
    </row>
    <row r="67" spans="1:30" x14ac:dyDescent="0.2">
      <c r="A67" s="28">
        <v>11</v>
      </c>
      <c r="B67" s="28">
        <v>234</v>
      </c>
      <c r="C67" s="65" t="s">
        <v>169</v>
      </c>
      <c r="D67" s="28">
        <v>164497</v>
      </c>
      <c r="E67" s="31" t="s">
        <v>144</v>
      </c>
      <c r="F67" s="31" t="s">
        <v>958</v>
      </c>
      <c r="G67" s="31" t="str">
        <f t="shared" si="14"/>
        <v>Müller Leo</v>
      </c>
      <c r="H67" s="34">
        <v>12505</v>
      </c>
      <c r="I67" s="33">
        <f t="shared" si="16"/>
        <v>12505</v>
      </c>
      <c r="J67" s="30">
        <v>1994</v>
      </c>
      <c r="K67" s="31" t="s">
        <v>3154</v>
      </c>
      <c r="L67" s="28">
        <v>6210</v>
      </c>
      <c r="M67" s="31" t="s">
        <v>465</v>
      </c>
      <c r="O67" s="28" t="str">
        <f>IF(N67+P67&gt;0,"Nein","Ja")</f>
        <v>Ja</v>
      </c>
      <c r="Q67" s="96"/>
      <c r="R67" s="31" t="s">
        <v>1929</v>
      </c>
      <c r="S67" s="66" t="s">
        <v>3860</v>
      </c>
      <c r="U67" s="88">
        <f t="shared" si="4"/>
        <v>0</v>
      </c>
      <c r="AB67" s="28">
        <v>1997</v>
      </c>
      <c r="AD67" s="25"/>
    </row>
    <row r="68" spans="1:30" x14ac:dyDescent="0.2">
      <c r="A68" s="28">
        <v>11</v>
      </c>
      <c r="B68" s="28">
        <v>234</v>
      </c>
      <c r="C68" s="65" t="s">
        <v>169</v>
      </c>
      <c r="D68" s="28">
        <v>146895</v>
      </c>
      <c r="E68" s="31" t="s">
        <v>3172</v>
      </c>
      <c r="F68" s="31" t="s">
        <v>782</v>
      </c>
      <c r="G68" s="31" t="str">
        <f t="shared" si="14"/>
        <v>Muri Jakob</v>
      </c>
      <c r="H68" s="34">
        <v>10978</v>
      </c>
      <c r="I68" s="33">
        <f t="shared" si="16"/>
        <v>10978</v>
      </c>
      <c r="J68" s="30">
        <v>1990</v>
      </c>
      <c r="K68" s="31" t="s">
        <v>3174</v>
      </c>
      <c r="L68" s="28">
        <v>6210</v>
      </c>
      <c r="M68" s="31" t="s">
        <v>465</v>
      </c>
      <c r="O68" s="28" t="str">
        <f>IF(N68+P68&gt;0,"Nein","Ja")</f>
        <v>Ja</v>
      </c>
      <c r="Q68" s="96"/>
      <c r="R68" s="31" t="s">
        <v>1929</v>
      </c>
      <c r="S68" s="66" t="s">
        <v>3860</v>
      </c>
      <c r="U68" s="88">
        <f t="shared" si="4"/>
        <v>0</v>
      </c>
      <c r="X68" s="28">
        <v>2009</v>
      </c>
      <c r="AB68" s="28">
        <v>1994</v>
      </c>
      <c r="AD68" s="25"/>
    </row>
    <row r="69" spans="1:30" x14ac:dyDescent="0.2">
      <c r="A69" s="25">
        <v>11</v>
      </c>
      <c r="B69" s="25">
        <v>234</v>
      </c>
      <c r="C69" s="46"/>
      <c r="D69" s="28">
        <v>763142</v>
      </c>
      <c r="E69" s="36" t="s">
        <v>1827</v>
      </c>
      <c r="F69" s="36" t="s">
        <v>1828</v>
      </c>
      <c r="G69" s="31" t="str">
        <f t="shared" si="14"/>
        <v>Partonjic Dragan</v>
      </c>
      <c r="H69" s="34">
        <v>22157</v>
      </c>
      <c r="I69" s="68">
        <f t="shared" si="16"/>
        <v>22157</v>
      </c>
      <c r="J69" s="36">
        <v>2020</v>
      </c>
      <c r="K69" s="36" t="s">
        <v>1829</v>
      </c>
      <c r="L69" s="28">
        <v>6232</v>
      </c>
      <c r="M69" s="45" t="s">
        <v>1297</v>
      </c>
      <c r="N69"/>
      <c r="O69" s="28" t="s">
        <v>1581</v>
      </c>
      <c r="P69"/>
      <c r="Q69" s="96"/>
      <c r="R69" s="31" t="s">
        <v>1929</v>
      </c>
      <c r="S69" s="66" t="s">
        <v>3860</v>
      </c>
      <c r="T69" s="28" t="s">
        <v>3546</v>
      </c>
      <c r="U69" s="88">
        <f t="shared" ref="U69:U70" si="17">IF(T69="RE",25,0)</f>
        <v>25</v>
      </c>
      <c r="AD69" s="25" t="s">
        <v>4353</v>
      </c>
    </row>
    <row r="70" spans="1:30" x14ac:dyDescent="0.2">
      <c r="A70" s="28">
        <v>11</v>
      </c>
      <c r="B70" s="28">
        <v>234</v>
      </c>
      <c r="C70" s="65" t="s">
        <v>169</v>
      </c>
      <c r="D70" s="28">
        <v>164258</v>
      </c>
      <c r="E70" s="31" t="s">
        <v>3344</v>
      </c>
      <c r="F70" s="31" t="s">
        <v>89</v>
      </c>
      <c r="G70" s="31" t="str">
        <f t="shared" si="14"/>
        <v>Rüesch Hans</v>
      </c>
      <c r="H70" s="34">
        <v>14472</v>
      </c>
      <c r="I70" s="33">
        <f t="shared" si="16"/>
        <v>14472</v>
      </c>
      <c r="J70" s="30">
        <v>1999</v>
      </c>
      <c r="K70" s="31" t="s">
        <v>3346</v>
      </c>
      <c r="L70" s="28">
        <v>6210</v>
      </c>
      <c r="M70" s="31" t="s">
        <v>465</v>
      </c>
      <c r="O70" s="28" t="str">
        <f t="shared" ref="O70" si="18">IF(N70+P70&gt;0,"Nein","Ja")</f>
        <v>Ja</v>
      </c>
      <c r="Q70" s="96"/>
      <c r="R70" s="31" t="s">
        <v>1929</v>
      </c>
      <c r="S70" s="66" t="s">
        <v>3860</v>
      </c>
      <c r="U70" s="88">
        <f t="shared" si="17"/>
        <v>0</v>
      </c>
      <c r="AD70" s="25" t="s">
        <v>4407</v>
      </c>
    </row>
    <row r="71" spans="1:30" x14ac:dyDescent="0.2">
      <c r="C71" s="65"/>
      <c r="I71" s="33"/>
      <c r="Q71" s="96"/>
      <c r="R71" s="31"/>
      <c r="U71" s="88"/>
      <c r="AD71" s="25"/>
    </row>
    <row r="72" spans="1:30" x14ac:dyDescent="0.2">
      <c r="C72" s="65"/>
      <c r="I72" s="33"/>
      <c r="Q72" s="96"/>
      <c r="R72" s="31"/>
      <c r="U72" s="88"/>
      <c r="AD72" s="25"/>
    </row>
    <row r="73" spans="1:30" x14ac:dyDescent="0.2">
      <c r="C73" s="65"/>
      <c r="I73" s="33"/>
      <c r="Q73" s="96"/>
      <c r="R73" s="31"/>
      <c r="U73" s="88"/>
      <c r="AD73" s="25"/>
    </row>
    <row r="74" spans="1:30" x14ac:dyDescent="0.2">
      <c r="C74" s="65"/>
      <c r="I74" s="33"/>
      <c r="Q74" s="96"/>
      <c r="R74" s="31"/>
      <c r="U74" s="88"/>
      <c r="AD74" s="25"/>
    </row>
    <row r="75" spans="1:30" x14ac:dyDescent="0.2">
      <c r="C75" s="65"/>
      <c r="I75" s="33"/>
      <c r="Q75" s="96"/>
      <c r="R75" s="31"/>
      <c r="U75" s="88"/>
      <c r="AD75" s="25"/>
    </row>
    <row r="76" spans="1:30" x14ac:dyDescent="0.2">
      <c r="C76" s="65"/>
      <c r="I76" s="33"/>
      <c r="Q76" s="96"/>
      <c r="R76" s="31"/>
      <c r="U76" s="88"/>
      <c r="AD76" s="25"/>
    </row>
    <row r="77" spans="1:30" x14ac:dyDescent="0.2">
      <c r="C77" s="65"/>
      <c r="I77" s="33"/>
      <c r="Q77" s="96"/>
      <c r="R77" s="31"/>
      <c r="U77" s="88"/>
      <c r="AD77" s="25"/>
    </row>
    <row r="78" spans="1:30" x14ac:dyDescent="0.2">
      <c r="C78" s="65"/>
      <c r="I78" s="33"/>
      <c r="Q78" s="96"/>
      <c r="R78" s="31"/>
      <c r="U78" s="88"/>
      <c r="AD78" s="25"/>
    </row>
    <row r="79" spans="1:30" x14ac:dyDescent="0.2">
      <c r="A79" s="24"/>
      <c r="B79" s="24"/>
      <c r="C79" s="46"/>
      <c r="E79" s="36"/>
      <c r="F79" s="36"/>
      <c r="I79" s="68"/>
      <c r="J79" s="36"/>
      <c r="K79" s="36"/>
      <c r="M79" s="45"/>
      <c r="N79"/>
      <c r="P79"/>
      <c r="Q79" s="96"/>
      <c r="U79" s="88"/>
      <c r="AD79" s="25"/>
    </row>
    <row r="80" spans="1:30" x14ac:dyDescent="0.2">
      <c r="H80" s="17"/>
      <c r="I80" s="33"/>
      <c r="J80" s="28"/>
      <c r="Q80" s="96"/>
      <c r="R80" s="31"/>
      <c r="U80" s="88"/>
      <c r="AD80" s="25"/>
    </row>
    <row r="81" spans="1:30" x14ac:dyDescent="0.2">
      <c r="C81" s="65"/>
      <c r="I81" s="33"/>
      <c r="Q81" s="96"/>
      <c r="R81" s="31"/>
      <c r="U81" s="88"/>
      <c r="AD81" s="25"/>
    </row>
    <row r="82" spans="1:30" x14ac:dyDescent="0.2">
      <c r="C82" s="65"/>
      <c r="I82" s="33"/>
      <c r="Q82" s="96"/>
      <c r="R82" s="31"/>
      <c r="U82" s="88"/>
      <c r="AD82" s="25"/>
    </row>
    <row r="83" spans="1:30" x14ac:dyDescent="0.2">
      <c r="A83" s="25"/>
      <c r="B83" s="25"/>
      <c r="C83" s="46"/>
      <c r="E83" s="36"/>
      <c r="F83" s="36"/>
      <c r="I83" s="68"/>
      <c r="J83" s="36"/>
      <c r="K83" s="36"/>
      <c r="M83" s="45"/>
      <c r="N83"/>
      <c r="P83"/>
      <c r="Q83" s="96"/>
      <c r="R83" s="31"/>
      <c r="U83" s="88"/>
      <c r="AD83" s="25"/>
    </row>
    <row r="84" spans="1:30" x14ac:dyDescent="0.2">
      <c r="C84" s="65"/>
      <c r="I84" s="33"/>
      <c r="Q84" s="96"/>
      <c r="R84" s="31"/>
      <c r="U84" s="88"/>
      <c r="AD84" s="25"/>
    </row>
    <row r="85" spans="1:30" x14ac:dyDescent="0.2">
      <c r="C85" s="65"/>
      <c r="I85" s="33"/>
      <c r="Q85" s="96"/>
      <c r="R85" s="31"/>
      <c r="U85" s="88"/>
      <c r="AD85" s="25"/>
    </row>
    <row r="86" spans="1:30" x14ac:dyDescent="0.2">
      <c r="C86" s="65"/>
      <c r="I86" s="33"/>
      <c r="Q86" s="96"/>
      <c r="R86" s="31"/>
      <c r="U86" s="88"/>
      <c r="AD86" s="25"/>
    </row>
    <row r="87" spans="1:30" x14ac:dyDescent="0.2">
      <c r="C87" s="65"/>
      <c r="I87" s="33"/>
      <c r="Q87" s="96"/>
      <c r="R87" s="31"/>
      <c r="U87" s="88"/>
      <c r="AD87" s="25"/>
    </row>
    <row r="88" spans="1:30" x14ac:dyDescent="0.2">
      <c r="C88" s="65"/>
      <c r="I88" s="33"/>
      <c r="Q88" s="96"/>
      <c r="R88" s="31"/>
      <c r="U88" s="88"/>
      <c r="AD88" s="25"/>
    </row>
    <row r="89" spans="1:30" x14ac:dyDescent="0.2">
      <c r="A89" s="25"/>
      <c r="B89" s="25"/>
      <c r="C89" s="46"/>
      <c r="E89" s="36"/>
      <c r="F89" s="36"/>
      <c r="I89" s="68"/>
      <c r="J89" s="36"/>
      <c r="K89" s="36"/>
      <c r="M89" s="45"/>
      <c r="N89"/>
      <c r="P89"/>
      <c r="Q89" s="96"/>
      <c r="U89" s="88"/>
      <c r="AD89" s="25"/>
    </row>
    <row r="90" spans="1:30" x14ac:dyDescent="0.2">
      <c r="C90" s="65"/>
      <c r="I90" s="33"/>
      <c r="Q90" s="96"/>
      <c r="R90" s="31"/>
      <c r="U90" s="88"/>
      <c r="AD90" s="25"/>
    </row>
    <row r="91" spans="1:30" x14ac:dyDescent="0.2">
      <c r="A91" s="24"/>
      <c r="B91" s="24"/>
      <c r="C91" s="43"/>
      <c r="D91" s="36"/>
      <c r="E91" s="36"/>
      <c r="F91" s="36"/>
      <c r="H91" s="42"/>
      <c r="I91" s="68"/>
      <c r="J91" s="36"/>
      <c r="K91" s="36"/>
      <c r="M91" s="36"/>
      <c r="N91"/>
      <c r="Q91" s="39"/>
      <c r="R91" s="31"/>
      <c r="U91" s="88"/>
      <c r="AD91" s="25"/>
    </row>
    <row r="92" spans="1:30" x14ac:dyDescent="0.2">
      <c r="C92" s="65"/>
      <c r="I92" s="33"/>
      <c r="Q92" s="96"/>
      <c r="R92" s="31"/>
      <c r="U92" s="88"/>
      <c r="AD92" s="25"/>
    </row>
    <row r="93" spans="1:30" x14ac:dyDescent="0.2">
      <c r="C93" s="65"/>
      <c r="I93" s="33"/>
      <c r="Q93" s="96"/>
      <c r="R93" s="31"/>
      <c r="U93" s="88"/>
      <c r="AD93" s="25"/>
    </row>
    <row r="94" spans="1:30" x14ac:dyDescent="0.2">
      <c r="C94" s="65"/>
      <c r="I94" s="33"/>
      <c r="Q94" s="96"/>
      <c r="R94" s="31"/>
      <c r="U94" s="88"/>
      <c r="AD94" s="25"/>
    </row>
    <row r="95" spans="1:30" x14ac:dyDescent="0.2">
      <c r="C95" s="65"/>
      <c r="I95" s="33"/>
      <c r="Q95" s="96"/>
      <c r="R95" s="31"/>
      <c r="U95" s="88"/>
      <c r="AD95" s="25"/>
    </row>
    <row r="96" spans="1:30" x14ac:dyDescent="0.2">
      <c r="A96" s="25"/>
      <c r="B96" s="25"/>
      <c r="C96" s="46"/>
      <c r="E96" s="36"/>
      <c r="F96" s="36"/>
      <c r="I96" s="68"/>
      <c r="J96" s="36"/>
      <c r="K96" s="36"/>
      <c r="M96" s="45"/>
      <c r="N96"/>
      <c r="P96"/>
      <c r="Q96" s="96"/>
      <c r="U96" s="88"/>
      <c r="AD96" s="25"/>
    </row>
    <row r="97" spans="1:30" x14ac:dyDescent="0.2">
      <c r="C97" s="65"/>
      <c r="I97" s="33"/>
      <c r="Q97" s="96"/>
      <c r="R97" s="31"/>
      <c r="U97" s="88"/>
      <c r="AD97" s="25"/>
    </row>
    <row r="98" spans="1:30" x14ac:dyDescent="0.2">
      <c r="C98" s="65"/>
      <c r="I98" s="33"/>
      <c r="Q98" s="96"/>
      <c r="R98" s="31"/>
      <c r="U98" s="88"/>
      <c r="AD98" s="25"/>
    </row>
    <row r="99" spans="1:30" x14ac:dyDescent="0.2">
      <c r="C99" s="65"/>
      <c r="I99" s="33"/>
      <c r="Q99" s="96"/>
      <c r="R99" s="31"/>
      <c r="U99" s="88"/>
      <c r="AD99" s="25"/>
    </row>
    <row r="100" spans="1:30" x14ac:dyDescent="0.2">
      <c r="C100" s="37"/>
      <c r="H100" s="17"/>
      <c r="I100" s="33"/>
      <c r="J100" s="28"/>
      <c r="N100" s="28"/>
      <c r="P100" s="28"/>
      <c r="Q100" s="96"/>
      <c r="R100" s="31"/>
      <c r="U100" s="88"/>
      <c r="AD100" s="25"/>
    </row>
    <row r="101" spans="1:30" x14ac:dyDescent="0.2">
      <c r="C101" s="65"/>
      <c r="I101" s="33"/>
      <c r="Q101" s="96"/>
      <c r="R101" s="31"/>
      <c r="U101" s="88"/>
      <c r="AD101" s="25"/>
    </row>
    <row r="102" spans="1:30" x14ac:dyDescent="0.2">
      <c r="C102" s="65"/>
      <c r="I102" s="33"/>
      <c r="Q102" s="96"/>
      <c r="R102" s="31"/>
      <c r="U102" s="88"/>
      <c r="AD102" s="25"/>
    </row>
    <row r="103" spans="1:30" x14ac:dyDescent="0.2">
      <c r="C103" s="65"/>
      <c r="I103" s="33"/>
      <c r="Q103" s="96"/>
      <c r="R103" s="31"/>
      <c r="U103" s="88"/>
      <c r="AD103" s="25"/>
    </row>
    <row r="104" spans="1:30" x14ac:dyDescent="0.2">
      <c r="A104" s="24"/>
      <c r="B104" s="24"/>
      <c r="C104" s="65"/>
      <c r="D104" s="36"/>
      <c r="E104" s="36"/>
      <c r="H104" s="42"/>
      <c r="I104" s="68"/>
      <c r="J104" s="36"/>
      <c r="K104" s="36"/>
      <c r="M104" s="36"/>
      <c r="Q104" s="39"/>
      <c r="R104" s="31"/>
      <c r="U104" s="88"/>
      <c r="AD104" s="25"/>
    </row>
    <row r="105" spans="1:30" x14ac:dyDescent="0.2">
      <c r="C105" s="65"/>
      <c r="I105" s="33"/>
      <c r="Q105" s="96"/>
      <c r="R105" s="31"/>
      <c r="U105" s="88"/>
      <c r="AD105" s="25"/>
    </row>
    <row r="106" spans="1:30" x14ac:dyDescent="0.2">
      <c r="C106" s="65"/>
      <c r="I106" s="33"/>
      <c r="Q106" s="96"/>
      <c r="R106" s="31"/>
      <c r="U106" s="88"/>
      <c r="AD106" s="25"/>
    </row>
    <row r="107" spans="1:30" x14ac:dyDescent="0.2">
      <c r="C107" s="65"/>
      <c r="I107" s="33"/>
      <c r="Q107" s="96"/>
      <c r="R107" s="31"/>
      <c r="U107" s="88"/>
      <c r="AD107" s="25"/>
    </row>
    <row r="108" spans="1:30" x14ac:dyDescent="0.2">
      <c r="C108" s="65"/>
      <c r="I108" s="33"/>
      <c r="Q108" s="96"/>
      <c r="R108" s="31"/>
      <c r="U108" s="88"/>
      <c r="AD108" s="25"/>
    </row>
    <row r="109" spans="1:30" x14ac:dyDescent="0.2">
      <c r="C109" s="65"/>
      <c r="I109" s="33"/>
      <c r="Q109" s="96"/>
      <c r="R109" s="31"/>
      <c r="U109" s="88"/>
      <c r="AD109" s="25"/>
    </row>
    <row r="110" spans="1:30" x14ac:dyDescent="0.2">
      <c r="C110" s="65"/>
      <c r="I110" s="33"/>
      <c r="Q110" s="96"/>
      <c r="R110" s="31"/>
      <c r="U110" s="88"/>
      <c r="AD110" s="25"/>
    </row>
    <row r="111" spans="1:30" x14ac:dyDescent="0.2">
      <c r="C111" s="65"/>
      <c r="I111" s="33"/>
      <c r="Q111" s="96"/>
      <c r="R111" s="31"/>
      <c r="U111" s="88"/>
      <c r="AD111" s="25"/>
    </row>
    <row r="112" spans="1:30" x14ac:dyDescent="0.2">
      <c r="C112" s="65"/>
      <c r="I112" s="33"/>
      <c r="Q112" s="96"/>
      <c r="R112" s="31"/>
      <c r="U112" s="88"/>
      <c r="AD112" s="25"/>
    </row>
    <row r="113" spans="1:30" x14ac:dyDescent="0.2">
      <c r="C113" s="65"/>
      <c r="I113" s="33"/>
      <c r="Q113" s="96"/>
      <c r="R113" s="31"/>
      <c r="U113" s="88"/>
      <c r="AD113" s="25"/>
    </row>
    <row r="114" spans="1:30" x14ac:dyDescent="0.2">
      <c r="C114" s="65"/>
      <c r="I114" s="33"/>
      <c r="Q114" s="96"/>
      <c r="R114" s="31"/>
      <c r="U114" s="88"/>
      <c r="AD114" s="25"/>
    </row>
    <row r="115" spans="1:30" x14ac:dyDescent="0.2">
      <c r="C115" s="65"/>
      <c r="I115" s="33"/>
      <c r="Q115" s="96"/>
      <c r="R115" s="31"/>
      <c r="U115" s="88"/>
      <c r="AD115" s="25"/>
    </row>
    <row r="116" spans="1:30" x14ac:dyDescent="0.2">
      <c r="C116" s="65"/>
      <c r="I116" s="33"/>
      <c r="Q116" s="96"/>
      <c r="R116" s="31"/>
      <c r="U116" s="88"/>
      <c r="AD116" s="25"/>
    </row>
    <row r="117" spans="1:30" x14ac:dyDescent="0.2">
      <c r="C117" s="65"/>
      <c r="I117" s="33"/>
      <c r="Q117" s="96"/>
      <c r="R117" s="31"/>
      <c r="U117" s="88"/>
      <c r="AD117" s="25"/>
    </row>
    <row r="118" spans="1:30" x14ac:dyDescent="0.2">
      <c r="A118" s="25"/>
      <c r="B118" s="25"/>
      <c r="C118" s="46"/>
      <c r="E118" s="36"/>
      <c r="F118" s="36"/>
      <c r="I118" s="68"/>
      <c r="J118" s="36"/>
      <c r="K118" s="36"/>
      <c r="M118" s="45"/>
      <c r="N118"/>
      <c r="P118"/>
      <c r="Q118" s="96"/>
      <c r="R118" s="31"/>
      <c r="U118" s="88"/>
      <c r="AD118" s="25"/>
    </row>
    <row r="119" spans="1:30" x14ac:dyDescent="0.2">
      <c r="C119" s="65"/>
      <c r="I119" s="33"/>
      <c r="Q119" s="96"/>
      <c r="R119" s="31"/>
      <c r="U119" s="88"/>
      <c r="AD119" s="25"/>
    </row>
    <row r="120" spans="1:30" x14ac:dyDescent="0.2">
      <c r="C120" s="65"/>
      <c r="I120" s="33"/>
      <c r="Q120" s="96"/>
      <c r="R120" s="31"/>
      <c r="U120" s="88"/>
      <c r="AD120" s="25"/>
    </row>
    <row r="121" spans="1:30" x14ac:dyDescent="0.2">
      <c r="C121" s="65"/>
      <c r="I121" s="33"/>
      <c r="Q121" s="96"/>
      <c r="R121" s="31"/>
      <c r="U121" s="88"/>
      <c r="AD121" s="25"/>
    </row>
    <row r="122" spans="1:30" x14ac:dyDescent="0.2">
      <c r="H122" s="17"/>
      <c r="I122" s="33"/>
      <c r="J122" s="28"/>
      <c r="Q122" s="96"/>
      <c r="R122" s="31"/>
      <c r="U122" s="88"/>
      <c r="AD122" s="25"/>
    </row>
    <row r="123" spans="1:30" x14ac:dyDescent="0.2">
      <c r="C123" s="65"/>
      <c r="I123" s="33"/>
      <c r="Q123" s="96"/>
      <c r="R123" s="31"/>
      <c r="U123" s="88"/>
      <c r="AD123" s="25"/>
    </row>
    <row r="124" spans="1:30" x14ac:dyDescent="0.2">
      <c r="C124" s="65"/>
      <c r="I124" s="33"/>
      <c r="Q124" s="96"/>
      <c r="R124" s="31"/>
      <c r="U124" s="88"/>
      <c r="AD124" s="25"/>
    </row>
    <row r="125" spans="1:30" x14ac:dyDescent="0.2">
      <c r="C125" s="65"/>
      <c r="I125" s="33"/>
      <c r="Q125" s="96"/>
      <c r="R125" s="31"/>
      <c r="U125" s="88"/>
      <c r="AD125" s="25"/>
    </row>
    <row r="126" spans="1:30" x14ac:dyDescent="0.2">
      <c r="C126" s="65"/>
      <c r="I126" s="33"/>
      <c r="Q126" s="96"/>
      <c r="R126" s="31"/>
      <c r="U126" s="88"/>
      <c r="AD126" s="25"/>
    </row>
    <row r="127" spans="1:30" x14ac:dyDescent="0.2">
      <c r="C127" s="37"/>
      <c r="I127" s="33"/>
      <c r="Q127" s="96"/>
      <c r="R127" s="31"/>
      <c r="U127" s="88"/>
      <c r="AD127" s="25"/>
    </row>
    <row r="128" spans="1:30" x14ac:dyDescent="0.2">
      <c r="C128" s="65"/>
      <c r="I128" s="33"/>
      <c r="Q128" s="96"/>
      <c r="R128" s="31"/>
      <c r="U128" s="88"/>
      <c r="AD128" s="25"/>
    </row>
    <row r="129" spans="3:30" x14ac:dyDescent="0.2">
      <c r="C129" s="65"/>
      <c r="I129" s="33"/>
      <c r="Q129" s="96"/>
      <c r="R129" s="31"/>
      <c r="U129" s="88"/>
      <c r="AD129" s="25"/>
    </row>
    <row r="130" spans="3:30" x14ac:dyDescent="0.2">
      <c r="C130" s="65"/>
      <c r="I130" s="33"/>
      <c r="Q130" s="96"/>
      <c r="R130" s="31"/>
      <c r="U130" s="88"/>
      <c r="AD130" s="25"/>
    </row>
    <row r="131" spans="3:30" x14ac:dyDescent="0.2">
      <c r="C131" s="65"/>
      <c r="I131" s="33"/>
      <c r="Q131" s="96"/>
      <c r="R131" s="31"/>
      <c r="U131" s="88"/>
      <c r="AD131" s="25"/>
    </row>
    <row r="132" spans="3:30" x14ac:dyDescent="0.2">
      <c r="C132" s="65"/>
      <c r="I132" s="33"/>
      <c r="Q132" s="96"/>
      <c r="R132" s="31"/>
      <c r="U132" s="88"/>
      <c r="AD132" s="25"/>
    </row>
    <row r="133" spans="3:30" x14ac:dyDescent="0.2">
      <c r="C133" s="65"/>
      <c r="I133" s="33"/>
      <c r="Q133" s="96"/>
      <c r="R133" s="31"/>
      <c r="U133" s="88"/>
      <c r="AD133" s="25"/>
    </row>
    <row r="134" spans="3:30" x14ac:dyDescent="0.2">
      <c r="C134" s="65"/>
      <c r="I134" s="33"/>
      <c r="Q134" s="96"/>
      <c r="R134" s="31"/>
      <c r="U134" s="88"/>
      <c r="AD134" s="25"/>
    </row>
    <row r="135" spans="3:30" x14ac:dyDescent="0.2">
      <c r="C135" s="65"/>
      <c r="I135" s="33"/>
      <c r="Q135" s="96"/>
      <c r="R135" s="31"/>
      <c r="U135" s="88"/>
      <c r="AC135" s="26"/>
      <c r="AD135" s="25"/>
    </row>
    <row r="136" spans="3:30" x14ac:dyDescent="0.2">
      <c r="C136" s="65"/>
      <c r="I136" s="33"/>
      <c r="Q136" s="96"/>
      <c r="R136" s="31"/>
      <c r="U136" s="88"/>
      <c r="AD136" s="25"/>
    </row>
    <row r="137" spans="3:30" x14ac:dyDescent="0.2">
      <c r="C137" s="65"/>
      <c r="I137" s="33"/>
      <c r="Q137" s="96"/>
      <c r="R137" s="31"/>
      <c r="U137" s="88"/>
      <c r="AD137" s="25"/>
    </row>
    <row r="138" spans="3:30" x14ac:dyDescent="0.2">
      <c r="C138" s="65"/>
      <c r="I138" s="33"/>
      <c r="Q138" s="96"/>
      <c r="R138" s="31"/>
      <c r="U138" s="88"/>
      <c r="AD138" s="25"/>
    </row>
    <row r="139" spans="3:30" x14ac:dyDescent="0.2">
      <c r="C139" s="65"/>
      <c r="I139" s="33"/>
      <c r="Q139" s="96"/>
      <c r="R139" s="31"/>
      <c r="U139" s="88"/>
      <c r="AD139" s="25"/>
    </row>
    <row r="140" spans="3:30" x14ac:dyDescent="0.2">
      <c r="C140" s="65"/>
      <c r="I140" s="33"/>
      <c r="Q140" s="96"/>
      <c r="R140" s="31"/>
      <c r="U140" s="88"/>
      <c r="AD140" s="25"/>
    </row>
    <row r="141" spans="3:30" x14ac:dyDescent="0.2">
      <c r="C141" s="65"/>
      <c r="I141" s="33"/>
      <c r="Q141" s="96"/>
      <c r="R141" s="31"/>
      <c r="U141" s="88"/>
      <c r="AD141" s="25"/>
    </row>
    <row r="142" spans="3:30" x14ac:dyDescent="0.2">
      <c r="C142" s="65"/>
      <c r="I142" s="33"/>
      <c r="Q142" s="96"/>
      <c r="R142" s="31"/>
      <c r="U142" s="88"/>
      <c r="AD142" s="25"/>
    </row>
    <row r="143" spans="3:30" x14ac:dyDescent="0.2">
      <c r="C143" s="65"/>
      <c r="I143" s="33"/>
      <c r="Q143" s="96"/>
      <c r="R143" s="31"/>
      <c r="U143" s="88"/>
      <c r="AD143" s="25"/>
    </row>
    <row r="144" spans="3:30" x14ac:dyDescent="0.2">
      <c r="C144" s="65"/>
      <c r="I144" s="33"/>
      <c r="Q144" s="96"/>
      <c r="R144" s="31"/>
      <c r="U144" s="88"/>
      <c r="AD144" s="25"/>
    </row>
    <row r="145" spans="1:30" x14ac:dyDescent="0.2">
      <c r="C145" s="65"/>
      <c r="I145" s="33"/>
      <c r="Q145" s="96"/>
      <c r="R145" s="31"/>
      <c r="U145" s="88"/>
      <c r="AD145" s="25"/>
    </row>
    <row r="146" spans="1:30" x14ac:dyDescent="0.2">
      <c r="C146" s="65"/>
      <c r="I146" s="33"/>
      <c r="Q146" s="96"/>
      <c r="R146" s="31"/>
      <c r="U146" s="88"/>
      <c r="AD146" s="25"/>
    </row>
    <row r="147" spans="1:30" x14ac:dyDescent="0.2">
      <c r="C147" s="65"/>
      <c r="I147" s="33"/>
      <c r="Q147" s="96"/>
      <c r="R147" s="31"/>
      <c r="U147" s="88"/>
      <c r="AD147" s="25"/>
    </row>
    <row r="148" spans="1:30" x14ac:dyDescent="0.2">
      <c r="C148" s="65"/>
      <c r="I148" s="33"/>
      <c r="Q148" s="96"/>
      <c r="R148" s="31"/>
      <c r="U148" s="88"/>
      <c r="AD148" s="25"/>
    </row>
    <row r="149" spans="1:30" x14ac:dyDescent="0.2">
      <c r="C149" s="65"/>
      <c r="I149" s="33"/>
      <c r="Q149" s="96"/>
      <c r="R149" s="31"/>
      <c r="U149" s="88"/>
      <c r="AD149" s="25"/>
    </row>
    <row r="150" spans="1:30" x14ac:dyDescent="0.2">
      <c r="C150" s="65"/>
      <c r="I150" s="33"/>
      <c r="Q150" s="96"/>
      <c r="R150" s="31"/>
      <c r="U150" s="88"/>
      <c r="AD150" s="25"/>
    </row>
    <row r="151" spans="1:30" x14ac:dyDescent="0.2">
      <c r="C151" s="65"/>
      <c r="I151" s="33"/>
      <c r="Q151" s="96"/>
      <c r="R151" s="31"/>
      <c r="U151" s="88"/>
      <c r="AD151" s="25"/>
    </row>
    <row r="152" spans="1:30" x14ac:dyDescent="0.2">
      <c r="H152" s="17"/>
      <c r="I152" s="33"/>
      <c r="J152" s="28"/>
      <c r="Q152" s="96"/>
      <c r="R152" s="31"/>
      <c r="U152" s="88"/>
      <c r="AD152" s="25"/>
    </row>
    <row r="153" spans="1:30" x14ac:dyDescent="0.2">
      <c r="A153" s="25"/>
      <c r="B153" s="25"/>
      <c r="C153" s="46"/>
      <c r="E153" s="36"/>
      <c r="F153" s="36"/>
      <c r="I153" s="68"/>
      <c r="J153" s="36"/>
      <c r="K153" s="36"/>
      <c r="M153" s="45"/>
      <c r="N153"/>
      <c r="P153"/>
      <c r="Q153" s="96"/>
      <c r="U153" s="88"/>
      <c r="AD153" s="25"/>
    </row>
    <row r="154" spans="1:30" x14ac:dyDescent="0.2">
      <c r="C154" s="65"/>
      <c r="I154" s="33"/>
      <c r="Q154" s="96"/>
      <c r="R154" s="31"/>
      <c r="U154" s="88"/>
      <c r="AD154" s="25"/>
    </row>
    <row r="155" spans="1:30" x14ac:dyDescent="0.2">
      <c r="C155" s="65"/>
      <c r="I155" s="33"/>
      <c r="Q155" s="96"/>
      <c r="R155" s="31"/>
      <c r="U155" s="88"/>
      <c r="AD155" s="25"/>
    </row>
    <row r="156" spans="1:30" x14ac:dyDescent="0.2">
      <c r="C156" s="65"/>
      <c r="I156" s="33"/>
      <c r="Q156" s="96"/>
      <c r="R156" s="31"/>
      <c r="U156" s="88"/>
      <c r="AD156" s="25"/>
    </row>
    <row r="157" spans="1:30" x14ac:dyDescent="0.2">
      <c r="C157" s="65"/>
      <c r="I157" s="33"/>
      <c r="Q157" s="96"/>
      <c r="R157" s="31"/>
      <c r="U157" s="88"/>
      <c r="AD157" s="25"/>
    </row>
    <row r="158" spans="1:30" x14ac:dyDescent="0.2">
      <c r="C158" s="65"/>
      <c r="I158" s="33"/>
      <c r="Q158" s="96"/>
      <c r="R158" s="31"/>
      <c r="U158" s="88"/>
      <c r="AD158" s="25"/>
    </row>
    <row r="159" spans="1:30" x14ac:dyDescent="0.2">
      <c r="C159" s="65"/>
      <c r="I159" s="33"/>
      <c r="Q159" s="96"/>
      <c r="R159" s="31"/>
      <c r="U159" s="88"/>
      <c r="AD159" s="25"/>
    </row>
    <row r="160" spans="1:30" x14ac:dyDescent="0.2">
      <c r="C160" s="65"/>
      <c r="I160" s="33"/>
      <c r="Q160" s="96"/>
      <c r="R160" s="31"/>
      <c r="U160" s="88"/>
      <c r="AD160" s="25"/>
    </row>
    <row r="161" spans="1:31" x14ac:dyDescent="0.2">
      <c r="A161" s="25"/>
      <c r="B161" s="25"/>
      <c r="C161" s="44"/>
      <c r="E161" s="36"/>
      <c r="F161" s="36"/>
      <c r="I161" s="68"/>
      <c r="J161" s="36"/>
      <c r="K161" s="36"/>
      <c r="M161" s="45"/>
      <c r="N161"/>
      <c r="P161"/>
      <c r="Q161" s="96"/>
      <c r="R161" s="31"/>
      <c r="U161" s="88"/>
      <c r="AD161" s="25"/>
    </row>
    <row r="162" spans="1:31" x14ac:dyDescent="0.2">
      <c r="A162" s="25"/>
      <c r="B162" s="25"/>
      <c r="C162" s="99"/>
      <c r="E162" s="36"/>
      <c r="F162" s="36"/>
      <c r="G162" s="36"/>
      <c r="H162" s="42"/>
      <c r="I162" s="68"/>
      <c r="J162" s="36"/>
      <c r="K162" s="36"/>
      <c r="M162" s="36"/>
      <c r="N162" s="36"/>
      <c r="P162" s="36"/>
      <c r="Q162" s="96"/>
      <c r="R162" s="31"/>
      <c r="U162" s="88"/>
      <c r="AD162" s="25"/>
    </row>
    <row r="163" spans="1:31" x14ac:dyDescent="0.2">
      <c r="C163" s="65"/>
      <c r="I163" s="33"/>
      <c r="Q163" s="96"/>
      <c r="R163" s="31"/>
      <c r="U163" s="88"/>
      <c r="AD163" s="25"/>
    </row>
    <row r="164" spans="1:31" x14ac:dyDescent="0.2">
      <c r="C164" s="65"/>
      <c r="I164" s="33"/>
      <c r="Q164" s="96"/>
      <c r="R164" s="31"/>
      <c r="U164" s="88"/>
      <c r="AD164" s="25"/>
      <c r="AE164" s="26"/>
    </row>
    <row r="165" spans="1:31" x14ac:dyDescent="0.2">
      <c r="C165" s="65"/>
      <c r="I165" s="33"/>
      <c r="Q165" s="96"/>
      <c r="R165" s="31"/>
      <c r="U165" s="88"/>
      <c r="AD165" s="25"/>
    </row>
    <row r="166" spans="1:31" x14ac:dyDescent="0.2">
      <c r="C166" s="65"/>
      <c r="I166" s="33"/>
      <c r="Q166" s="96"/>
      <c r="R166" s="31"/>
      <c r="U166" s="88"/>
      <c r="AD166" s="25"/>
    </row>
    <row r="167" spans="1:31" x14ac:dyDescent="0.2">
      <c r="C167" s="65"/>
      <c r="I167" s="33"/>
      <c r="Q167" s="96"/>
      <c r="R167" s="31"/>
      <c r="U167" s="88"/>
      <c r="AD167" s="25"/>
    </row>
    <row r="168" spans="1:31" x14ac:dyDescent="0.2">
      <c r="C168" s="65"/>
      <c r="I168" s="33"/>
      <c r="Q168" s="96"/>
      <c r="R168" s="31"/>
      <c r="U168" s="88"/>
      <c r="AD168" s="25"/>
    </row>
    <row r="169" spans="1:31" x14ac:dyDescent="0.2">
      <c r="C169" s="65"/>
      <c r="I169" s="33"/>
      <c r="Q169" s="96"/>
      <c r="R169" s="31"/>
      <c r="U169" s="88"/>
      <c r="AD169" s="25"/>
    </row>
    <row r="170" spans="1:31" x14ac:dyDescent="0.2">
      <c r="C170" s="65"/>
      <c r="I170" s="33"/>
      <c r="Q170" s="96"/>
      <c r="R170" s="31"/>
      <c r="U170" s="88"/>
      <c r="AD170" s="25"/>
    </row>
    <row r="171" spans="1:31" x14ac:dyDescent="0.2">
      <c r="C171" s="65"/>
      <c r="I171" s="33"/>
      <c r="Q171" s="96"/>
      <c r="R171" s="31"/>
      <c r="U171" s="88"/>
      <c r="AD171" s="25"/>
    </row>
    <row r="172" spans="1:31" x14ac:dyDescent="0.2">
      <c r="C172" s="65"/>
      <c r="I172" s="33"/>
      <c r="Q172" s="96"/>
      <c r="R172" s="31"/>
      <c r="U172" s="88"/>
      <c r="AD172" s="25"/>
    </row>
    <row r="173" spans="1:31" x14ac:dyDescent="0.2">
      <c r="C173" s="65"/>
      <c r="I173" s="33"/>
      <c r="Q173" s="96"/>
      <c r="R173" s="31"/>
      <c r="U173" s="88"/>
      <c r="AD173" s="25"/>
    </row>
    <row r="174" spans="1:31" x14ac:dyDescent="0.2">
      <c r="C174" s="65"/>
      <c r="I174" s="33"/>
      <c r="Q174" s="96"/>
      <c r="R174" s="31"/>
      <c r="U174" s="88"/>
      <c r="AD174" s="25"/>
    </row>
    <row r="175" spans="1:31" x14ac:dyDescent="0.2">
      <c r="A175" s="25"/>
      <c r="B175" s="25"/>
      <c r="C175" s="46"/>
      <c r="E175" s="36"/>
      <c r="F175" s="36"/>
      <c r="I175" s="68"/>
      <c r="J175" s="36"/>
      <c r="K175" s="36"/>
      <c r="M175" s="45"/>
      <c r="N175"/>
      <c r="P175"/>
      <c r="Q175" s="96"/>
      <c r="R175" s="31"/>
      <c r="U175" s="88"/>
      <c r="AD175" s="25"/>
    </row>
    <row r="176" spans="1:31" x14ac:dyDescent="0.2">
      <c r="C176" s="65"/>
      <c r="I176" s="33"/>
      <c r="Q176" s="96"/>
      <c r="R176" s="31"/>
      <c r="U176" s="88"/>
      <c r="AD176" s="25"/>
    </row>
    <row r="177" spans="3:30" x14ac:dyDescent="0.2">
      <c r="C177" s="65"/>
      <c r="I177" s="33"/>
      <c r="Q177" s="96"/>
      <c r="R177" s="31"/>
      <c r="U177" s="88"/>
      <c r="AD177" s="25"/>
    </row>
    <row r="178" spans="3:30" x14ac:dyDescent="0.2">
      <c r="C178" s="65"/>
      <c r="I178" s="33"/>
      <c r="Q178" s="96"/>
      <c r="R178" s="31"/>
      <c r="U178" s="88"/>
      <c r="AD178" s="25"/>
    </row>
    <row r="179" spans="3:30" x14ac:dyDescent="0.2">
      <c r="C179" s="65"/>
      <c r="I179" s="33"/>
      <c r="Q179" s="96"/>
      <c r="R179" s="31"/>
      <c r="U179" s="88"/>
      <c r="AD179" s="25"/>
    </row>
    <row r="180" spans="3:30" x14ac:dyDescent="0.2">
      <c r="C180" s="65"/>
      <c r="I180" s="33"/>
      <c r="Q180" s="96"/>
      <c r="R180" s="31"/>
      <c r="U180" s="88"/>
      <c r="AD180" s="25"/>
    </row>
    <row r="181" spans="3:30" x14ac:dyDescent="0.2">
      <c r="C181" s="65"/>
      <c r="I181" s="33"/>
      <c r="Q181" s="96"/>
      <c r="R181" s="31"/>
      <c r="U181" s="88"/>
      <c r="AD181" s="25"/>
    </row>
    <row r="182" spans="3:30" x14ac:dyDescent="0.2">
      <c r="C182" s="65"/>
      <c r="I182" s="33"/>
      <c r="Q182" s="96"/>
      <c r="R182" s="31"/>
      <c r="U182" s="88"/>
      <c r="AD182" s="25"/>
    </row>
    <row r="183" spans="3:30" x14ac:dyDescent="0.2">
      <c r="H183" s="17"/>
      <c r="I183" s="33"/>
      <c r="J183" s="28"/>
      <c r="Q183" s="96"/>
      <c r="R183" s="31"/>
      <c r="U183" s="88"/>
      <c r="AD183" s="97"/>
    </row>
    <row r="184" spans="3:30" x14ac:dyDescent="0.2">
      <c r="C184" s="65"/>
      <c r="I184" s="33"/>
      <c r="Q184" s="96"/>
      <c r="R184" s="31"/>
      <c r="U184" s="88"/>
      <c r="AD184" s="25"/>
    </row>
    <row r="185" spans="3:30" x14ac:dyDescent="0.2">
      <c r="C185" s="65"/>
      <c r="I185" s="33"/>
      <c r="Q185" s="96"/>
      <c r="R185" s="31"/>
      <c r="U185" s="88"/>
      <c r="AD185" s="25"/>
    </row>
    <row r="186" spans="3:30" x14ac:dyDescent="0.2">
      <c r="C186" s="65"/>
      <c r="I186" s="33"/>
      <c r="Q186" s="96"/>
      <c r="R186" s="31"/>
      <c r="U186" s="88"/>
      <c r="AD186" s="25"/>
    </row>
    <row r="187" spans="3:30" x14ac:dyDescent="0.2">
      <c r="C187" s="65"/>
      <c r="I187" s="33"/>
      <c r="Q187" s="96"/>
      <c r="R187" s="31"/>
      <c r="U187" s="88"/>
      <c r="AD187" s="25"/>
    </row>
    <row r="188" spans="3:30" x14ac:dyDescent="0.2">
      <c r="C188" s="65"/>
      <c r="I188" s="33"/>
      <c r="Q188" s="96"/>
      <c r="R188" s="31"/>
      <c r="U188" s="88"/>
      <c r="AD188" s="25"/>
    </row>
    <row r="189" spans="3:30" x14ac:dyDescent="0.2">
      <c r="C189" s="65"/>
      <c r="I189" s="33"/>
      <c r="Q189" s="96"/>
      <c r="R189" s="31"/>
      <c r="U189" s="88"/>
      <c r="AD189" s="25"/>
    </row>
    <row r="190" spans="3:30" x14ac:dyDescent="0.2">
      <c r="C190" s="65"/>
      <c r="I190" s="33"/>
      <c r="Q190" s="96"/>
      <c r="R190" s="31"/>
      <c r="U190" s="88"/>
      <c r="AD190" s="25"/>
    </row>
    <row r="191" spans="3:30" x14ac:dyDescent="0.2">
      <c r="C191" s="65"/>
      <c r="I191" s="33"/>
      <c r="Q191" s="96"/>
      <c r="R191" s="31"/>
      <c r="U191" s="88"/>
      <c r="AD191" s="25"/>
    </row>
    <row r="192" spans="3:30" x14ac:dyDescent="0.2">
      <c r="C192" s="65"/>
      <c r="I192" s="33"/>
      <c r="Q192" s="96"/>
      <c r="R192" s="31"/>
      <c r="U192" s="88"/>
      <c r="AD192" s="25"/>
    </row>
    <row r="193" spans="2:30" x14ac:dyDescent="0.2">
      <c r="C193" s="65"/>
      <c r="I193" s="33"/>
      <c r="Q193" s="96"/>
      <c r="R193" s="31"/>
      <c r="U193" s="88"/>
      <c r="AD193" s="25"/>
    </row>
    <row r="194" spans="2:30" x14ac:dyDescent="0.2">
      <c r="C194" s="65"/>
      <c r="I194" s="33"/>
      <c r="Q194" s="96"/>
      <c r="R194" s="31"/>
      <c r="U194" s="88"/>
      <c r="AD194" s="25"/>
    </row>
    <row r="195" spans="2:30" x14ac:dyDescent="0.2">
      <c r="C195" s="65"/>
      <c r="I195" s="33"/>
      <c r="Q195" s="96"/>
      <c r="R195" s="31"/>
      <c r="U195" s="88"/>
      <c r="AD195" s="25"/>
    </row>
    <row r="196" spans="2:30" x14ac:dyDescent="0.2">
      <c r="C196" s="65"/>
      <c r="I196" s="33"/>
      <c r="Q196" s="96"/>
      <c r="R196" s="31"/>
      <c r="U196" s="88"/>
      <c r="AD196" s="25"/>
    </row>
    <row r="197" spans="2:30" x14ac:dyDescent="0.2">
      <c r="C197" s="65"/>
      <c r="I197" s="33"/>
      <c r="Q197" s="96"/>
      <c r="R197" s="31"/>
      <c r="U197" s="88"/>
      <c r="AD197" s="25"/>
    </row>
    <row r="198" spans="2:30" x14ac:dyDescent="0.2">
      <c r="C198" s="65"/>
      <c r="I198" s="33"/>
      <c r="Q198" s="96"/>
      <c r="R198" s="31"/>
      <c r="U198" s="88"/>
      <c r="AD198" s="25"/>
    </row>
    <row r="199" spans="2:30" x14ac:dyDescent="0.2">
      <c r="C199" s="65"/>
      <c r="I199" s="33"/>
      <c r="Q199" s="96"/>
      <c r="R199" s="31"/>
      <c r="U199" s="88"/>
      <c r="AD199" s="25"/>
    </row>
    <row r="200" spans="2:30" x14ac:dyDescent="0.2">
      <c r="C200" s="65"/>
      <c r="I200" s="33"/>
      <c r="Q200" s="96"/>
      <c r="R200" s="31"/>
      <c r="U200" s="88"/>
      <c r="AD200" s="25"/>
    </row>
    <row r="201" spans="2:30" x14ac:dyDescent="0.2">
      <c r="C201" s="65"/>
      <c r="I201" s="33"/>
      <c r="Q201" s="96"/>
      <c r="R201" s="31"/>
      <c r="U201" s="88"/>
      <c r="AD201" s="25"/>
    </row>
    <row r="202" spans="2:30" x14ac:dyDescent="0.2">
      <c r="C202" s="65"/>
      <c r="I202" s="33"/>
      <c r="Q202" s="96"/>
      <c r="R202" s="31"/>
      <c r="U202" s="88"/>
      <c r="AD202" s="25"/>
    </row>
    <row r="203" spans="2:30" x14ac:dyDescent="0.2">
      <c r="C203" s="65"/>
      <c r="I203" s="33"/>
      <c r="Q203" s="96"/>
      <c r="R203" s="31"/>
      <c r="U203" s="88"/>
      <c r="AD203" s="25"/>
    </row>
    <row r="204" spans="2:30" x14ac:dyDescent="0.2">
      <c r="B204" s="25"/>
      <c r="C204" s="46"/>
      <c r="E204" s="36"/>
      <c r="F204" s="36"/>
      <c r="I204" s="68"/>
      <c r="J204" s="36"/>
      <c r="K204" s="36"/>
      <c r="M204" s="45"/>
      <c r="N204"/>
      <c r="P204"/>
      <c r="Q204" s="96"/>
      <c r="U204" s="88"/>
      <c r="AD204" s="25"/>
    </row>
    <row r="205" spans="2:30" x14ac:dyDescent="0.2">
      <c r="C205" s="65"/>
      <c r="I205" s="33"/>
      <c r="Q205" s="96"/>
      <c r="R205" s="31"/>
      <c r="U205" s="88"/>
      <c r="AD205" s="25"/>
    </row>
    <row r="206" spans="2:30" x14ac:dyDescent="0.2">
      <c r="C206" s="65"/>
      <c r="I206" s="33"/>
      <c r="Q206" s="96"/>
      <c r="R206" s="31"/>
      <c r="U206" s="88"/>
      <c r="AD206" s="25"/>
    </row>
    <row r="207" spans="2:30" x14ac:dyDescent="0.2">
      <c r="C207" s="65"/>
      <c r="I207" s="33"/>
      <c r="Q207" s="96"/>
      <c r="R207" s="31"/>
      <c r="U207" s="88"/>
      <c r="AD207" s="25"/>
    </row>
    <row r="208" spans="2:30" x14ac:dyDescent="0.2">
      <c r="C208" s="65"/>
      <c r="I208" s="33"/>
      <c r="Q208" s="96"/>
      <c r="R208" s="31"/>
      <c r="U208" s="88"/>
      <c r="AD208" s="25"/>
    </row>
    <row r="209" spans="3:30" x14ac:dyDescent="0.2">
      <c r="C209" s="65"/>
      <c r="I209" s="33"/>
      <c r="Q209" s="96"/>
      <c r="R209" s="31"/>
      <c r="U209" s="88"/>
      <c r="AD209" s="25"/>
    </row>
    <row r="210" spans="3:30" x14ac:dyDescent="0.2">
      <c r="H210" s="17"/>
      <c r="I210" s="33"/>
      <c r="J210" s="28"/>
      <c r="Q210" s="96"/>
      <c r="R210" s="31"/>
      <c r="U210" s="88"/>
      <c r="AD210" s="25"/>
    </row>
    <row r="211" spans="3:30" x14ac:dyDescent="0.2">
      <c r="C211" s="65"/>
      <c r="I211" s="33"/>
      <c r="Q211" s="96"/>
      <c r="R211" s="31"/>
      <c r="U211" s="88"/>
      <c r="AD211" s="25"/>
    </row>
    <row r="212" spans="3:30" x14ac:dyDescent="0.2">
      <c r="C212" s="65"/>
      <c r="I212" s="33"/>
      <c r="Q212" s="96"/>
      <c r="R212" s="31"/>
      <c r="U212" s="88"/>
      <c r="AD212" s="25"/>
    </row>
    <row r="213" spans="3:30" x14ac:dyDescent="0.2">
      <c r="C213" s="65"/>
      <c r="I213" s="33"/>
      <c r="Q213" s="96"/>
      <c r="R213" s="31"/>
      <c r="U213" s="88"/>
      <c r="AD213" s="25"/>
    </row>
    <row r="214" spans="3:30" x14ac:dyDescent="0.2">
      <c r="C214" s="65"/>
      <c r="I214" s="33"/>
      <c r="Q214" s="96"/>
      <c r="R214" s="31"/>
      <c r="U214" s="88"/>
      <c r="AD214" s="25"/>
    </row>
    <row r="215" spans="3:30" x14ac:dyDescent="0.2">
      <c r="C215" s="65"/>
      <c r="I215" s="33"/>
      <c r="Q215" s="96"/>
      <c r="R215" s="31"/>
      <c r="U215" s="88"/>
      <c r="AD215" s="25"/>
    </row>
    <row r="216" spans="3:30" x14ac:dyDescent="0.2">
      <c r="C216" s="65"/>
      <c r="I216" s="33"/>
      <c r="Q216" s="96"/>
      <c r="R216" s="31"/>
      <c r="U216" s="88"/>
      <c r="AD216" s="25"/>
    </row>
    <row r="217" spans="3:30" x14ac:dyDescent="0.2">
      <c r="C217" s="65"/>
      <c r="I217" s="33"/>
      <c r="Q217" s="96"/>
      <c r="R217" s="31"/>
      <c r="U217" s="88"/>
      <c r="AD217" s="25"/>
    </row>
    <row r="218" spans="3:30" x14ac:dyDescent="0.2">
      <c r="C218" s="65"/>
      <c r="I218" s="33"/>
      <c r="Q218" s="96"/>
      <c r="R218" s="31"/>
      <c r="U218" s="88"/>
      <c r="AD218" s="25"/>
    </row>
    <row r="219" spans="3:30" x14ac:dyDescent="0.2">
      <c r="C219" s="65"/>
      <c r="I219" s="33"/>
      <c r="Q219" s="96"/>
      <c r="R219" s="31"/>
      <c r="U219" s="88"/>
      <c r="AD219" s="25"/>
    </row>
    <row r="220" spans="3:30" x14ac:dyDescent="0.2">
      <c r="C220" s="65"/>
      <c r="I220" s="33"/>
      <c r="Q220" s="96"/>
      <c r="R220" s="31"/>
      <c r="U220" s="88"/>
      <c r="AD220" s="25"/>
    </row>
    <row r="221" spans="3:30" x14ac:dyDescent="0.2">
      <c r="C221" s="65"/>
      <c r="I221" s="33"/>
      <c r="Q221" s="96"/>
      <c r="R221" s="31"/>
      <c r="U221" s="88"/>
      <c r="AD221" s="25"/>
    </row>
    <row r="222" spans="3:30" x14ac:dyDescent="0.2">
      <c r="H222" s="17"/>
      <c r="I222" s="33"/>
      <c r="J222" s="28"/>
      <c r="Q222" s="96"/>
      <c r="R222" s="31"/>
      <c r="U222" s="88"/>
      <c r="AD222" s="25"/>
    </row>
    <row r="223" spans="3:30" x14ac:dyDescent="0.2">
      <c r="C223" s="65"/>
      <c r="I223" s="33"/>
      <c r="Q223" s="96"/>
      <c r="R223" s="31"/>
      <c r="U223" s="88"/>
      <c r="AD223" s="25"/>
    </row>
    <row r="224" spans="3:30" x14ac:dyDescent="0.2">
      <c r="C224" s="37"/>
      <c r="H224" s="17"/>
      <c r="I224" s="33"/>
      <c r="J224" s="28"/>
      <c r="N224" s="28"/>
      <c r="P224" s="28"/>
      <c r="Q224" s="96"/>
      <c r="R224" s="31"/>
      <c r="U224" s="88"/>
      <c r="AD224" s="25"/>
    </row>
    <row r="225" spans="2:30" x14ac:dyDescent="0.2">
      <c r="C225" s="65"/>
      <c r="I225" s="33"/>
      <c r="Q225" s="96"/>
      <c r="R225" s="31"/>
      <c r="U225" s="88"/>
      <c r="AD225" s="25"/>
    </row>
    <row r="226" spans="2:30" x14ac:dyDescent="0.2">
      <c r="C226" s="65"/>
      <c r="I226" s="33"/>
      <c r="Q226" s="96"/>
      <c r="R226" s="31"/>
      <c r="U226" s="88"/>
      <c r="AD226" s="25"/>
    </row>
    <row r="227" spans="2:30" x14ac:dyDescent="0.2">
      <c r="C227" s="65"/>
      <c r="I227" s="33"/>
      <c r="Q227" s="96"/>
      <c r="R227" s="31"/>
      <c r="U227" s="88"/>
      <c r="AD227" s="25"/>
    </row>
    <row r="228" spans="2:30" x14ac:dyDescent="0.2">
      <c r="C228" s="65"/>
      <c r="I228" s="33"/>
      <c r="Q228" s="96"/>
      <c r="R228" s="31"/>
      <c r="U228" s="88"/>
      <c r="AD228" s="25"/>
    </row>
    <row r="229" spans="2:30" x14ac:dyDescent="0.2">
      <c r="C229" s="65"/>
      <c r="I229" s="33"/>
      <c r="Q229" s="96"/>
      <c r="R229" s="31"/>
      <c r="U229" s="88"/>
      <c r="AD229" s="25"/>
    </row>
    <row r="230" spans="2:30" x14ac:dyDescent="0.2">
      <c r="C230" s="65"/>
      <c r="I230" s="33"/>
      <c r="Q230" s="96"/>
      <c r="R230" s="31"/>
      <c r="U230" s="88"/>
      <c r="AD230" s="25"/>
    </row>
    <row r="231" spans="2:30" x14ac:dyDescent="0.2">
      <c r="C231" s="65"/>
      <c r="I231" s="33"/>
      <c r="Q231" s="96"/>
      <c r="R231" s="31"/>
      <c r="U231" s="88"/>
      <c r="AD231" s="25"/>
    </row>
    <row r="232" spans="2:30" x14ac:dyDescent="0.2">
      <c r="C232" s="65"/>
      <c r="I232" s="33"/>
      <c r="Q232" s="96"/>
      <c r="R232" s="31"/>
      <c r="U232" s="88"/>
      <c r="AD232" s="25"/>
    </row>
    <row r="233" spans="2:30" x14ac:dyDescent="0.2">
      <c r="C233" s="65"/>
      <c r="I233" s="33"/>
      <c r="Q233" s="96"/>
      <c r="R233" s="31"/>
      <c r="U233" s="88"/>
      <c r="AD233" s="25"/>
    </row>
    <row r="234" spans="2:30" x14ac:dyDescent="0.2">
      <c r="C234" s="65"/>
      <c r="I234" s="33"/>
      <c r="Q234" s="96"/>
      <c r="R234" s="31"/>
      <c r="U234" s="88"/>
      <c r="AD234" s="25"/>
    </row>
    <row r="235" spans="2:30" x14ac:dyDescent="0.2">
      <c r="C235" s="65"/>
      <c r="I235" s="33"/>
      <c r="Q235" s="96"/>
      <c r="R235" s="31"/>
      <c r="U235" s="88"/>
      <c r="AD235" s="25"/>
    </row>
    <row r="236" spans="2:30" x14ac:dyDescent="0.2">
      <c r="C236" s="65"/>
      <c r="I236" s="33"/>
      <c r="Q236" s="96"/>
      <c r="R236" s="31"/>
      <c r="U236" s="88"/>
      <c r="AD236" s="25"/>
    </row>
    <row r="237" spans="2:30" x14ac:dyDescent="0.2">
      <c r="C237" s="65"/>
      <c r="I237" s="33"/>
      <c r="Q237" s="96"/>
      <c r="R237" s="31"/>
      <c r="U237" s="88"/>
      <c r="AD237" s="25"/>
    </row>
    <row r="238" spans="2:30" x14ac:dyDescent="0.2">
      <c r="C238" s="65"/>
      <c r="I238" s="33"/>
      <c r="Q238" s="96"/>
      <c r="R238" s="31"/>
      <c r="U238" s="88"/>
      <c r="AD238" s="25"/>
    </row>
    <row r="239" spans="2:30" x14ac:dyDescent="0.2">
      <c r="C239" s="65"/>
      <c r="I239" s="33"/>
      <c r="Q239" s="96"/>
      <c r="R239" s="31"/>
      <c r="U239" s="88"/>
      <c r="AD239" s="25"/>
    </row>
    <row r="240" spans="2:30" x14ac:dyDescent="0.2">
      <c r="B240" s="25"/>
      <c r="C240" s="46"/>
      <c r="E240" s="36"/>
      <c r="F240" s="36"/>
      <c r="I240" s="68"/>
      <c r="J240" s="36"/>
      <c r="K240" s="36"/>
      <c r="M240" s="45"/>
      <c r="N240"/>
      <c r="P240"/>
      <c r="Q240" s="96"/>
      <c r="R240" s="31"/>
      <c r="U240" s="88"/>
      <c r="AD240" s="25"/>
    </row>
    <row r="241" spans="3:30" x14ac:dyDescent="0.2">
      <c r="C241" s="65"/>
      <c r="I241" s="33"/>
      <c r="Q241" s="96"/>
      <c r="R241" s="31"/>
      <c r="U241" s="88"/>
      <c r="AD241" s="25"/>
    </row>
    <row r="242" spans="3:30" x14ac:dyDescent="0.2">
      <c r="C242" s="65"/>
      <c r="I242" s="33"/>
      <c r="Q242" s="96"/>
      <c r="R242" s="31"/>
      <c r="U242" s="88"/>
      <c r="AD242" s="25"/>
    </row>
    <row r="243" spans="3:30" x14ac:dyDescent="0.2">
      <c r="C243" s="65"/>
      <c r="I243" s="33"/>
      <c r="Q243" s="96"/>
      <c r="R243" s="31"/>
      <c r="U243" s="88"/>
      <c r="AD243" s="25"/>
    </row>
    <row r="244" spans="3:30" x14ac:dyDescent="0.2">
      <c r="C244" s="65"/>
      <c r="I244" s="33"/>
      <c r="Q244" s="96"/>
      <c r="R244" s="31"/>
      <c r="U244" s="88"/>
      <c r="AD244" s="25"/>
    </row>
    <row r="245" spans="3:30" x14ac:dyDescent="0.2">
      <c r="C245" s="65"/>
      <c r="I245" s="33"/>
      <c r="Q245" s="96"/>
      <c r="R245" s="31"/>
      <c r="U245" s="88"/>
      <c r="AD245" s="25"/>
    </row>
    <row r="246" spans="3:30" x14ac:dyDescent="0.2">
      <c r="C246" s="65"/>
      <c r="I246" s="33"/>
      <c r="Q246" s="96"/>
      <c r="R246" s="31"/>
      <c r="U246" s="88"/>
      <c r="AD246" s="25"/>
    </row>
    <row r="247" spans="3:30" x14ac:dyDescent="0.2">
      <c r="C247" s="65"/>
      <c r="I247" s="33"/>
      <c r="Q247" s="96"/>
      <c r="R247" s="31"/>
      <c r="U247" s="88"/>
      <c r="AD247" s="25"/>
    </row>
    <row r="248" spans="3:30" x14ac:dyDescent="0.2">
      <c r="C248" s="65"/>
      <c r="I248" s="33"/>
      <c r="Q248" s="96"/>
      <c r="R248" s="31"/>
      <c r="U248" s="88"/>
      <c r="AD248" s="25"/>
    </row>
    <row r="249" spans="3:30" x14ac:dyDescent="0.2">
      <c r="C249" s="65"/>
      <c r="I249" s="33"/>
      <c r="Q249" s="96"/>
      <c r="R249" s="31"/>
      <c r="U249" s="88"/>
      <c r="AD249" s="25"/>
    </row>
    <row r="250" spans="3:30" x14ac:dyDescent="0.2">
      <c r="C250" s="65"/>
      <c r="I250" s="33"/>
      <c r="Q250" s="96"/>
      <c r="R250" s="31"/>
      <c r="U250" s="88"/>
      <c r="AD250" s="25"/>
    </row>
    <row r="251" spans="3:30" x14ac:dyDescent="0.2">
      <c r="C251" s="65"/>
      <c r="I251" s="33"/>
      <c r="Q251" s="96"/>
      <c r="R251" s="31"/>
      <c r="U251" s="88"/>
      <c r="AD251" s="25"/>
    </row>
    <row r="252" spans="3:30" x14ac:dyDescent="0.2">
      <c r="C252" s="65"/>
      <c r="I252" s="33"/>
      <c r="Q252" s="96"/>
      <c r="R252" s="31"/>
      <c r="U252" s="88"/>
      <c r="AD252" s="25"/>
    </row>
    <row r="253" spans="3:30" x14ac:dyDescent="0.2">
      <c r="C253" s="65"/>
      <c r="I253" s="33"/>
      <c r="Q253" s="96"/>
      <c r="R253" s="31"/>
      <c r="U253" s="88"/>
      <c r="AD253" s="25"/>
    </row>
    <row r="254" spans="3:30" x14ac:dyDescent="0.2">
      <c r="C254" s="65"/>
      <c r="I254" s="33"/>
      <c r="Q254" s="96"/>
      <c r="R254" s="31"/>
      <c r="U254" s="88"/>
      <c r="AD254" s="25"/>
    </row>
    <row r="255" spans="3:30" x14ac:dyDescent="0.2">
      <c r="C255" s="65"/>
      <c r="I255" s="33"/>
      <c r="Q255" s="96"/>
      <c r="R255" s="31"/>
      <c r="U255" s="88"/>
      <c r="AD255" s="25"/>
    </row>
    <row r="256" spans="3:30" x14ac:dyDescent="0.2">
      <c r="C256" s="46"/>
      <c r="I256" s="33"/>
      <c r="Q256" s="96"/>
      <c r="R256" s="31"/>
      <c r="U256" s="88"/>
      <c r="AD256" s="25"/>
    </row>
    <row r="257" spans="1:30" x14ac:dyDescent="0.2">
      <c r="C257" s="65"/>
      <c r="I257" s="33"/>
      <c r="Q257" s="96"/>
      <c r="R257" s="31"/>
      <c r="U257" s="88"/>
      <c r="AD257" s="25"/>
    </row>
    <row r="258" spans="1:30" x14ac:dyDescent="0.2">
      <c r="C258" s="65"/>
      <c r="I258" s="33"/>
      <c r="Q258" s="96"/>
      <c r="R258" s="31"/>
      <c r="U258" s="88"/>
      <c r="AD258" s="25"/>
    </row>
    <row r="259" spans="1:30" x14ac:dyDescent="0.2">
      <c r="C259" s="65"/>
      <c r="I259" s="33"/>
      <c r="Q259" s="96"/>
      <c r="R259" s="31"/>
      <c r="U259" s="88"/>
      <c r="AD259" s="25"/>
    </row>
    <row r="260" spans="1:30" x14ac:dyDescent="0.2">
      <c r="C260" s="65"/>
      <c r="I260" s="33"/>
      <c r="Q260" s="96"/>
      <c r="R260" s="31"/>
      <c r="U260" s="88"/>
      <c r="AD260" s="25"/>
    </row>
    <row r="261" spans="1:30" x14ac:dyDescent="0.2">
      <c r="C261" s="65"/>
      <c r="I261" s="33"/>
      <c r="Q261" s="96"/>
      <c r="R261" s="31"/>
      <c r="U261" s="88"/>
      <c r="AD261" s="25"/>
    </row>
    <row r="262" spans="1:30" x14ac:dyDescent="0.2">
      <c r="C262" s="65"/>
      <c r="I262" s="33"/>
      <c r="Q262" s="96"/>
      <c r="R262" s="31"/>
      <c r="U262" s="88"/>
      <c r="AD262" s="25"/>
    </row>
    <row r="263" spans="1:30" x14ac:dyDescent="0.2">
      <c r="C263" s="65"/>
      <c r="I263" s="33"/>
      <c r="Q263" s="96"/>
      <c r="R263" s="31"/>
      <c r="U263" s="88"/>
      <c r="AD263" s="25"/>
    </row>
    <row r="264" spans="1:30" x14ac:dyDescent="0.2">
      <c r="H264" s="17"/>
      <c r="I264" s="33"/>
      <c r="J264" s="28"/>
      <c r="Q264" s="96"/>
      <c r="R264" s="31"/>
      <c r="U264" s="88"/>
      <c r="AD264" s="97"/>
    </row>
    <row r="265" spans="1:30" x14ac:dyDescent="0.2">
      <c r="C265" s="65"/>
      <c r="I265" s="33"/>
      <c r="Q265" s="96"/>
      <c r="R265" s="31"/>
      <c r="U265" s="88"/>
      <c r="AD265" s="25"/>
    </row>
    <row r="266" spans="1:30" x14ac:dyDescent="0.2">
      <c r="C266" s="65"/>
      <c r="I266" s="33"/>
      <c r="Q266" s="96"/>
      <c r="R266" s="31"/>
      <c r="U266" s="88"/>
      <c r="AD266" s="25"/>
    </row>
    <row r="267" spans="1:30" x14ac:dyDescent="0.2">
      <c r="A267" s="24"/>
      <c r="B267" s="24"/>
      <c r="C267" s="46"/>
      <c r="E267" s="36"/>
      <c r="F267" s="36"/>
      <c r="I267" s="68"/>
      <c r="J267" s="36"/>
      <c r="K267" s="36"/>
      <c r="M267" s="45"/>
      <c r="N267"/>
      <c r="P267"/>
      <c r="Q267" s="96"/>
      <c r="R267" s="31"/>
      <c r="U267" s="88"/>
      <c r="AD267" s="25"/>
    </row>
    <row r="268" spans="1:30" x14ac:dyDescent="0.2">
      <c r="C268" s="37"/>
      <c r="H268" s="17"/>
      <c r="I268" s="33"/>
      <c r="J268" s="28"/>
      <c r="N268" s="28"/>
      <c r="P268" s="28"/>
      <c r="Q268" s="96"/>
      <c r="R268" s="31"/>
      <c r="U268" s="88"/>
      <c r="AD268" s="25"/>
    </row>
    <row r="269" spans="1:30" x14ac:dyDescent="0.2">
      <c r="C269" s="65"/>
      <c r="I269" s="33"/>
      <c r="Q269" s="96"/>
      <c r="R269" s="31"/>
      <c r="U269" s="88"/>
      <c r="AD269" s="25"/>
    </row>
    <row r="270" spans="1:30" x14ac:dyDescent="0.2">
      <c r="C270" s="65"/>
      <c r="I270" s="33"/>
      <c r="Q270" s="96"/>
      <c r="R270" s="31"/>
      <c r="U270" s="88"/>
      <c r="AD270" s="25"/>
    </row>
    <row r="271" spans="1:30" x14ac:dyDescent="0.2">
      <c r="C271" s="65"/>
      <c r="I271" s="33"/>
      <c r="Q271" s="96"/>
      <c r="R271" s="31"/>
      <c r="U271" s="88"/>
      <c r="AD271" s="25"/>
    </row>
    <row r="272" spans="1:30" x14ac:dyDescent="0.2">
      <c r="A272" s="25"/>
      <c r="B272" s="25"/>
      <c r="C272" s="43"/>
      <c r="E272" s="36"/>
      <c r="F272" s="36"/>
      <c r="I272" s="68"/>
      <c r="J272" s="36"/>
      <c r="K272" s="36"/>
      <c r="M272" s="45"/>
      <c r="N272"/>
      <c r="P272"/>
      <c r="Q272" s="96"/>
      <c r="R272" s="31"/>
      <c r="U272" s="88"/>
      <c r="AD272" s="25"/>
    </row>
    <row r="273" spans="1:30" x14ac:dyDescent="0.2">
      <c r="C273" s="65"/>
      <c r="I273" s="33"/>
      <c r="Q273" s="96"/>
      <c r="R273" s="31"/>
      <c r="U273" s="88"/>
      <c r="AD273" s="25"/>
    </row>
    <row r="274" spans="1:30" x14ac:dyDescent="0.2">
      <c r="C274" s="65"/>
      <c r="I274" s="33"/>
      <c r="Q274" s="96"/>
      <c r="R274" s="31"/>
      <c r="U274" s="88"/>
      <c r="AD274" s="25"/>
    </row>
    <row r="275" spans="1:30" x14ac:dyDescent="0.2">
      <c r="C275" s="65"/>
      <c r="I275" s="33"/>
      <c r="Q275" s="96"/>
      <c r="R275" s="31"/>
      <c r="U275" s="88"/>
      <c r="AD275" s="25"/>
    </row>
    <row r="276" spans="1:30" x14ac:dyDescent="0.2">
      <c r="C276" s="65"/>
      <c r="I276" s="33"/>
      <c r="Q276" s="96"/>
      <c r="R276" s="31"/>
      <c r="U276" s="88"/>
      <c r="AD276" s="25"/>
    </row>
    <row r="277" spans="1:30" x14ac:dyDescent="0.2">
      <c r="C277" s="65"/>
      <c r="I277" s="33"/>
      <c r="Q277" s="96"/>
      <c r="R277" s="31"/>
      <c r="U277" s="88"/>
      <c r="AD277" s="25"/>
    </row>
    <row r="278" spans="1:30" x14ac:dyDescent="0.2">
      <c r="C278" s="65"/>
      <c r="I278" s="33"/>
      <c r="Q278" s="96"/>
      <c r="R278" s="31"/>
      <c r="U278" s="88"/>
      <c r="AD278" s="25"/>
    </row>
    <row r="279" spans="1:30" x14ac:dyDescent="0.2">
      <c r="C279" s="65"/>
      <c r="I279" s="33"/>
      <c r="Q279" s="96"/>
      <c r="R279" s="31"/>
      <c r="U279" s="88"/>
      <c r="AD279" s="25"/>
    </row>
    <row r="280" spans="1:30" x14ac:dyDescent="0.2">
      <c r="C280" s="65"/>
      <c r="I280" s="33"/>
      <c r="Q280" s="96"/>
      <c r="R280" s="31"/>
      <c r="U280" s="88"/>
      <c r="AD280" s="25"/>
    </row>
    <row r="281" spans="1:30" x14ac:dyDescent="0.2">
      <c r="C281" s="65"/>
      <c r="I281" s="33"/>
      <c r="Q281" s="96"/>
      <c r="R281" s="31"/>
      <c r="U281" s="88"/>
      <c r="AD281" s="25"/>
    </row>
    <row r="282" spans="1:30" x14ac:dyDescent="0.2">
      <c r="C282" s="65"/>
      <c r="I282" s="33"/>
      <c r="Q282" s="96"/>
      <c r="R282" s="31"/>
      <c r="U282" s="88"/>
      <c r="AD282" s="25"/>
    </row>
    <row r="283" spans="1:30" x14ac:dyDescent="0.2">
      <c r="C283" s="37"/>
      <c r="H283" s="17"/>
      <c r="I283" s="33"/>
      <c r="J283" s="28"/>
      <c r="N283" s="28"/>
      <c r="P283" s="28"/>
      <c r="Q283" s="96"/>
      <c r="R283" s="31"/>
      <c r="U283" s="88"/>
      <c r="AD283" s="25"/>
    </row>
    <row r="284" spans="1:30" x14ac:dyDescent="0.2">
      <c r="A284" s="25"/>
      <c r="B284" s="25"/>
      <c r="C284" s="46"/>
      <c r="E284" s="36"/>
      <c r="F284" s="36"/>
      <c r="I284" s="68"/>
      <c r="J284" s="36"/>
      <c r="K284" s="36"/>
      <c r="M284" s="45"/>
      <c r="N284"/>
      <c r="P284"/>
      <c r="Q284" s="96"/>
      <c r="R284" s="31"/>
      <c r="U284" s="88"/>
      <c r="AD284" s="25"/>
    </row>
    <row r="285" spans="1:30" x14ac:dyDescent="0.2">
      <c r="C285" s="65"/>
      <c r="I285" s="33"/>
      <c r="Q285" s="96"/>
      <c r="R285" s="31"/>
      <c r="U285" s="88"/>
      <c r="AD285" s="25"/>
    </row>
    <row r="286" spans="1:30" x14ac:dyDescent="0.2">
      <c r="C286" s="65"/>
      <c r="I286" s="33"/>
      <c r="Q286" s="96"/>
      <c r="R286" s="31"/>
      <c r="U286" s="88"/>
      <c r="AD286" s="25"/>
    </row>
    <row r="287" spans="1:30" x14ac:dyDescent="0.2">
      <c r="C287" s="65"/>
      <c r="I287" s="33"/>
      <c r="Q287" s="96"/>
      <c r="R287" s="31"/>
      <c r="U287" s="88"/>
      <c r="AD287" s="25"/>
    </row>
    <row r="288" spans="1:30" x14ac:dyDescent="0.2">
      <c r="C288" s="65"/>
      <c r="I288" s="33"/>
      <c r="Q288" s="96"/>
      <c r="R288" s="31"/>
      <c r="U288" s="88"/>
      <c r="AD288" s="25"/>
    </row>
    <row r="289" spans="3:30" x14ac:dyDescent="0.2">
      <c r="C289" s="65"/>
      <c r="I289" s="33"/>
      <c r="Q289" s="96"/>
      <c r="R289" s="31"/>
      <c r="U289" s="88"/>
      <c r="AD289" s="25"/>
    </row>
    <row r="290" spans="3:30" x14ac:dyDescent="0.2">
      <c r="C290" s="65"/>
      <c r="I290" s="33"/>
      <c r="Q290" s="96"/>
      <c r="R290" s="31"/>
      <c r="U290" s="88"/>
      <c r="AD290" s="25"/>
    </row>
    <row r="291" spans="3:30" x14ac:dyDescent="0.2">
      <c r="C291" s="65"/>
      <c r="I291" s="33"/>
      <c r="Q291" s="96"/>
      <c r="R291" s="31"/>
      <c r="U291" s="88"/>
      <c r="AD291" s="25"/>
    </row>
    <row r="292" spans="3:30" x14ac:dyDescent="0.2">
      <c r="H292" s="17"/>
      <c r="I292" s="33"/>
      <c r="J292" s="28"/>
      <c r="Q292" s="96"/>
      <c r="R292" s="31"/>
      <c r="U292" s="88"/>
      <c r="AD292" s="25"/>
    </row>
    <row r="293" spans="3:30" x14ac:dyDescent="0.2">
      <c r="C293" s="65"/>
      <c r="I293" s="33"/>
      <c r="Q293" s="96"/>
      <c r="R293" s="31"/>
      <c r="U293" s="88"/>
      <c r="AD293" s="25"/>
    </row>
    <row r="294" spans="3:30" x14ac:dyDescent="0.2">
      <c r="C294" s="65"/>
      <c r="I294" s="33"/>
      <c r="Q294" s="96"/>
      <c r="R294" s="31"/>
      <c r="U294" s="88"/>
      <c r="AD294" s="25"/>
    </row>
    <row r="295" spans="3:30" x14ac:dyDescent="0.2">
      <c r="C295" s="65"/>
      <c r="I295" s="33"/>
      <c r="Q295" s="96"/>
      <c r="R295" s="31"/>
      <c r="U295" s="88"/>
      <c r="AD295" s="25"/>
    </row>
    <row r="296" spans="3:30" x14ac:dyDescent="0.2">
      <c r="C296" s="65"/>
      <c r="I296" s="33"/>
      <c r="Q296" s="96"/>
      <c r="R296" s="31"/>
      <c r="U296" s="88"/>
      <c r="AD296" s="25"/>
    </row>
    <row r="297" spans="3:30" x14ac:dyDescent="0.2">
      <c r="C297" s="65"/>
      <c r="I297" s="33"/>
      <c r="Q297" s="96"/>
      <c r="R297" s="31"/>
      <c r="U297" s="88"/>
      <c r="AD297" s="25"/>
    </row>
    <row r="298" spans="3:30" x14ac:dyDescent="0.2">
      <c r="C298" s="65"/>
      <c r="I298" s="33"/>
      <c r="Q298" s="96"/>
      <c r="R298" s="31"/>
      <c r="U298" s="88"/>
      <c r="AD298" s="25"/>
    </row>
    <row r="299" spans="3:30" x14ac:dyDescent="0.2">
      <c r="C299" s="65"/>
      <c r="I299" s="33"/>
      <c r="Q299" s="96"/>
      <c r="R299" s="31"/>
      <c r="U299" s="88"/>
      <c r="AD299" s="25"/>
    </row>
    <row r="300" spans="3:30" x14ac:dyDescent="0.2">
      <c r="C300" s="65"/>
      <c r="I300" s="33"/>
      <c r="Q300" s="96"/>
      <c r="R300" s="31"/>
      <c r="U300" s="88"/>
      <c r="AD300" s="25"/>
    </row>
    <row r="301" spans="3:30" x14ac:dyDescent="0.2">
      <c r="C301" s="65"/>
      <c r="I301" s="33"/>
      <c r="Q301" s="96"/>
      <c r="R301" s="31"/>
      <c r="U301" s="88"/>
      <c r="AD301" s="25"/>
    </row>
    <row r="302" spans="3:30" x14ac:dyDescent="0.2">
      <c r="C302" s="65"/>
      <c r="I302" s="33"/>
      <c r="Q302" s="96"/>
      <c r="R302" s="31"/>
      <c r="U302" s="88"/>
      <c r="AD302" s="25"/>
    </row>
    <row r="303" spans="3:30" x14ac:dyDescent="0.2">
      <c r="C303" s="65"/>
      <c r="I303" s="33"/>
      <c r="Q303" s="96"/>
      <c r="R303" s="31"/>
      <c r="U303" s="88"/>
      <c r="AD303" s="25"/>
    </row>
    <row r="304" spans="3:30" x14ac:dyDescent="0.2">
      <c r="C304" s="65"/>
      <c r="I304" s="33"/>
      <c r="Q304" s="96"/>
      <c r="R304" s="31"/>
      <c r="U304" s="88"/>
      <c r="AD304" s="25"/>
    </row>
    <row r="305" spans="3:30" x14ac:dyDescent="0.2">
      <c r="C305" s="65"/>
      <c r="I305" s="33"/>
      <c r="Q305" s="96"/>
      <c r="R305" s="31"/>
      <c r="U305" s="88"/>
      <c r="AD305" s="25"/>
    </row>
    <row r="306" spans="3:30" x14ac:dyDescent="0.2">
      <c r="C306" s="65"/>
      <c r="I306" s="33"/>
      <c r="Q306" s="96"/>
      <c r="R306" s="31"/>
      <c r="U306" s="88"/>
      <c r="AD306" s="25"/>
    </row>
    <row r="307" spans="3:30" x14ac:dyDescent="0.2">
      <c r="C307" s="65"/>
      <c r="I307" s="33"/>
      <c r="Q307" s="96"/>
      <c r="R307" s="31"/>
      <c r="U307" s="88"/>
      <c r="AD307" s="25"/>
    </row>
    <row r="308" spans="3:30" x14ac:dyDescent="0.2">
      <c r="C308" s="65"/>
      <c r="I308" s="33"/>
      <c r="Q308" s="96"/>
      <c r="R308" s="31"/>
      <c r="U308" s="88"/>
      <c r="AD308" s="25"/>
    </row>
    <row r="309" spans="3:30" x14ac:dyDescent="0.2">
      <c r="C309" s="65"/>
      <c r="I309" s="33"/>
      <c r="Q309" s="96"/>
      <c r="R309" s="31"/>
      <c r="U309" s="88"/>
      <c r="AD309" s="25"/>
    </row>
    <row r="310" spans="3:30" x14ac:dyDescent="0.2">
      <c r="C310" s="65"/>
      <c r="I310" s="33"/>
      <c r="Q310" s="96"/>
      <c r="R310" s="31"/>
      <c r="U310" s="88"/>
      <c r="AD310" s="25"/>
    </row>
    <row r="311" spans="3:30" x14ac:dyDescent="0.2">
      <c r="C311" s="65"/>
      <c r="I311" s="33"/>
      <c r="Q311" s="96"/>
      <c r="R311" s="31"/>
      <c r="U311" s="88"/>
      <c r="AD311" s="25"/>
    </row>
    <row r="312" spans="3:30" x14ac:dyDescent="0.2">
      <c r="C312" s="65"/>
      <c r="I312" s="33"/>
      <c r="Q312" s="96"/>
      <c r="R312" s="31"/>
      <c r="U312" s="88"/>
      <c r="AD312" s="25"/>
    </row>
    <row r="313" spans="3:30" x14ac:dyDescent="0.2">
      <c r="C313" s="65"/>
      <c r="I313" s="33"/>
      <c r="Q313" s="96"/>
      <c r="R313" s="31"/>
      <c r="U313" s="88"/>
      <c r="AD313" s="25"/>
    </row>
    <row r="314" spans="3:30" x14ac:dyDescent="0.2">
      <c r="C314" s="65"/>
      <c r="I314" s="33"/>
      <c r="Q314" s="96"/>
      <c r="R314" s="31"/>
      <c r="U314" s="88"/>
      <c r="AD314" s="25"/>
    </row>
    <row r="315" spans="3:30" x14ac:dyDescent="0.2">
      <c r="C315" s="65"/>
      <c r="I315" s="33"/>
      <c r="Q315" s="96"/>
      <c r="R315" s="31"/>
      <c r="U315" s="88"/>
      <c r="AD315" s="25"/>
    </row>
    <row r="316" spans="3:30" x14ac:dyDescent="0.2">
      <c r="C316" s="65"/>
      <c r="I316" s="33"/>
      <c r="Q316" s="96"/>
      <c r="R316" s="31"/>
      <c r="U316" s="88"/>
      <c r="AD316" s="25"/>
    </row>
    <row r="317" spans="3:30" x14ac:dyDescent="0.2">
      <c r="C317" s="65"/>
      <c r="I317" s="33"/>
      <c r="Q317" s="96"/>
      <c r="R317" s="31"/>
      <c r="U317" s="88"/>
      <c r="AD317" s="25"/>
    </row>
    <row r="318" spans="3:30" x14ac:dyDescent="0.2">
      <c r="C318" s="65"/>
      <c r="I318" s="33"/>
      <c r="Q318" s="96"/>
      <c r="R318" s="31"/>
      <c r="U318" s="88"/>
      <c r="AD318" s="25"/>
    </row>
    <row r="319" spans="3:30" x14ac:dyDescent="0.2">
      <c r="C319" s="65"/>
      <c r="I319" s="33"/>
      <c r="Q319" s="96"/>
      <c r="R319" s="31"/>
      <c r="U319" s="88"/>
      <c r="AD319" s="25"/>
    </row>
    <row r="320" spans="3:30" x14ac:dyDescent="0.2">
      <c r="C320" s="65"/>
      <c r="I320" s="33"/>
      <c r="Q320" s="96"/>
      <c r="R320" s="31"/>
      <c r="U320" s="88"/>
      <c r="AD320" s="25"/>
    </row>
    <row r="321" spans="3:30" x14ac:dyDescent="0.2">
      <c r="C321" s="65"/>
      <c r="I321" s="33"/>
      <c r="Q321" s="96"/>
      <c r="R321" s="31"/>
      <c r="U321" s="88"/>
      <c r="AD321" s="25"/>
    </row>
    <row r="322" spans="3:30" x14ac:dyDescent="0.2">
      <c r="C322" s="65"/>
      <c r="I322" s="33"/>
      <c r="Q322" s="96"/>
      <c r="R322" s="31"/>
      <c r="U322" s="88"/>
      <c r="AD322" s="25"/>
    </row>
    <row r="323" spans="3:30" x14ac:dyDescent="0.2">
      <c r="C323" s="65"/>
      <c r="I323" s="33"/>
      <c r="Q323" s="96"/>
      <c r="R323" s="31"/>
      <c r="U323" s="88"/>
      <c r="AD323" s="25"/>
    </row>
    <row r="324" spans="3:30" x14ac:dyDescent="0.2">
      <c r="C324" s="65"/>
      <c r="I324" s="33"/>
      <c r="Q324" s="96"/>
      <c r="R324" s="31"/>
      <c r="U324" s="88"/>
      <c r="AD324" s="25"/>
    </row>
    <row r="325" spans="3:30" x14ac:dyDescent="0.2">
      <c r="C325" s="65"/>
      <c r="I325" s="33"/>
      <c r="Q325" s="96"/>
      <c r="R325" s="31"/>
      <c r="U325" s="88"/>
      <c r="AD325" s="25"/>
    </row>
    <row r="326" spans="3:30" x14ac:dyDescent="0.2">
      <c r="C326" s="65"/>
      <c r="I326" s="33"/>
      <c r="Q326" s="96"/>
      <c r="R326" s="31"/>
      <c r="U326" s="88"/>
      <c r="AD326" s="25"/>
    </row>
    <row r="327" spans="3:30" x14ac:dyDescent="0.2">
      <c r="C327" s="65"/>
      <c r="I327" s="33"/>
      <c r="Q327" s="96"/>
      <c r="R327" s="31"/>
      <c r="U327" s="88"/>
      <c r="AD327" s="25"/>
    </row>
    <row r="328" spans="3:30" x14ac:dyDescent="0.2">
      <c r="C328" s="65"/>
      <c r="I328" s="33"/>
      <c r="Q328" s="96"/>
      <c r="R328" s="31"/>
      <c r="U328" s="88"/>
      <c r="AD328" s="25"/>
    </row>
    <row r="329" spans="3:30" x14ac:dyDescent="0.2">
      <c r="C329" s="65"/>
      <c r="I329" s="33"/>
      <c r="Q329" s="96"/>
      <c r="R329" s="31"/>
      <c r="U329" s="88"/>
      <c r="AD329" s="25"/>
    </row>
    <row r="330" spans="3:30" x14ac:dyDescent="0.2">
      <c r="C330" s="65"/>
      <c r="I330" s="33"/>
      <c r="Q330" s="96"/>
      <c r="R330" s="31"/>
      <c r="U330" s="88"/>
      <c r="AD330" s="25"/>
    </row>
    <row r="331" spans="3:30" x14ac:dyDescent="0.2">
      <c r="C331" s="65"/>
      <c r="I331" s="33"/>
      <c r="Q331" s="96"/>
      <c r="R331" s="31"/>
      <c r="U331" s="88"/>
      <c r="AD331" s="25"/>
    </row>
    <row r="332" spans="3:30" x14ac:dyDescent="0.2">
      <c r="C332" s="65"/>
      <c r="I332" s="33"/>
      <c r="Q332" s="96"/>
      <c r="R332" s="31"/>
      <c r="U332" s="88"/>
      <c r="AD332" s="25"/>
    </row>
    <row r="333" spans="3:30" x14ac:dyDescent="0.2">
      <c r="C333" s="65"/>
      <c r="I333" s="33"/>
      <c r="Q333" s="96"/>
      <c r="R333" s="31"/>
      <c r="U333" s="88"/>
      <c r="AD333" s="25"/>
    </row>
    <row r="334" spans="3:30" x14ac:dyDescent="0.2">
      <c r="H334" s="17"/>
      <c r="I334" s="33"/>
      <c r="J334" s="28"/>
      <c r="Q334" s="96"/>
      <c r="R334" s="31"/>
      <c r="U334" s="88"/>
      <c r="AD334" s="25"/>
    </row>
    <row r="335" spans="3:30" x14ac:dyDescent="0.2">
      <c r="C335" s="65"/>
      <c r="I335" s="33"/>
      <c r="Q335" s="96"/>
      <c r="R335" s="31"/>
      <c r="U335" s="88"/>
      <c r="AD335" s="25"/>
    </row>
    <row r="336" spans="3:30" x14ac:dyDescent="0.2">
      <c r="C336" s="65"/>
      <c r="I336" s="33"/>
      <c r="Q336" s="96"/>
      <c r="R336" s="31"/>
      <c r="U336" s="88"/>
      <c r="AD336" s="25"/>
    </row>
    <row r="337" spans="3:30" x14ac:dyDescent="0.2">
      <c r="C337" s="65"/>
      <c r="I337" s="33"/>
      <c r="Q337" s="96"/>
      <c r="R337" s="31"/>
      <c r="U337" s="88"/>
      <c r="AD337" s="25"/>
    </row>
    <row r="338" spans="3:30" x14ac:dyDescent="0.2">
      <c r="C338" s="65"/>
      <c r="I338" s="33"/>
      <c r="Q338" s="96"/>
      <c r="R338" s="31"/>
      <c r="U338" s="88"/>
      <c r="AD338" s="25"/>
    </row>
    <row r="339" spans="3:30" x14ac:dyDescent="0.2">
      <c r="C339" s="65"/>
      <c r="I339" s="33"/>
      <c r="Q339" s="96"/>
      <c r="R339" s="31"/>
      <c r="U339" s="88"/>
      <c r="AD339" s="25"/>
    </row>
    <row r="340" spans="3:30" x14ac:dyDescent="0.2">
      <c r="C340" s="65"/>
      <c r="I340" s="33"/>
      <c r="Q340" s="96"/>
      <c r="R340" s="31"/>
      <c r="U340" s="88"/>
      <c r="AD340" s="25"/>
    </row>
    <row r="341" spans="3:30" x14ac:dyDescent="0.2">
      <c r="C341" s="65"/>
      <c r="I341" s="33"/>
      <c r="Q341" s="96"/>
      <c r="R341" s="31"/>
      <c r="U341" s="88"/>
      <c r="AD341" s="25"/>
    </row>
    <row r="342" spans="3:30" x14ac:dyDescent="0.2">
      <c r="C342" s="65"/>
      <c r="I342" s="33"/>
      <c r="Q342" s="96"/>
      <c r="R342" s="31"/>
      <c r="U342" s="88"/>
      <c r="AD342" s="25"/>
    </row>
    <row r="343" spans="3:30" x14ac:dyDescent="0.2">
      <c r="C343" s="65"/>
      <c r="I343" s="33"/>
      <c r="Q343" s="96"/>
      <c r="R343" s="31"/>
      <c r="U343" s="88"/>
      <c r="AD343" s="25"/>
    </row>
    <row r="344" spans="3:30" x14ac:dyDescent="0.2">
      <c r="C344" s="65"/>
      <c r="I344" s="33"/>
      <c r="Q344" s="96"/>
      <c r="R344" s="31"/>
      <c r="U344" s="88"/>
      <c r="AD344" s="25"/>
    </row>
    <row r="345" spans="3:30" x14ac:dyDescent="0.2">
      <c r="C345" s="65"/>
      <c r="I345" s="33"/>
      <c r="Q345" s="96"/>
      <c r="R345" s="31"/>
      <c r="U345" s="88"/>
      <c r="AD345" s="25"/>
    </row>
    <row r="346" spans="3:30" x14ac:dyDescent="0.2">
      <c r="C346" s="65"/>
      <c r="I346" s="33"/>
      <c r="Q346" s="96"/>
      <c r="R346" s="31"/>
      <c r="U346" s="88"/>
      <c r="AD346" s="25"/>
    </row>
    <row r="347" spans="3:30" x14ac:dyDescent="0.2">
      <c r="C347" s="65"/>
      <c r="I347" s="33"/>
      <c r="Q347" s="96"/>
      <c r="R347" s="31"/>
      <c r="U347" s="88"/>
      <c r="AD347" s="25"/>
    </row>
    <row r="348" spans="3:30" x14ac:dyDescent="0.2">
      <c r="C348" s="65"/>
      <c r="I348" s="33"/>
      <c r="Q348" s="96"/>
      <c r="R348" s="31"/>
      <c r="U348" s="88"/>
      <c r="AD348" s="25"/>
    </row>
    <row r="349" spans="3:30" x14ac:dyDescent="0.2">
      <c r="C349" s="65"/>
      <c r="I349" s="33"/>
      <c r="Q349" s="96"/>
      <c r="R349" s="31"/>
      <c r="U349" s="88"/>
      <c r="AD349" s="25"/>
    </row>
    <row r="350" spans="3:30" x14ac:dyDescent="0.2">
      <c r="C350" s="65"/>
      <c r="I350" s="33"/>
      <c r="Q350" s="96"/>
      <c r="R350" s="31"/>
      <c r="U350" s="88"/>
      <c r="AD350" s="25"/>
    </row>
    <row r="351" spans="3:30" x14ac:dyDescent="0.2">
      <c r="C351" s="65"/>
      <c r="I351" s="33"/>
      <c r="Q351" s="96"/>
      <c r="R351" s="31"/>
      <c r="U351" s="88"/>
      <c r="AD351" s="25"/>
    </row>
    <row r="352" spans="3:30" x14ac:dyDescent="0.2">
      <c r="C352" s="65"/>
      <c r="I352" s="33"/>
      <c r="Q352" s="96"/>
      <c r="R352" s="31"/>
      <c r="U352" s="88"/>
      <c r="AD352" s="25"/>
    </row>
    <row r="353" spans="3:30" x14ac:dyDescent="0.2">
      <c r="C353" s="65"/>
      <c r="I353" s="33"/>
      <c r="Q353" s="96"/>
      <c r="R353" s="31"/>
      <c r="U353" s="88"/>
      <c r="AD353" s="25"/>
    </row>
    <row r="354" spans="3:30" x14ac:dyDescent="0.2">
      <c r="C354" s="65"/>
      <c r="I354" s="33"/>
      <c r="Q354" s="96"/>
      <c r="R354" s="31"/>
      <c r="U354" s="88"/>
      <c r="AD354" s="25"/>
    </row>
    <row r="355" spans="3:30" x14ac:dyDescent="0.2">
      <c r="C355" s="65"/>
      <c r="I355" s="33"/>
      <c r="Q355" s="96"/>
      <c r="R355" s="31"/>
      <c r="U355" s="88"/>
      <c r="AD355" s="25"/>
    </row>
    <row r="356" spans="3:30" x14ac:dyDescent="0.2">
      <c r="C356" s="65"/>
      <c r="I356" s="33"/>
      <c r="Q356" s="96"/>
      <c r="R356" s="31"/>
      <c r="U356" s="88"/>
      <c r="AD356" s="25"/>
    </row>
    <row r="357" spans="3:30" x14ac:dyDescent="0.2">
      <c r="C357" s="65"/>
      <c r="I357" s="33"/>
      <c r="Q357" s="96"/>
      <c r="R357" s="31"/>
      <c r="U357" s="88"/>
      <c r="AD357" s="25"/>
    </row>
    <row r="358" spans="3:30" x14ac:dyDescent="0.2">
      <c r="C358" s="65"/>
      <c r="I358" s="33"/>
      <c r="Q358" s="96"/>
      <c r="R358" s="31"/>
      <c r="U358" s="88"/>
      <c r="AD358" s="25"/>
    </row>
    <row r="359" spans="3:30" x14ac:dyDescent="0.2">
      <c r="C359" s="65"/>
      <c r="I359" s="33"/>
      <c r="Q359" s="96"/>
      <c r="R359" s="31"/>
      <c r="U359" s="88"/>
      <c r="AD359" s="25"/>
    </row>
    <row r="360" spans="3:30" x14ac:dyDescent="0.2">
      <c r="C360" s="65"/>
      <c r="I360" s="33"/>
      <c r="Q360" s="96"/>
      <c r="R360" s="31"/>
      <c r="U360" s="88"/>
      <c r="AD360" s="25"/>
    </row>
    <row r="361" spans="3:30" x14ac:dyDescent="0.2">
      <c r="C361" s="65"/>
      <c r="I361" s="33"/>
      <c r="Q361" s="96"/>
      <c r="R361" s="31"/>
      <c r="U361" s="88"/>
      <c r="AD361" s="25"/>
    </row>
    <row r="362" spans="3:30" x14ac:dyDescent="0.2">
      <c r="C362" s="65"/>
      <c r="I362" s="33"/>
      <c r="Q362" s="96"/>
      <c r="R362" s="31"/>
      <c r="U362" s="88"/>
      <c r="AD362" s="25"/>
    </row>
    <row r="363" spans="3:30" x14ac:dyDescent="0.2">
      <c r="C363" s="65"/>
      <c r="I363" s="33"/>
      <c r="Q363" s="96"/>
      <c r="R363" s="31"/>
      <c r="U363" s="88"/>
      <c r="AD363" s="25"/>
    </row>
    <row r="364" spans="3:30" x14ac:dyDescent="0.2">
      <c r="C364" s="65"/>
      <c r="I364" s="33"/>
      <c r="Q364" s="96"/>
      <c r="R364" s="31"/>
      <c r="U364" s="88"/>
      <c r="AD364" s="25"/>
    </row>
    <row r="365" spans="3:30" x14ac:dyDescent="0.2">
      <c r="C365" s="65"/>
      <c r="I365" s="33"/>
      <c r="Q365" s="96"/>
      <c r="R365" s="31"/>
      <c r="U365" s="88"/>
      <c r="AD365" s="25"/>
    </row>
    <row r="366" spans="3:30" x14ac:dyDescent="0.2">
      <c r="C366" s="65"/>
      <c r="I366" s="33"/>
      <c r="Q366" s="96"/>
      <c r="R366" s="31"/>
      <c r="U366" s="88"/>
      <c r="AD366" s="25"/>
    </row>
    <row r="367" spans="3:30" x14ac:dyDescent="0.2">
      <c r="C367" s="65"/>
      <c r="I367" s="33"/>
      <c r="Q367" s="96"/>
      <c r="R367" s="31"/>
      <c r="U367" s="88"/>
      <c r="AD367" s="25"/>
    </row>
    <row r="368" spans="3:30" x14ac:dyDescent="0.2">
      <c r="C368" s="65"/>
      <c r="I368" s="33"/>
      <c r="Q368" s="96"/>
      <c r="R368" s="31"/>
      <c r="U368" s="88"/>
      <c r="AD368" s="25"/>
    </row>
    <row r="369" spans="3:30" x14ac:dyDescent="0.2">
      <c r="C369" s="65"/>
      <c r="I369" s="33"/>
      <c r="Q369" s="96"/>
      <c r="R369" s="31"/>
      <c r="U369" s="88"/>
      <c r="AD369" s="25"/>
    </row>
    <row r="370" spans="3:30" x14ac:dyDescent="0.2">
      <c r="C370" s="65"/>
      <c r="I370" s="33"/>
      <c r="Q370" s="96"/>
      <c r="R370" s="31"/>
      <c r="U370" s="88"/>
      <c r="AD370" s="25"/>
    </row>
    <row r="371" spans="3:30" x14ac:dyDescent="0.2">
      <c r="C371" s="65"/>
      <c r="I371" s="33"/>
      <c r="Q371" s="96"/>
      <c r="R371" s="31"/>
      <c r="U371" s="88"/>
      <c r="AD371" s="25"/>
    </row>
    <row r="372" spans="3:30" x14ac:dyDescent="0.2">
      <c r="C372" s="65"/>
      <c r="I372" s="33"/>
      <c r="Q372" s="96"/>
      <c r="R372" s="31"/>
      <c r="U372" s="88"/>
      <c r="AD372" s="25"/>
    </row>
    <row r="373" spans="3:30" x14ac:dyDescent="0.2">
      <c r="C373" s="65"/>
      <c r="I373" s="33"/>
      <c r="Q373" s="96"/>
      <c r="R373" s="31"/>
      <c r="U373" s="88"/>
      <c r="AD373" s="25"/>
    </row>
    <row r="374" spans="3:30" x14ac:dyDescent="0.2">
      <c r="C374" s="65"/>
      <c r="I374" s="33"/>
      <c r="Q374" s="96"/>
      <c r="R374" s="31"/>
      <c r="U374" s="88"/>
      <c r="AD374" s="25"/>
    </row>
    <row r="375" spans="3:30" x14ac:dyDescent="0.2">
      <c r="C375" s="65"/>
      <c r="I375" s="33"/>
      <c r="Q375" s="96"/>
      <c r="R375" s="31"/>
      <c r="U375" s="88"/>
      <c r="AD375" s="25"/>
    </row>
    <row r="376" spans="3:30" x14ac:dyDescent="0.2">
      <c r="C376" s="65"/>
      <c r="I376" s="33"/>
      <c r="Q376" s="96"/>
      <c r="R376" s="31"/>
      <c r="U376" s="88"/>
      <c r="AD376" s="25"/>
    </row>
    <row r="377" spans="3:30" x14ac:dyDescent="0.2">
      <c r="C377" s="65"/>
      <c r="I377" s="33"/>
      <c r="Q377" s="96"/>
      <c r="R377" s="31"/>
      <c r="U377" s="88"/>
      <c r="AD377" s="25"/>
    </row>
    <row r="378" spans="3:30" x14ac:dyDescent="0.2">
      <c r="C378" s="65"/>
      <c r="I378" s="33"/>
      <c r="Q378" s="96"/>
      <c r="R378" s="31"/>
      <c r="U378" s="88"/>
      <c r="AD378" s="25"/>
    </row>
    <row r="379" spans="3:30" x14ac:dyDescent="0.2">
      <c r="C379" s="65"/>
      <c r="I379" s="33"/>
      <c r="Q379" s="96"/>
      <c r="R379" s="31"/>
      <c r="U379" s="88"/>
      <c r="AD379" s="25"/>
    </row>
    <row r="380" spans="3:30" x14ac:dyDescent="0.2">
      <c r="C380" s="65"/>
      <c r="I380" s="33"/>
      <c r="Q380" s="96"/>
      <c r="R380" s="31"/>
      <c r="U380" s="88"/>
      <c r="AD380" s="25"/>
    </row>
    <row r="381" spans="3:30" x14ac:dyDescent="0.2">
      <c r="C381" s="65"/>
      <c r="I381" s="33"/>
      <c r="Q381" s="96"/>
      <c r="R381" s="31"/>
      <c r="U381" s="88"/>
      <c r="AD381" s="25"/>
    </row>
    <row r="382" spans="3:30" x14ac:dyDescent="0.2">
      <c r="C382" s="65"/>
      <c r="I382" s="33"/>
      <c r="Q382" s="96"/>
      <c r="R382" s="31"/>
      <c r="U382" s="88"/>
      <c r="AD382" s="25"/>
    </row>
    <row r="383" spans="3:30" x14ac:dyDescent="0.2">
      <c r="C383" s="65"/>
      <c r="I383" s="33"/>
      <c r="Q383" s="96"/>
      <c r="R383" s="31"/>
      <c r="U383" s="88"/>
      <c r="AD383" s="25"/>
    </row>
    <row r="384" spans="3:30" x14ac:dyDescent="0.2">
      <c r="C384" s="65"/>
      <c r="I384" s="33"/>
      <c r="Q384" s="96"/>
      <c r="R384" s="31"/>
      <c r="U384" s="88"/>
      <c r="AD384" s="25"/>
    </row>
    <row r="385" spans="3:30" x14ac:dyDescent="0.2">
      <c r="C385" s="65"/>
      <c r="I385" s="33"/>
      <c r="Q385" s="96"/>
      <c r="R385" s="31"/>
      <c r="U385" s="88"/>
      <c r="AD385" s="25"/>
    </row>
    <row r="386" spans="3:30" x14ac:dyDescent="0.2">
      <c r="C386" s="65"/>
      <c r="I386" s="33"/>
      <c r="Q386" s="96"/>
      <c r="R386" s="31"/>
      <c r="U386" s="88"/>
      <c r="AD386" s="25"/>
    </row>
    <row r="387" spans="3:30" x14ac:dyDescent="0.2">
      <c r="C387" s="65"/>
      <c r="I387" s="33"/>
      <c r="Q387" s="96"/>
      <c r="R387" s="31"/>
      <c r="U387" s="88"/>
      <c r="AD387" s="25"/>
    </row>
    <row r="388" spans="3:30" x14ac:dyDescent="0.2">
      <c r="C388" s="65"/>
      <c r="I388" s="33"/>
      <c r="Q388" s="96"/>
      <c r="R388" s="31"/>
      <c r="U388" s="88"/>
      <c r="AD388" s="25"/>
    </row>
    <row r="389" spans="3:30" x14ac:dyDescent="0.2">
      <c r="C389" s="65"/>
      <c r="I389" s="33"/>
      <c r="Q389" s="96"/>
      <c r="R389" s="31"/>
      <c r="U389" s="88"/>
      <c r="AD389" s="25"/>
    </row>
    <row r="390" spans="3:30" x14ac:dyDescent="0.2">
      <c r="C390" s="65"/>
      <c r="I390" s="33"/>
      <c r="Q390" s="96"/>
      <c r="R390" s="31"/>
      <c r="U390" s="88"/>
      <c r="AD390" s="25"/>
    </row>
    <row r="391" spans="3:30" x14ac:dyDescent="0.2">
      <c r="C391" s="65"/>
      <c r="I391" s="33"/>
      <c r="Q391" s="96"/>
      <c r="R391" s="31"/>
      <c r="U391" s="88"/>
      <c r="AD391" s="25"/>
    </row>
    <row r="392" spans="3:30" x14ac:dyDescent="0.2">
      <c r="C392" s="65"/>
      <c r="I392" s="33"/>
      <c r="Q392" s="96"/>
      <c r="R392" s="31"/>
      <c r="U392" s="88"/>
      <c r="AD392" s="25"/>
    </row>
    <row r="393" spans="3:30" x14ac:dyDescent="0.2">
      <c r="C393" s="65"/>
      <c r="I393" s="33"/>
      <c r="Q393" s="96"/>
      <c r="R393" s="31"/>
      <c r="U393" s="88"/>
      <c r="AD393" s="25"/>
    </row>
    <row r="394" spans="3:30" x14ac:dyDescent="0.2">
      <c r="C394" s="65"/>
      <c r="I394" s="33"/>
      <c r="Q394" s="96"/>
      <c r="R394" s="31"/>
      <c r="U394" s="88"/>
      <c r="AD394" s="25"/>
    </row>
    <row r="395" spans="3:30" x14ac:dyDescent="0.2">
      <c r="C395" s="65"/>
      <c r="I395" s="33"/>
      <c r="Q395" s="96"/>
      <c r="R395" s="31"/>
      <c r="U395" s="88"/>
      <c r="AD395" s="25"/>
    </row>
    <row r="396" spans="3:30" x14ac:dyDescent="0.2">
      <c r="C396" s="65"/>
      <c r="I396" s="33"/>
      <c r="Q396" s="96"/>
      <c r="R396" s="31"/>
      <c r="U396" s="88"/>
      <c r="AD396" s="25"/>
    </row>
    <row r="397" spans="3:30" x14ac:dyDescent="0.2">
      <c r="C397" s="65"/>
      <c r="I397" s="33"/>
      <c r="Q397" s="96"/>
      <c r="R397" s="31"/>
      <c r="U397" s="88"/>
      <c r="AD397" s="25"/>
    </row>
    <row r="398" spans="3:30" x14ac:dyDescent="0.2">
      <c r="C398" s="65"/>
      <c r="I398" s="33"/>
      <c r="Q398" s="96"/>
      <c r="R398" s="31"/>
      <c r="U398" s="88"/>
      <c r="AD398" s="25"/>
    </row>
    <row r="399" spans="3:30" x14ac:dyDescent="0.2">
      <c r="C399" s="65"/>
      <c r="I399" s="33"/>
      <c r="Q399" s="96"/>
      <c r="R399" s="31"/>
      <c r="U399" s="88"/>
      <c r="AD399" s="25"/>
    </row>
    <row r="400" spans="3:30" x14ac:dyDescent="0.2">
      <c r="C400" s="65"/>
      <c r="I400" s="33"/>
      <c r="Q400" s="96"/>
      <c r="R400" s="31"/>
      <c r="U400" s="88"/>
      <c r="AD400" s="25"/>
    </row>
    <row r="401" spans="3:30" x14ac:dyDescent="0.2">
      <c r="C401" s="65"/>
      <c r="I401" s="33"/>
      <c r="Q401" s="96"/>
      <c r="R401" s="31"/>
      <c r="U401" s="88"/>
      <c r="AD401" s="25"/>
    </row>
    <row r="402" spans="3:30" x14ac:dyDescent="0.2">
      <c r="C402" s="65"/>
      <c r="I402" s="33"/>
      <c r="Q402" s="96"/>
      <c r="R402" s="31"/>
      <c r="U402" s="88"/>
      <c r="AD402" s="25"/>
    </row>
    <row r="403" spans="3:30" x14ac:dyDescent="0.2">
      <c r="C403" s="65"/>
      <c r="I403" s="33"/>
      <c r="Q403" s="96"/>
      <c r="R403" s="31"/>
      <c r="U403" s="88"/>
      <c r="AD403" s="25"/>
    </row>
    <row r="404" spans="3:30" x14ac:dyDescent="0.2">
      <c r="C404" s="65"/>
      <c r="I404" s="33"/>
      <c r="Q404" s="96"/>
      <c r="R404" s="31"/>
      <c r="U404" s="88"/>
      <c r="AD404" s="25"/>
    </row>
    <row r="405" spans="3:30" x14ac:dyDescent="0.2">
      <c r="C405" s="65"/>
      <c r="I405" s="33"/>
      <c r="Q405" s="96"/>
      <c r="R405" s="31"/>
      <c r="U405" s="88"/>
      <c r="AD405" s="25"/>
    </row>
    <row r="406" spans="3:30" x14ac:dyDescent="0.2">
      <c r="C406" s="65"/>
      <c r="I406" s="33"/>
      <c r="Q406" s="96"/>
      <c r="R406" s="31"/>
      <c r="U406" s="88"/>
      <c r="AD406" s="25"/>
    </row>
    <row r="407" spans="3:30" x14ac:dyDescent="0.2">
      <c r="C407" s="65"/>
      <c r="I407" s="33"/>
      <c r="Q407" s="96"/>
      <c r="R407" s="31"/>
      <c r="U407" s="88"/>
      <c r="AD407" s="25"/>
    </row>
    <row r="408" spans="3:30" x14ac:dyDescent="0.2">
      <c r="C408" s="65"/>
      <c r="I408" s="33"/>
      <c r="Q408" s="96"/>
      <c r="R408" s="31"/>
      <c r="U408" s="88"/>
      <c r="AD408" s="25"/>
    </row>
    <row r="409" spans="3:30" x14ac:dyDescent="0.2">
      <c r="C409" s="65"/>
      <c r="I409" s="33"/>
      <c r="Q409" s="96"/>
      <c r="R409" s="31"/>
      <c r="U409" s="88"/>
      <c r="AD409" s="25"/>
    </row>
    <row r="410" spans="3:30" x14ac:dyDescent="0.2">
      <c r="C410" s="65"/>
      <c r="I410" s="33"/>
      <c r="Q410" s="96"/>
      <c r="R410" s="31"/>
      <c r="U410" s="88"/>
      <c r="AD410" s="25"/>
    </row>
    <row r="411" spans="3:30" x14ac:dyDescent="0.2">
      <c r="C411" s="65"/>
      <c r="I411" s="33"/>
      <c r="Q411" s="96"/>
      <c r="R411" s="31"/>
      <c r="U411" s="88"/>
      <c r="AD411" s="25"/>
    </row>
    <row r="412" spans="3:30" x14ac:dyDescent="0.2">
      <c r="C412" s="65"/>
      <c r="I412" s="33"/>
      <c r="Q412" s="96"/>
      <c r="R412" s="31"/>
      <c r="U412" s="88"/>
      <c r="AD412" s="25"/>
    </row>
    <row r="413" spans="3:30" x14ac:dyDescent="0.2">
      <c r="C413" s="65"/>
      <c r="I413" s="33"/>
      <c r="Q413" s="96"/>
      <c r="R413" s="31"/>
      <c r="U413" s="88"/>
      <c r="AD413" s="25"/>
    </row>
    <row r="414" spans="3:30" x14ac:dyDescent="0.2">
      <c r="C414" s="65"/>
      <c r="I414" s="33"/>
      <c r="Q414" s="96"/>
      <c r="R414" s="31"/>
      <c r="U414" s="88"/>
      <c r="AD414" s="25"/>
    </row>
    <row r="415" spans="3:30" x14ac:dyDescent="0.2">
      <c r="C415" s="65"/>
      <c r="I415" s="33"/>
      <c r="Q415" s="96"/>
      <c r="R415" s="31"/>
      <c r="U415" s="88"/>
      <c r="AD415" s="25"/>
    </row>
    <row r="416" spans="3:30" x14ac:dyDescent="0.2">
      <c r="C416" s="65"/>
      <c r="I416" s="33"/>
      <c r="Q416" s="96"/>
      <c r="R416" s="31"/>
      <c r="U416" s="88"/>
      <c r="AD416" s="25"/>
    </row>
    <row r="417" spans="1:30" x14ac:dyDescent="0.2">
      <c r="C417" s="65"/>
      <c r="I417" s="33"/>
      <c r="Q417" s="96"/>
      <c r="R417" s="31"/>
      <c r="U417" s="88"/>
      <c r="AD417" s="25"/>
    </row>
    <row r="418" spans="1:30" x14ac:dyDescent="0.2">
      <c r="C418" s="65"/>
      <c r="I418" s="33"/>
      <c r="Q418" s="96"/>
      <c r="R418" s="31"/>
      <c r="U418" s="88"/>
      <c r="AD418" s="25"/>
    </row>
    <row r="419" spans="1:30" x14ac:dyDescent="0.2">
      <c r="C419" s="65"/>
      <c r="I419" s="33"/>
      <c r="Q419" s="96"/>
      <c r="R419" s="31"/>
      <c r="U419" s="88"/>
      <c r="AD419" s="25"/>
    </row>
    <row r="420" spans="1:30" x14ac:dyDescent="0.2">
      <c r="C420" s="65"/>
      <c r="I420" s="33"/>
      <c r="Q420" s="96"/>
      <c r="R420" s="31"/>
      <c r="U420" s="88"/>
      <c r="AD420" s="25"/>
    </row>
    <row r="421" spans="1:30" x14ac:dyDescent="0.2">
      <c r="C421" s="65"/>
      <c r="I421" s="33"/>
      <c r="Q421" s="96"/>
      <c r="R421" s="31"/>
      <c r="U421" s="88"/>
      <c r="AD421" s="25"/>
    </row>
    <row r="422" spans="1:30" x14ac:dyDescent="0.2">
      <c r="C422" s="65"/>
      <c r="I422" s="33"/>
      <c r="Q422" s="96"/>
      <c r="R422" s="31"/>
      <c r="U422" s="88"/>
      <c r="AD422" s="25"/>
    </row>
    <row r="423" spans="1:30" x14ac:dyDescent="0.2">
      <c r="C423" s="65"/>
      <c r="I423" s="33"/>
      <c r="Q423" s="96"/>
      <c r="R423" s="31"/>
      <c r="U423" s="88"/>
      <c r="AD423" s="25"/>
    </row>
    <row r="424" spans="1:30" x14ac:dyDescent="0.2">
      <c r="H424" s="17"/>
      <c r="I424" s="33"/>
      <c r="J424" s="28"/>
      <c r="Q424" s="96"/>
      <c r="R424" s="31"/>
      <c r="U424" s="88"/>
      <c r="AD424" s="25"/>
    </row>
    <row r="425" spans="1:30" x14ac:dyDescent="0.2">
      <c r="C425" s="65"/>
      <c r="I425" s="33"/>
      <c r="Q425" s="96"/>
      <c r="R425" s="31"/>
      <c r="U425" s="88"/>
      <c r="AD425" s="25"/>
    </row>
    <row r="426" spans="1:30" x14ac:dyDescent="0.2">
      <c r="C426" s="65"/>
      <c r="I426" s="33"/>
      <c r="Q426" s="96"/>
      <c r="R426" s="31"/>
      <c r="U426" s="88"/>
      <c r="AD426" s="25"/>
    </row>
    <row r="427" spans="1:30" x14ac:dyDescent="0.2">
      <c r="C427" s="65"/>
      <c r="I427" s="33"/>
      <c r="Q427" s="96"/>
      <c r="R427" s="31"/>
      <c r="U427" s="88"/>
      <c r="AD427" s="25"/>
    </row>
    <row r="428" spans="1:30" x14ac:dyDescent="0.2">
      <c r="C428" s="65"/>
      <c r="I428" s="33"/>
      <c r="Q428" s="96"/>
      <c r="R428" s="31"/>
      <c r="U428" s="88"/>
      <c r="AD428" s="25"/>
    </row>
    <row r="429" spans="1:30" x14ac:dyDescent="0.2">
      <c r="C429" s="65"/>
      <c r="I429" s="33"/>
      <c r="Q429" s="96"/>
      <c r="R429" s="31"/>
      <c r="U429" s="88"/>
      <c r="AD429" s="25"/>
    </row>
    <row r="430" spans="1:30" x14ac:dyDescent="0.2">
      <c r="C430" s="65"/>
      <c r="I430" s="33"/>
      <c r="Q430" s="96"/>
      <c r="R430" s="31"/>
      <c r="U430" s="88"/>
      <c r="AD430" s="25"/>
    </row>
    <row r="431" spans="1:30" x14ac:dyDescent="0.2">
      <c r="A431" s="25"/>
      <c r="B431" s="25"/>
      <c r="C431" s="46"/>
      <c r="E431" s="36"/>
      <c r="F431" s="36"/>
      <c r="I431" s="68"/>
      <c r="J431" s="36"/>
      <c r="K431" s="36"/>
      <c r="M431" s="45"/>
      <c r="N431"/>
      <c r="P431"/>
      <c r="Q431" s="96"/>
      <c r="R431" s="31"/>
      <c r="U431" s="88"/>
      <c r="AD431" s="25"/>
    </row>
    <row r="432" spans="1:30" x14ac:dyDescent="0.2">
      <c r="C432" s="65"/>
      <c r="I432" s="33"/>
      <c r="Q432" s="96"/>
      <c r="R432" s="31"/>
      <c r="U432" s="88"/>
      <c r="AD432" s="25"/>
    </row>
    <row r="433" spans="3:30" x14ac:dyDescent="0.2">
      <c r="C433" s="65"/>
      <c r="I433" s="33"/>
      <c r="Q433" s="96"/>
      <c r="R433" s="31"/>
      <c r="U433" s="88"/>
      <c r="AD433" s="25"/>
    </row>
    <row r="434" spans="3:30" x14ac:dyDescent="0.2">
      <c r="C434" s="37"/>
      <c r="H434" s="17"/>
      <c r="I434" s="33"/>
      <c r="J434" s="28"/>
      <c r="N434" s="28"/>
      <c r="P434" s="28"/>
      <c r="Q434" s="96"/>
      <c r="R434" s="31"/>
      <c r="U434" s="88"/>
      <c r="AD434" s="25"/>
    </row>
    <row r="435" spans="3:30" x14ac:dyDescent="0.2">
      <c r="C435" s="65"/>
      <c r="I435" s="33"/>
      <c r="Q435" s="96"/>
      <c r="R435" s="31"/>
      <c r="U435" s="88"/>
      <c r="AD435" s="25"/>
    </row>
    <row r="436" spans="3:30" x14ac:dyDescent="0.2">
      <c r="C436" s="65"/>
      <c r="I436" s="33"/>
      <c r="Q436" s="96"/>
      <c r="R436" s="31"/>
      <c r="U436" s="88"/>
      <c r="AD436" s="25"/>
    </row>
    <row r="437" spans="3:30" x14ac:dyDescent="0.2">
      <c r="C437" s="37"/>
      <c r="H437" s="17"/>
      <c r="I437" s="33"/>
      <c r="J437" s="28"/>
      <c r="N437" s="28"/>
      <c r="P437" s="28"/>
      <c r="Q437" s="96"/>
      <c r="R437" s="31"/>
      <c r="U437" s="88"/>
      <c r="AD437" s="25"/>
    </row>
    <row r="438" spans="3:30" x14ac:dyDescent="0.2">
      <c r="C438" s="65"/>
      <c r="I438" s="33"/>
      <c r="Q438" s="96"/>
      <c r="R438" s="31"/>
      <c r="U438" s="88"/>
      <c r="AD438" s="25"/>
    </row>
    <row r="439" spans="3:30" x14ac:dyDescent="0.2">
      <c r="C439" s="65"/>
      <c r="I439" s="33"/>
      <c r="Q439" s="96"/>
      <c r="R439" s="31"/>
      <c r="U439" s="88"/>
      <c r="AD439" s="25"/>
    </row>
    <row r="440" spans="3:30" x14ac:dyDescent="0.2">
      <c r="C440" s="65"/>
      <c r="I440" s="33"/>
      <c r="Q440" s="96"/>
      <c r="R440" s="31"/>
      <c r="U440" s="88"/>
      <c r="AD440" s="25"/>
    </row>
    <row r="441" spans="3:30" x14ac:dyDescent="0.2">
      <c r="C441" s="37"/>
      <c r="H441" s="17"/>
      <c r="I441" s="33"/>
      <c r="J441" s="28"/>
      <c r="N441" s="28"/>
      <c r="P441" s="28"/>
      <c r="Q441" s="96"/>
      <c r="R441" s="31"/>
      <c r="U441" s="88"/>
      <c r="AD441" s="25"/>
    </row>
    <row r="442" spans="3:30" x14ac:dyDescent="0.2">
      <c r="C442" s="37"/>
      <c r="I442" s="33"/>
      <c r="Q442" s="96"/>
      <c r="R442" s="31"/>
      <c r="U442" s="88"/>
      <c r="AD442" s="25"/>
    </row>
    <row r="443" spans="3:30" x14ac:dyDescent="0.2">
      <c r="C443" s="65"/>
      <c r="I443" s="33"/>
      <c r="Q443" s="96"/>
      <c r="R443" s="31"/>
      <c r="U443" s="88"/>
      <c r="AD443" s="25"/>
    </row>
    <row r="444" spans="3:30" x14ac:dyDescent="0.2">
      <c r="C444" s="65"/>
      <c r="I444" s="33"/>
      <c r="Q444" s="96"/>
      <c r="R444" s="31"/>
      <c r="U444" s="88"/>
      <c r="AD444" s="25"/>
    </row>
    <row r="445" spans="3:30" x14ac:dyDescent="0.2">
      <c r="C445" s="37"/>
      <c r="I445" s="33"/>
      <c r="Q445" s="96"/>
      <c r="R445" s="31"/>
      <c r="U445" s="88"/>
      <c r="AD445" s="25"/>
    </row>
    <row r="446" spans="3:30" x14ac:dyDescent="0.2">
      <c r="C446" s="65"/>
      <c r="I446" s="33"/>
      <c r="Q446" s="96"/>
      <c r="R446" s="31"/>
      <c r="U446" s="88"/>
      <c r="AD446" s="25"/>
    </row>
    <row r="447" spans="3:30" x14ac:dyDescent="0.2">
      <c r="C447" s="65"/>
      <c r="I447" s="33"/>
      <c r="Q447" s="96"/>
      <c r="R447" s="31"/>
      <c r="U447" s="88"/>
      <c r="AD447" s="25"/>
    </row>
    <row r="448" spans="3:30" x14ac:dyDescent="0.2">
      <c r="C448" s="65"/>
      <c r="I448" s="33"/>
      <c r="Q448" s="96"/>
      <c r="R448" s="31"/>
      <c r="U448" s="88"/>
      <c r="AD448" s="25"/>
    </row>
    <row r="449" spans="1:30" x14ac:dyDescent="0.2">
      <c r="C449" s="65"/>
      <c r="I449" s="33"/>
      <c r="Q449" s="96"/>
      <c r="R449" s="31"/>
      <c r="U449" s="88"/>
      <c r="AD449" s="25"/>
    </row>
    <row r="450" spans="1:30" x14ac:dyDescent="0.2">
      <c r="C450" s="65"/>
      <c r="I450" s="33"/>
      <c r="Q450" s="96"/>
      <c r="R450" s="31"/>
      <c r="U450" s="88"/>
      <c r="V450" s="31"/>
      <c r="W450" s="31"/>
      <c r="X450" s="31"/>
      <c r="Y450" s="31"/>
      <c r="Z450" s="31"/>
      <c r="AA450" s="31"/>
      <c r="AB450" s="31"/>
      <c r="AC450" s="31"/>
      <c r="AD450" s="25"/>
    </row>
    <row r="451" spans="1:30" x14ac:dyDescent="0.2">
      <c r="C451" s="65"/>
      <c r="I451" s="33"/>
      <c r="Q451" s="96"/>
      <c r="R451" s="31"/>
      <c r="U451" s="88"/>
      <c r="AD451" s="25"/>
    </row>
    <row r="452" spans="1:30" x14ac:dyDescent="0.2">
      <c r="C452" s="65"/>
      <c r="I452" s="33"/>
      <c r="Q452" s="96"/>
      <c r="R452" s="31"/>
      <c r="U452" s="88"/>
      <c r="AD452" s="25"/>
    </row>
    <row r="453" spans="1:30" x14ac:dyDescent="0.2">
      <c r="C453" s="37"/>
      <c r="I453" s="33"/>
      <c r="Q453" s="96"/>
      <c r="R453" s="31"/>
      <c r="U453" s="88"/>
      <c r="AD453" s="25"/>
    </row>
    <row r="454" spans="1:30" x14ac:dyDescent="0.2">
      <c r="A454" s="25"/>
      <c r="B454" s="25"/>
      <c r="C454" s="46"/>
      <c r="E454" s="36"/>
      <c r="F454" s="36"/>
      <c r="I454" s="68"/>
      <c r="J454" s="36"/>
      <c r="K454" s="36"/>
      <c r="M454" s="45"/>
      <c r="N454"/>
      <c r="P454"/>
      <c r="Q454" s="96"/>
      <c r="R454" s="31"/>
      <c r="U454" s="88"/>
      <c r="AD454" s="25"/>
    </row>
    <row r="455" spans="1:30" x14ac:dyDescent="0.2">
      <c r="C455" s="65"/>
      <c r="I455" s="33"/>
      <c r="Q455" s="96"/>
      <c r="R455" s="31"/>
      <c r="U455" s="88"/>
      <c r="AD455" s="25"/>
    </row>
    <row r="456" spans="1:30" x14ac:dyDescent="0.2">
      <c r="C456" s="65"/>
      <c r="I456" s="33"/>
      <c r="Q456" s="96"/>
      <c r="R456" s="31"/>
      <c r="U456" s="88"/>
      <c r="AD456" s="25"/>
    </row>
    <row r="457" spans="1:30" x14ac:dyDescent="0.2">
      <c r="C457" s="37"/>
      <c r="I457" s="33"/>
      <c r="Q457" s="96"/>
      <c r="R457" s="31"/>
      <c r="U457" s="88"/>
      <c r="AD457" s="25"/>
    </row>
    <row r="458" spans="1:30" x14ac:dyDescent="0.2">
      <c r="C458" s="65"/>
      <c r="I458" s="33"/>
      <c r="Q458" s="96"/>
      <c r="R458" s="31"/>
      <c r="U458" s="88"/>
      <c r="AD458" s="25"/>
    </row>
    <row r="459" spans="1:30" x14ac:dyDescent="0.2">
      <c r="C459" s="65"/>
      <c r="I459" s="33"/>
      <c r="Q459" s="96"/>
      <c r="R459" s="31"/>
      <c r="U459" s="88"/>
      <c r="AD459" s="25"/>
    </row>
    <row r="460" spans="1:30" x14ac:dyDescent="0.2">
      <c r="C460" s="65"/>
      <c r="I460" s="33"/>
      <c r="Q460" s="96"/>
      <c r="R460" s="31"/>
      <c r="U460" s="88"/>
      <c r="AD460" s="25"/>
    </row>
    <row r="461" spans="1:30" x14ac:dyDescent="0.2">
      <c r="C461" s="37"/>
      <c r="H461" s="17"/>
      <c r="I461" s="33"/>
      <c r="J461" s="28"/>
      <c r="N461" s="28"/>
      <c r="P461" s="28"/>
      <c r="Q461" s="96"/>
      <c r="R461" s="31"/>
      <c r="U461" s="88"/>
      <c r="AD461" s="25"/>
    </row>
    <row r="462" spans="1:30" x14ac:dyDescent="0.2">
      <c r="H462" s="17"/>
      <c r="I462" s="33"/>
      <c r="J462" s="28"/>
      <c r="Q462" s="96"/>
      <c r="R462" s="31"/>
      <c r="U462" s="88"/>
      <c r="AD462" s="25"/>
    </row>
    <row r="463" spans="1:30" x14ac:dyDescent="0.2">
      <c r="C463" s="65"/>
      <c r="I463" s="33"/>
      <c r="Q463" s="96"/>
      <c r="R463" s="31"/>
      <c r="U463" s="88"/>
      <c r="AD463" s="25"/>
    </row>
    <row r="464" spans="1:30" x14ac:dyDescent="0.2">
      <c r="C464" s="65"/>
      <c r="I464" s="33"/>
      <c r="Q464" s="96"/>
      <c r="R464" s="31"/>
      <c r="U464" s="88"/>
      <c r="AD464" s="25"/>
    </row>
    <row r="465" spans="3:30" x14ac:dyDescent="0.2">
      <c r="C465" s="65"/>
      <c r="I465" s="33"/>
      <c r="Q465" s="96"/>
      <c r="R465" s="31"/>
      <c r="U465" s="88"/>
      <c r="AD465" s="25"/>
    </row>
    <row r="466" spans="3:30" x14ac:dyDescent="0.2">
      <c r="C466" s="65"/>
      <c r="I466" s="33"/>
      <c r="Q466" s="96"/>
      <c r="R466" s="31"/>
      <c r="U466" s="88"/>
      <c r="AD466" s="25"/>
    </row>
    <row r="467" spans="3:30" x14ac:dyDescent="0.2">
      <c r="C467" s="65"/>
      <c r="I467" s="33"/>
      <c r="Q467" s="96"/>
      <c r="R467" s="31"/>
      <c r="U467" s="88"/>
      <c r="AD467" s="25"/>
    </row>
    <row r="468" spans="3:30" x14ac:dyDescent="0.2">
      <c r="C468" s="65"/>
      <c r="I468" s="33"/>
      <c r="Q468" s="96"/>
      <c r="R468" s="31"/>
      <c r="U468" s="88"/>
      <c r="AD468" s="25"/>
    </row>
    <row r="469" spans="3:30" x14ac:dyDescent="0.2">
      <c r="C469" s="65"/>
      <c r="I469" s="33"/>
      <c r="Q469" s="96"/>
      <c r="R469" s="31"/>
      <c r="U469" s="88"/>
      <c r="AD469" s="25"/>
    </row>
    <row r="470" spans="3:30" x14ac:dyDescent="0.2">
      <c r="C470" s="65"/>
      <c r="I470" s="33"/>
      <c r="Q470" s="96"/>
      <c r="R470" s="31"/>
      <c r="U470" s="88"/>
      <c r="AD470" s="25"/>
    </row>
    <row r="471" spans="3:30" x14ac:dyDescent="0.2">
      <c r="C471" s="65"/>
      <c r="I471" s="33"/>
      <c r="Q471" s="96"/>
      <c r="R471" s="31"/>
      <c r="U471" s="88"/>
      <c r="AD471" s="25"/>
    </row>
    <row r="472" spans="3:30" x14ac:dyDescent="0.2">
      <c r="C472" s="65"/>
      <c r="I472" s="33"/>
      <c r="Q472" s="96"/>
      <c r="R472" s="31"/>
      <c r="U472" s="88"/>
      <c r="AD472" s="25"/>
    </row>
    <row r="473" spans="3:30" x14ac:dyDescent="0.2">
      <c r="C473" s="65"/>
      <c r="I473" s="33"/>
      <c r="Q473" s="96"/>
      <c r="R473" s="31"/>
      <c r="U473" s="88"/>
      <c r="AD473" s="25"/>
    </row>
    <row r="474" spans="3:30" x14ac:dyDescent="0.2">
      <c r="C474" s="65"/>
      <c r="I474" s="33"/>
      <c r="Q474" s="96"/>
      <c r="R474" s="31"/>
      <c r="U474" s="88"/>
      <c r="AD474" s="25"/>
    </row>
    <row r="475" spans="3:30" x14ac:dyDescent="0.2">
      <c r="C475" s="65"/>
      <c r="I475" s="33"/>
      <c r="Q475" s="96"/>
      <c r="R475" s="31"/>
      <c r="U475" s="88"/>
      <c r="AD475" s="25"/>
    </row>
    <row r="476" spans="3:30" x14ac:dyDescent="0.2">
      <c r="C476" s="65"/>
      <c r="I476" s="33"/>
      <c r="Q476" s="96"/>
      <c r="R476" s="31"/>
      <c r="U476" s="88"/>
      <c r="AD476" s="25"/>
    </row>
    <row r="477" spans="3:30" x14ac:dyDescent="0.2">
      <c r="C477" s="65"/>
      <c r="I477" s="33"/>
      <c r="Q477" s="96"/>
      <c r="R477" s="31"/>
      <c r="U477" s="88"/>
      <c r="AD477" s="25"/>
    </row>
    <row r="478" spans="3:30" x14ac:dyDescent="0.2">
      <c r="C478" s="65"/>
      <c r="I478" s="33"/>
      <c r="Q478" s="96"/>
      <c r="R478" s="31"/>
      <c r="U478" s="88"/>
      <c r="AD478" s="25"/>
    </row>
    <row r="479" spans="3:30" x14ac:dyDescent="0.2">
      <c r="C479" s="65"/>
      <c r="I479" s="33"/>
      <c r="Q479" s="96"/>
      <c r="R479" s="31"/>
      <c r="U479" s="88"/>
      <c r="AD479" s="25"/>
    </row>
    <row r="480" spans="3:30" x14ac:dyDescent="0.2">
      <c r="C480" s="65"/>
      <c r="I480" s="33"/>
      <c r="Q480" s="96"/>
      <c r="R480" s="31"/>
      <c r="U480" s="88"/>
      <c r="AD480" s="25"/>
    </row>
    <row r="481" spans="3:30" x14ac:dyDescent="0.2">
      <c r="C481" s="65"/>
      <c r="I481" s="33"/>
      <c r="Q481" s="96"/>
      <c r="R481" s="31"/>
      <c r="U481" s="88"/>
      <c r="AD481" s="25"/>
    </row>
    <row r="482" spans="3:30" x14ac:dyDescent="0.2">
      <c r="C482" s="65"/>
      <c r="I482" s="33"/>
      <c r="Q482" s="96"/>
      <c r="R482" s="31"/>
      <c r="U482" s="88"/>
      <c r="AD482" s="25"/>
    </row>
    <row r="483" spans="3:30" x14ac:dyDescent="0.2">
      <c r="C483" s="65"/>
      <c r="I483" s="33"/>
      <c r="Q483" s="96"/>
      <c r="R483" s="31"/>
      <c r="U483" s="88"/>
      <c r="AD483" s="25"/>
    </row>
    <row r="484" spans="3:30" x14ac:dyDescent="0.2">
      <c r="C484" s="65"/>
      <c r="I484" s="33"/>
      <c r="Q484" s="96"/>
      <c r="R484" s="31"/>
      <c r="U484" s="88"/>
      <c r="AD484" s="25"/>
    </row>
    <row r="485" spans="3:30" x14ac:dyDescent="0.2">
      <c r="C485" s="65"/>
      <c r="I485" s="33"/>
      <c r="Q485" s="96"/>
      <c r="R485" s="31"/>
      <c r="U485" s="88"/>
      <c r="AD485" s="25"/>
    </row>
    <row r="486" spans="3:30" x14ac:dyDescent="0.2">
      <c r="C486" s="65"/>
      <c r="I486" s="33"/>
      <c r="Q486" s="96"/>
      <c r="R486" s="31"/>
      <c r="U486" s="88"/>
      <c r="AD486" s="25"/>
    </row>
    <row r="487" spans="3:30" x14ac:dyDescent="0.2">
      <c r="C487" s="65"/>
      <c r="I487" s="33"/>
      <c r="Q487" s="96"/>
      <c r="R487" s="31"/>
      <c r="U487" s="88"/>
      <c r="AD487" s="25"/>
    </row>
    <row r="488" spans="3:30" x14ac:dyDescent="0.2">
      <c r="C488" s="65"/>
      <c r="I488" s="33"/>
      <c r="Q488" s="96"/>
      <c r="R488" s="31"/>
      <c r="U488" s="88"/>
      <c r="AD488" s="25"/>
    </row>
    <row r="489" spans="3:30" x14ac:dyDescent="0.2">
      <c r="C489" s="65"/>
      <c r="I489" s="33"/>
      <c r="Q489" s="96"/>
      <c r="R489" s="31"/>
      <c r="U489" s="88"/>
      <c r="AD489" s="25"/>
    </row>
    <row r="490" spans="3:30" x14ac:dyDescent="0.2">
      <c r="C490" s="65"/>
      <c r="I490" s="33"/>
      <c r="Q490" s="96"/>
      <c r="R490" s="31"/>
      <c r="U490" s="88"/>
      <c r="AD490" s="25"/>
    </row>
  </sheetData>
  <hyperlinks>
    <hyperlink ref="AD62" r:id="rId1"/>
    <hyperlink ref="AD66" r:id="rId2"/>
    <hyperlink ref="AD55" r:id="rId3"/>
    <hyperlink ref="AD44" r:id="rId4"/>
    <hyperlink ref="AD33" r:id="rId5"/>
    <hyperlink ref="AD13" r:id="rId6"/>
    <hyperlink ref="AD35" r:id="rId7"/>
    <hyperlink ref="AD65" r:id="rId8"/>
    <hyperlink ref="AD46" r:id="rId9"/>
    <hyperlink ref="AD6" r:id="rId10"/>
    <hyperlink ref="AD69" r:id="rId11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2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2"/>
  <sheetViews>
    <sheetView showZeros="0" workbookViewId="0">
      <selection activeCell="Q2" sqref="Q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0" x14ac:dyDescent="0.2">
      <c r="A3" s="28">
        <v>12</v>
      </c>
      <c r="B3" s="28">
        <v>104</v>
      </c>
      <c r="C3" s="65" t="s">
        <v>132</v>
      </c>
      <c r="D3" s="28">
        <v>105346</v>
      </c>
      <c r="E3" s="31" t="s">
        <v>1691</v>
      </c>
      <c r="F3" s="31" t="s">
        <v>85</v>
      </c>
      <c r="G3" s="31" t="str">
        <f t="shared" ref="G3:G4" si="0">CONCATENATE(E3," ",F3)</f>
        <v>Agner Peter</v>
      </c>
      <c r="H3" s="34">
        <v>21331</v>
      </c>
      <c r="I3" s="33">
        <f t="shared" ref="I3:I4" si="1">H3</f>
        <v>21331</v>
      </c>
      <c r="J3" s="30">
        <v>2018</v>
      </c>
      <c r="K3" s="31" t="s">
        <v>1692</v>
      </c>
      <c r="L3" s="28">
        <v>6247</v>
      </c>
      <c r="M3" s="31" t="s">
        <v>79</v>
      </c>
      <c r="O3" s="28" t="str">
        <f t="shared" ref="O3:O10" si="2">IF(N3+P3&gt;0,"Nein","Ja")</f>
        <v>Ja</v>
      </c>
      <c r="Q3" s="96"/>
      <c r="R3" s="31" t="s">
        <v>1929</v>
      </c>
      <c r="S3" s="66" t="s">
        <v>3860</v>
      </c>
      <c r="T3" s="28" t="s">
        <v>3546</v>
      </c>
      <c r="U3" s="88">
        <f t="shared" ref="U3:U22" si="3">IF(T3="RE",25,0)</f>
        <v>25</v>
      </c>
      <c r="AD3" s="25"/>
    </row>
    <row r="4" spans="1:30" x14ac:dyDescent="0.2">
      <c r="A4" s="28">
        <v>12</v>
      </c>
      <c r="B4" s="28">
        <v>104</v>
      </c>
      <c r="C4" s="65" t="s">
        <v>132</v>
      </c>
      <c r="D4" s="28">
        <v>105399</v>
      </c>
      <c r="E4" s="31" t="s">
        <v>150</v>
      </c>
      <c r="F4" s="31" t="s">
        <v>248</v>
      </c>
      <c r="G4" s="31" t="str">
        <f t="shared" si="0"/>
        <v>Bättig Anton</v>
      </c>
      <c r="H4" s="34">
        <v>18349</v>
      </c>
      <c r="I4" s="33">
        <f t="shared" si="1"/>
        <v>18349</v>
      </c>
      <c r="J4" s="30">
        <v>2010</v>
      </c>
      <c r="K4" s="31" t="s">
        <v>2048</v>
      </c>
      <c r="L4" s="28">
        <v>6343</v>
      </c>
      <c r="M4" s="31" t="s">
        <v>136</v>
      </c>
      <c r="O4" s="28" t="str">
        <f t="shared" si="2"/>
        <v>Ja</v>
      </c>
      <c r="Q4" s="96"/>
      <c r="R4" s="31" t="s">
        <v>1929</v>
      </c>
      <c r="S4" s="66" t="s">
        <v>3860</v>
      </c>
      <c r="T4" s="28" t="s">
        <v>3546</v>
      </c>
      <c r="U4" s="88">
        <f t="shared" si="3"/>
        <v>25</v>
      </c>
      <c r="AB4" s="28">
        <v>2010</v>
      </c>
      <c r="AD4" s="25"/>
    </row>
    <row r="5" spans="1:30" x14ac:dyDescent="0.2">
      <c r="A5" s="28">
        <v>12</v>
      </c>
      <c r="B5" s="28">
        <v>104</v>
      </c>
      <c r="C5" s="65" t="s">
        <v>132</v>
      </c>
      <c r="D5" s="28">
        <v>105396</v>
      </c>
      <c r="E5" s="31" t="s">
        <v>150</v>
      </c>
      <c r="F5" s="31" t="s">
        <v>113</v>
      </c>
      <c r="G5" s="31" t="s">
        <v>3912</v>
      </c>
      <c r="H5" s="34">
        <v>20849</v>
      </c>
      <c r="I5" s="33">
        <v>21297</v>
      </c>
      <c r="J5" s="30">
        <v>2018</v>
      </c>
      <c r="K5" s="31" t="s">
        <v>3913</v>
      </c>
      <c r="L5" s="28">
        <v>6246</v>
      </c>
      <c r="M5" s="31" t="s">
        <v>91</v>
      </c>
      <c r="O5" s="28" t="str">
        <f t="shared" si="2"/>
        <v>Ja</v>
      </c>
      <c r="Q5" s="96"/>
      <c r="R5" s="31" t="s">
        <v>1929</v>
      </c>
      <c r="S5" s="66" t="s">
        <v>3860</v>
      </c>
      <c r="T5" s="28" t="s">
        <v>3546</v>
      </c>
      <c r="U5" s="88">
        <f t="shared" si="3"/>
        <v>25</v>
      </c>
      <c r="AD5" s="25" t="s">
        <v>3914</v>
      </c>
    </row>
    <row r="6" spans="1:30" x14ac:dyDescent="0.2">
      <c r="A6" s="28">
        <v>12</v>
      </c>
      <c r="B6" s="28">
        <v>104</v>
      </c>
      <c r="C6" s="65" t="s">
        <v>132</v>
      </c>
      <c r="D6" s="28">
        <v>107587</v>
      </c>
      <c r="E6" s="31" t="s">
        <v>603</v>
      </c>
      <c r="F6" s="31" t="s">
        <v>134</v>
      </c>
      <c r="G6" s="31" t="str">
        <f t="shared" ref="G6:G11" si="4">CONCATENATE(E6," ",F6)</f>
        <v>Broch Walter</v>
      </c>
      <c r="H6" s="34">
        <v>18579</v>
      </c>
      <c r="I6" s="33">
        <f t="shared" ref="I6:I11" si="5">H6</f>
        <v>18579</v>
      </c>
      <c r="J6" s="30">
        <v>2010</v>
      </c>
      <c r="K6" s="31" t="s">
        <v>2163</v>
      </c>
      <c r="L6" s="28">
        <v>6208</v>
      </c>
      <c r="M6" s="31" t="s">
        <v>478</v>
      </c>
      <c r="O6" s="28" t="str">
        <f t="shared" si="2"/>
        <v>Ja</v>
      </c>
      <c r="Q6" s="96"/>
      <c r="R6" s="31" t="s">
        <v>1929</v>
      </c>
      <c r="S6" s="66" t="s">
        <v>3860</v>
      </c>
      <c r="T6" s="28" t="s">
        <v>3546</v>
      </c>
      <c r="U6" s="88">
        <f t="shared" si="3"/>
        <v>25</v>
      </c>
      <c r="AB6" s="28">
        <v>2010</v>
      </c>
      <c r="AD6" s="25"/>
    </row>
    <row r="7" spans="1:30" x14ac:dyDescent="0.2">
      <c r="A7" s="28">
        <v>12</v>
      </c>
      <c r="B7" s="28">
        <v>104</v>
      </c>
      <c r="C7" s="65" t="s">
        <v>43</v>
      </c>
      <c r="D7" s="28">
        <v>104254</v>
      </c>
      <c r="E7" s="31" t="s">
        <v>2245</v>
      </c>
      <c r="F7" s="31" t="s">
        <v>248</v>
      </c>
      <c r="G7" s="31" t="str">
        <f t="shared" si="4"/>
        <v>Bürli Anton</v>
      </c>
      <c r="H7" s="34">
        <v>15612</v>
      </c>
      <c r="I7" s="33">
        <f t="shared" si="5"/>
        <v>15612</v>
      </c>
      <c r="J7" s="30">
        <v>2002</v>
      </c>
      <c r="K7" s="31" t="s">
        <v>2247</v>
      </c>
      <c r="L7" s="28">
        <v>6246</v>
      </c>
      <c r="M7" s="31" t="s">
        <v>91</v>
      </c>
      <c r="O7" s="28" t="str">
        <f t="shared" si="2"/>
        <v>Ja</v>
      </c>
      <c r="Q7" s="96"/>
      <c r="R7" s="31" t="s">
        <v>1929</v>
      </c>
      <c r="S7" s="66" t="s">
        <v>3860</v>
      </c>
      <c r="U7" s="88">
        <f t="shared" si="3"/>
        <v>0</v>
      </c>
      <c r="AB7" s="28">
        <v>2002</v>
      </c>
      <c r="AD7" s="25" t="s">
        <v>3999</v>
      </c>
    </row>
    <row r="8" spans="1:30" x14ac:dyDescent="0.2">
      <c r="A8" s="28">
        <v>12</v>
      </c>
      <c r="B8" s="28">
        <v>104</v>
      </c>
      <c r="C8" s="65" t="s">
        <v>132</v>
      </c>
      <c r="D8" s="28">
        <v>107697</v>
      </c>
      <c r="E8" s="31" t="s">
        <v>829</v>
      </c>
      <c r="F8" s="31" t="s">
        <v>113</v>
      </c>
      <c r="G8" s="31" t="str">
        <f t="shared" si="4"/>
        <v>Hunkeler Franz</v>
      </c>
      <c r="H8" s="34">
        <v>15920</v>
      </c>
      <c r="I8" s="33">
        <f t="shared" si="5"/>
        <v>15920</v>
      </c>
      <c r="J8" s="30">
        <v>2003</v>
      </c>
      <c r="K8" s="31" t="s">
        <v>2760</v>
      </c>
      <c r="L8" s="28">
        <v>6247</v>
      </c>
      <c r="M8" s="31" t="s">
        <v>79</v>
      </c>
      <c r="O8" s="28" t="str">
        <f t="shared" si="2"/>
        <v>Ja</v>
      </c>
      <c r="Q8" s="96"/>
      <c r="R8" s="31" t="s">
        <v>1929</v>
      </c>
      <c r="S8" s="66" t="s">
        <v>3860</v>
      </c>
      <c r="T8" s="28" t="s">
        <v>3546</v>
      </c>
      <c r="U8" s="88">
        <f t="shared" si="3"/>
        <v>25</v>
      </c>
      <c r="AB8" s="28">
        <v>2003</v>
      </c>
      <c r="AD8" s="25"/>
    </row>
    <row r="9" spans="1:30" x14ac:dyDescent="0.2">
      <c r="A9" s="28">
        <v>12</v>
      </c>
      <c r="B9" s="28">
        <v>104</v>
      </c>
      <c r="C9" s="65" t="s">
        <v>132</v>
      </c>
      <c r="D9" s="28">
        <v>307815</v>
      </c>
      <c r="E9" s="31" t="s">
        <v>1030</v>
      </c>
      <c r="F9" s="31" t="s">
        <v>3064</v>
      </c>
      <c r="G9" s="31" t="str">
        <f t="shared" si="4"/>
        <v>Mehr Hedy</v>
      </c>
      <c r="H9" s="34">
        <v>18673</v>
      </c>
      <c r="I9" s="33">
        <f t="shared" si="5"/>
        <v>18673</v>
      </c>
      <c r="J9" s="30">
        <v>2011</v>
      </c>
      <c r="K9" s="31" t="s">
        <v>2760</v>
      </c>
      <c r="L9" s="28">
        <v>6247</v>
      </c>
      <c r="M9" s="31" t="s">
        <v>79</v>
      </c>
      <c r="O9" s="28" t="str">
        <f t="shared" si="2"/>
        <v>Ja</v>
      </c>
      <c r="Q9" s="96"/>
      <c r="R9" s="31" t="s">
        <v>1953</v>
      </c>
      <c r="S9" s="66" t="s">
        <v>3860</v>
      </c>
      <c r="T9" s="28" t="s">
        <v>3546</v>
      </c>
      <c r="U9" s="88">
        <f t="shared" si="3"/>
        <v>25</v>
      </c>
      <c r="AB9" s="28">
        <v>2019</v>
      </c>
      <c r="AD9" s="25"/>
    </row>
    <row r="10" spans="1:30" x14ac:dyDescent="0.2">
      <c r="A10" s="28">
        <v>12</v>
      </c>
      <c r="B10" s="28">
        <v>104</v>
      </c>
      <c r="C10" s="65" t="s">
        <v>132</v>
      </c>
      <c r="D10" s="28">
        <v>599479</v>
      </c>
      <c r="E10" s="31" t="s">
        <v>1583</v>
      </c>
      <c r="F10" s="31" t="s">
        <v>314</v>
      </c>
      <c r="G10" s="31" t="str">
        <f t="shared" si="4"/>
        <v>Schenk-Broch Margrit</v>
      </c>
      <c r="H10" s="34">
        <v>20662</v>
      </c>
      <c r="I10" s="33">
        <f t="shared" si="5"/>
        <v>20662</v>
      </c>
      <c r="J10" s="30">
        <v>2016</v>
      </c>
      <c r="K10" s="31" t="s">
        <v>1584</v>
      </c>
      <c r="L10" s="28">
        <v>6244</v>
      </c>
      <c r="M10" s="31" t="s">
        <v>509</v>
      </c>
      <c r="O10" s="28" t="str">
        <f t="shared" si="2"/>
        <v>Ja</v>
      </c>
      <c r="Q10" s="96"/>
      <c r="R10" s="31" t="s">
        <v>1953</v>
      </c>
      <c r="S10" s="66" t="s">
        <v>3860</v>
      </c>
      <c r="T10" s="28" t="s">
        <v>3546</v>
      </c>
      <c r="U10" s="88">
        <f t="shared" si="3"/>
        <v>25</v>
      </c>
      <c r="AB10" s="28">
        <v>2016</v>
      </c>
      <c r="AD10" s="25"/>
    </row>
    <row r="11" spans="1:30" x14ac:dyDescent="0.2">
      <c r="A11" s="24">
        <v>12</v>
      </c>
      <c r="B11" s="24">
        <v>104</v>
      </c>
      <c r="C11" s="46"/>
      <c r="D11" s="28">
        <v>228672</v>
      </c>
      <c r="E11" s="36" t="s">
        <v>728</v>
      </c>
      <c r="F11" s="36" t="s">
        <v>248</v>
      </c>
      <c r="G11" s="31" t="str">
        <f t="shared" si="4"/>
        <v>Thalmann Anton</v>
      </c>
      <c r="H11" s="34">
        <v>22209</v>
      </c>
      <c r="I11" s="68">
        <f t="shared" si="5"/>
        <v>22209</v>
      </c>
      <c r="J11" s="36">
        <v>2020</v>
      </c>
      <c r="K11" s="36" t="s">
        <v>1842</v>
      </c>
      <c r="L11" s="28">
        <v>6244</v>
      </c>
      <c r="M11" s="45" t="s">
        <v>509</v>
      </c>
      <c r="N11"/>
      <c r="O11" s="28" t="s">
        <v>1581</v>
      </c>
      <c r="P11"/>
      <c r="Q11" s="96"/>
      <c r="R11" s="32" t="s">
        <v>1929</v>
      </c>
      <c r="S11" s="66" t="s">
        <v>3860</v>
      </c>
      <c r="T11" s="28" t="s">
        <v>3546</v>
      </c>
      <c r="U11" s="88">
        <f t="shared" si="3"/>
        <v>25</v>
      </c>
      <c r="AD11" s="25" t="s">
        <v>4510</v>
      </c>
    </row>
    <row r="12" spans="1:30" x14ac:dyDescent="0.2">
      <c r="A12" s="28">
        <v>12</v>
      </c>
      <c r="B12" s="28">
        <v>105</v>
      </c>
      <c r="D12" s="28">
        <v>143028</v>
      </c>
      <c r="E12" s="31" t="s">
        <v>660</v>
      </c>
      <c r="F12" s="31" t="s">
        <v>180</v>
      </c>
      <c r="G12" s="31" t="s">
        <v>4789</v>
      </c>
      <c r="H12" s="17">
        <v>22876</v>
      </c>
      <c r="I12" s="33">
        <v>22876</v>
      </c>
      <c r="J12" s="28">
        <v>2022</v>
      </c>
      <c r="K12" s="31" t="s">
        <v>4790</v>
      </c>
      <c r="L12" s="28">
        <v>6246</v>
      </c>
      <c r="M12" s="31" t="s">
        <v>91</v>
      </c>
      <c r="O12" s="28" t="str">
        <f>IF(N12+P12&gt;0,"Nein","Ja")</f>
        <v>Ja</v>
      </c>
      <c r="Q12" s="96"/>
      <c r="R12" s="31" t="s">
        <v>1929</v>
      </c>
      <c r="S12" s="66" t="s">
        <v>3860</v>
      </c>
      <c r="T12" s="28" t="s">
        <v>3546</v>
      </c>
      <c r="U12" s="88">
        <f t="shared" si="3"/>
        <v>25</v>
      </c>
      <c r="AD12" s="25" t="s">
        <v>4791</v>
      </c>
    </row>
    <row r="13" spans="1:30" x14ac:dyDescent="0.2">
      <c r="A13" s="28">
        <v>12</v>
      </c>
      <c r="B13" s="28">
        <v>105</v>
      </c>
      <c r="C13" s="65" t="s">
        <v>132</v>
      </c>
      <c r="D13" s="28">
        <v>143088</v>
      </c>
      <c r="E13" s="31" t="s">
        <v>459</v>
      </c>
      <c r="F13" s="31" t="s">
        <v>89</v>
      </c>
      <c r="G13" s="31" t="str">
        <f t="shared" ref="G13:G31" si="6">CONCATENATE(E13," ",F13)</f>
        <v>Bucher Hans</v>
      </c>
      <c r="H13" s="34">
        <v>19774</v>
      </c>
      <c r="I13" s="33">
        <f>H13</f>
        <v>19774</v>
      </c>
      <c r="J13" s="30">
        <v>2014</v>
      </c>
      <c r="K13" s="31" t="s">
        <v>1411</v>
      </c>
      <c r="L13" s="28">
        <v>6244</v>
      </c>
      <c r="M13" s="31" t="s">
        <v>509</v>
      </c>
      <c r="O13" s="28" t="str">
        <f>IF(N13+P13&gt;0,"Nein","Ja")</f>
        <v>Ja</v>
      </c>
      <c r="Q13" s="96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AB13" s="28">
        <v>2015</v>
      </c>
      <c r="AD13" s="25" t="s">
        <v>3979</v>
      </c>
    </row>
    <row r="14" spans="1:30" x14ac:dyDescent="0.2">
      <c r="A14" s="28">
        <v>12</v>
      </c>
      <c r="B14" s="28">
        <v>105</v>
      </c>
      <c r="C14" s="65"/>
      <c r="D14" s="28">
        <v>143112</v>
      </c>
      <c r="E14" s="31" t="s">
        <v>459</v>
      </c>
      <c r="F14" s="31" t="s">
        <v>151</v>
      </c>
      <c r="G14" s="31" t="str">
        <f t="shared" si="6"/>
        <v>Bucher Paul</v>
      </c>
      <c r="H14" s="34">
        <v>21582</v>
      </c>
      <c r="I14" s="33">
        <v>21582</v>
      </c>
      <c r="J14" s="30">
        <v>2019</v>
      </c>
      <c r="K14" s="31" t="s">
        <v>812</v>
      </c>
      <c r="L14" s="28">
        <v>6244</v>
      </c>
      <c r="M14" s="31" t="s">
        <v>509</v>
      </c>
      <c r="O14" s="28" t="str">
        <f>IF(N14+P14&gt;0,"Nein","Ja")</f>
        <v>Ja</v>
      </c>
      <c r="Q14" s="96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B14" s="28">
        <v>2019</v>
      </c>
      <c r="AD14" s="25" t="s">
        <v>3981</v>
      </c>
    </row>
    <row r="15" spans="1:30" x14ac:dyDescent="0.2">
      <c r="A15" s="25">
        <v>12</v>
      </c>
      <c r="B15" s="25">
        <v>105</v>
      </c>
      <c r="C15" s="46"/>
      <c r="D15" s="28">
        <v>143147</v>
      </c>
      <c r="E15" s="36" t="s">
        <v>459</v>
      </c>
      <c r="F15" s="36" t="s">
        <v>280</v>
      </c>
      <c r="G15" s="31" t="str">
        <f t="shared" si="6"/>
        <v>Bucher Urs</v>
      </c>
      <c r="H15" s="34">
        <v>22055</v>
      </c>
      <c r="I15" s="68">
        <f>H15</f>
        <v>22055</v>
      </c>
      <c r="J15" s="36">
        <v>2020</v>
      </c>
      <c r="K15" s="36" t="s">
        <v>1811</v>
      </c>
      <c r="L15" s="28">
        <v>6244</v>
      </c>
      <c r="M15" s="45" t="s">
        <v>509</v>
      </c>
      <c r="N15"/>
      <c r="O15" s="28" t="s">
        <v>1581</v>
      </c>
      <c r="P15"/>
      <c r="Q15" s="96"/>
      <c r="R15" s="31" t="s">
        <v>1929</v>
      </c>
      <c r="S15" s="66" t="s">
        <v>3860</v>
      </c>
      <c r="T15" s="28" t="s">
        <v>3546</v>
      </c>
      <c r="U15" s="88">
        <f t="shared" si="3"/>
        <v>25</v>
      </c>
      <c r="AD15" s="25" t="s">
        <v>3985</v>
      </c>
    </row>
    <row r="16" spans="1:30" x14ac:dyDescent="0.2">
      <c r="A16" s="28">
        <v>12</v>
      </c>
      <c r="B16" s="28">
        <v>105</v>
      </c>
      <c r="C16" s="65" t="s">
        <v>169</v>
      </c>
      <c r="D16" s="28">
        <v>143151</v>
      </c>
      <c r="E16" s="31" t="s">
        <v>2477</v>
      </c>
      <c r="F16" s="31" t="s">
        <v>105</v>
      </c>
      <c r="G16" s="31" t="str">
        <f t="shared" si="6"/>
        <v>Fischer-Stöckli Josef</v>
      </c>
      <c r="H16" s="34">
        <v>10173</v>
      </c>
      <c r="I16" s="33">
        <f>H16</f>
        <v>10173</v>
      </c>
      <c r="J16" s="30">
        <v>1987</v>
      </c>
      <c r="K16" s="31" t="s">
        <v>4087</v>
      </c>
      <c r="L16" s="28">
        <v>6208</v>
      </c>
      <c r="M16" s="31" t="s">
        <v>478</v>
      </c>
      <c r="O16" s="28" t="str">
        <f>IF(N16+P16&gt;0,"Nein","Ja")</f>
        <v>Ja</v>
      </c>
      <c r="Q16" s="96"/>
      <c r="R16" s="31" t="s">
        <v>1929</v>
      </c>
      <c r="S16" s="66" t="s">
        <v>3860</v>
      </c>
      <c r="U16" s="88">
        <f t="shared" si="3"/>
        <v>0</v>
      </c>
      <c r="X16" s="28">
        <v>1996</v>
      </c>
      <c r="AB16" s="28">
        <v>1988</v>
      </c>
      <c r="AD16" s="25"/>
    </row>
    <row r="17" spans="1:30" x14ac:dyDescent="0.2">
      <c r="A17" s="28">
        <v>12</v>
      </c>
      <c r="B17" s="28">
        <v>105</v>
      </c>
      <c r="C17" s="65" t="s">
        <v>132</v>
      </c>
      <c r="D17" s="28">
        <v>104296</v>
      </c>
      <c r="E17" s="31" t="s">
        <v>2846</v>
      </c>
      <c r="F17" s="31" t="s">
        <v>89</v>
      </c>
      <c r="G17" s="31" t="str">
        <f t="shared" si="6"/>
        <v>Keller Hans</v>
      </c>
      <c r="H17" s="34">
        <v>15690</v>
      </c>
      <c r="I17" s="33">
        <f>H17</f>
        <v>15690</v>
      </c>
      <c r="J17" s="30">
        <v>2002</v>
      </c>
      <c r="K17" s="31" t="s">
        <v>2850</v>
      </c>
      <c r="L17" s="28">
        <v>6246</v>
      </c>
      <c r="M17" s="31" t="s">
        <v>91</v>
      </c>
      <c r="O17" s="28" t="str">
        <f>IF(N17+P17&gt;0,"Nein","Ja")</f>
        <v>Ja</v>
      </c>
      <c r="Q17" s="96"/>
      <c r="R17" s="31" t="s">
        <v>1929</v>
      </c>
      <c r="S17" s="66" t="s">
        <v>3860</v>
      </c>
      <c r="U17" s="88">
        <f t="shared" si="3"/>
        <v>0</v>
      </c>
      <c r="AB17" s="28">
        <v>202</v>
      </c>
      <c r="AD17" s="25"/>
    </row>
    <row r="18" spans="1:30" x14ac:dyDescent="0.2">
      <c r="A18" s="28">
        <v>12</v>
      </c>
      <c r="B18" s="28">
        <v>105</v>
      </c>
      <c r="C18" s="65"/>
      <c r="D18" s="28">
        <v>143200</v>
      </c>
      <c r="E18" s="31" t="s">
        <v>1781</v>
      </c>
      <c r="F18" s="31" t="s">
        <v>1782</v>
      </c>
      <c r="G18" s="31" t="str">
        <f t="shared" si="6"/>
        <v>Schär Jreno</v>
      </c>
      <c r="H18" s="34">
        <v>20682</v>
      </c>
      <c r="I18" s="33">
        <v>20595</v>
      </c>
      <c r="J18" s="30">
        <v>2018</v>
      </c>
      <c r="K18" s="31" t="s">
        <v>4851</v>
      </c>
      <c r="L18" s="28">
        <v>6242</v>
      </c>
      <c r="M18" s="31" t="s">
        <v>904</v>
      </c>
      <c r="O18" s="28" t="str">
        <f>IF(N18+P18&gt;0,"Nein","Ja")</f>
        <v>Ja</v>
      </c>
      <c r="Q18" s="96">
        <v>44255</v>
      </c>
      <c r="R18" s="31" t="s">
        <v>1929</v>
      </c>
      <c r="S18" s="66" t="s">
        <v>3860</v>
      </c>
      <c r="T18" s="28" t="s">
        <v>3867</v>
      </c>
      <c r="U18" s="88">
        <f t="shared" si="3"/>
        <v>0</v>
      </c>
      <c r="AB18" s="28">
        <v>2021</v>
      </c>
      <c r="AD18" s="25" t="s">
        <v>4414</v>
      </c>
    </row>
    <row r="19" spans="1:30" x14ac:dyDescent="0.2">
      <c r="A19" s="28">
        <v>12</v>
      </c>
      <c r="B19" s="28">
        <v>105</v>
      </c>
      <c r="C19" s="65"/>
      <c r="D19" s="28">
        <v>831100</v>
      </c>
      <c r="E19" s="31" t="s">
        <v>311</v>
      </c>
      <c r="F19" s="31" t="s">
        <v>180</v>
      </c>
      <c r="G19" s="31" t="str">
        <f t="shared" si="6"/>
        <v>Stutz Kurt</v>
      </c>
      <c r="H19" s="34">
        <v>21455</v>
      </c>
      <c r="I19" s="33">
        <v>21326</v>
      </c>
      <c r="J19" s="30">
        <v>2018</v>
      </c>
      <c r="K19" s="31" t="s">
        <v>4499</v>
      </c>
      <c r="L19" s="28">
        <v>6243</v>
      </c>
      <c r="M19" s="31" t="s">
        <v>1292</v>
      </c>
      <c r="O19" s="28" t="str">
        <f>IF(N19+P19&gt;0,"Nein","Ja")</f>
        <v>Ja</v>
      </c>
      <c r="Q19" s="96"/>
      <c r="R19" s="31" t="s">
        <v>1929</v>
      </c>
      <c r="S19" s="66" t="s">
        <v>3860</v>
      </c>
      <c r="T19" s="28" t="s">
        <v>3546</v>
      </c>
      <c r="U19" s="88">
        <f t="shared" si="3"/>
        <v>25</v>
      </c>
      <c r="AD19" s="25" t="s">
        <v>4500</v>
      </c>
    </row>
    <row r="20" spans="1:30" x14ac:dyDescent="0.2">
      <c r="A20" s="28">
        <v>12</v>
      </c>
      <c r="B20" s="28">
        <v>105</v>
      </c>
      <c r="C20" s="65" t="s">
        <v>132</v>
      </c>
      <c r="D20" s="28">
        <v>538181</v>
      </c>
      <c r="E20" s="31" t="s">
        <v>1468</v>
      </c>
      <c r="F20" s="31" t="s">
        <v>1402</v>
      </c>
      <c r="G20" s="31" t="str">
        <f t="shared" si="6"/>
        <v>Wittlin Joe</v>
      </c>
      <c r="H20" s="34">
        <v>17713</v>
      </c>
      <c r="I20" s="33">
        <f t="shared" ref="I20:I31" si="7">H20</f>
        <v>17713</v>
      </c>
      <c r="J20" s="30">
        <v>2008</v>
      </c>
      <c r="K20" s="31" t="s">
        <v>1469</v>
      </c>
      <c r="L20" s="28">
        <v>6244</v>
      </c>
      <c r="M20" s="31" t="s">
        <v>509</v>
      </c>
      <c r="O20" s="28" t="str">
        <f>IF(N20+P20&gt;0,"Nein","Ja")</f>
        <v>Ja</v>
      </c>
      <c r="Q20" s="96"/>
      <c r="R20" s="31" t="s">
        <v>1929</v>
      </c>
      <c r="S20" s="66" t="s">
        <v>3860</v>
      </c>
      <c r="T20" s="28" t="s">
        <v>3867</v>
      </c>
      <c r="U20" s="88">
        <f t="shared" si="3"/>
        <v>0</v>
      </c>
      <c r="AD20" s="25" t="s">
        <v>4559</v>
      </c>
    </row>
    <row r="21" spans="1:30" x14ac:dyDescent="0.2">
      <c r="A21" s="25">
        <v>12</v>
      </c>
      <c r="B21" s="25">
        <v>105</v>
      </c>
      <c r="C21" s="46"/>
      <c r="D21" s="28">
        <v>538182</v>
      </c>
      <c r="E21" s="36" t="s">
        <v>1468</v>
      </c>
      <c r="F21" s="36" t="s">
        <v>1850</v>
      </c>
      <c r="G21" s="31" t="str">
        <f t="shared" si="6"/>
        <v>Wittlin Megi</v>
      </c>
      <c r="H21" s="34">
        <v>22020</v>
      </c>
      <c r="I21" s="68">
        <f t="shared" si="7"/>
        <v>22020</v>
      </c>
      <c r="J21" s="36">
        <v>2020</v>
      </c>
      <c r="K21" s="36" t="s">
        <v>1851</v>
      </c>
      <c r="L21" s="28">
        <v>6244</v>
      </c>
      <c r="M21" s="45" t="s">
        <v>509</v>
      </c>
      <c r="N21"/>
      <c r="O21" s="28" t="s">
        <v>1581</v>
      </c>
      <c r="P21"/>
      <c r="Q21" s="96"/>
      <c r="R21" s="32" t="s">
        <v>1953</v>
      </c>
      <c r="S21" s="66" t="s">
        <v>3860</v>
      </c>
      <c r="T21" s="28" t="s">
        <v>3546</v>
      </c>
      <c r="U21" s="88">
        <f t="shared" si="3"/>
        <v>25</v>
      </c>
      <c r="AD21" s="25" t="s">
        <v>4560</v>
      </c>
    </row>
    <row r="22" spans="1:30" x14ac:dyDescent="0.2">
      <c r="A22" s="28">
        <v>12</v>
      </c>
      <c r="B22" s="28">
        <v>105</v>
      </c>
      <c r="C22" s="65" t="s">
        <v>169</v>
      </c>
      <c r="D22" s="28">
        <v>104225</v>
      </c>
      <c r="E22" s="31" t="s">
        <v>556</v>
      </c>
      <c r="F22" s="31" t="s">
        <v>85</v>
      </c>
      <c r="G22" s="31" t="str">
        <f t="shared" si="6"/>
        <v>Wüest Peter</v>
      </c>
      <c r="H22" s="34">
        <v>13779</v>
      </c>
      <c r="I22" s="33">
        <f t="shared" si="7"/>
        <v>13779</v>
      </c>
      <c r="J22" s="30">
        <v>1997</v>
      </c>
      <c r="K22" s="31" t="s">
        <v>3768</v>
      </c>
      <c r="L22" s="28">
        <v>6244</v>
      </c>
      <c r="M22" s="31" t="s">
        <v>509</v>
      </c>
      <c r="O22" s="28" t="str">
        <f>IF(N22+P22&gt;0,"Nein","Ja")</f>
        <v>Ja</v>
      </c>
      <c r="Q22" s="96"/>
      <c r="R22" s="31" t="s">
        <v>1929</v>
      </c>
      <c r="S22" s="66" t="s">
        <v>3860</v>
      </c>
      <c r="U22" s="88">
        <f t="shared" si="3"/>
        <v>0</v>
      </c>
      <c r="AB22" s="28">
        <v>1999</v>
      </c>
      <c r="AD22" s="25" t="s">
        <v>4570</v>
      </c>
    </row>
    <row r="23" spans="1:30" x14ac:dyDescent="0.2">
      <c r="A23" s="24">
        <v>12</v>
      </c>
      <c r="B23" s="24">
        <v>105</v>
      </c>
      <c r="C23" s="43" t="s">
        <v>1799</v>
      </c>
      <c r="D23" s="36">
        <v>104226</v>
      </c>
      <c r="E23" s="36" t="s">
        <v>4855</v>
      </c>
      <c r="F23" s="36" t="s">
        <v>581</v>
      </c>
      <c r="G23" s="31" t="str">
        <f t="shared" si="6"/>
        <v>Zehnder Thomas</v>
      </c>
      <c r="H23" s="42">
        <v>22846</v>
      </c>
      <c r="I23" s="68">
        <f t="shared" si="7"/>
        <v>22846</v>
      </c>
      <c r="J23" s="36">
        <v>2022</v>
      </c>
      <c r="K23" s="36" t="s">
        <v>4857</v>
      </c>
      <c r="L23" s="28">
        <v>6246</v>
      </c>
      <c r="M23" s="36" t="s">
        <v>91</v>
      </c>
      <c r="N23"/>
      <c r="O23" s="28" t="s">
        <v>1581</v>
      </c>
      <c r="Q23" s="39"/>
      <c r="R23" s="31" t="s">
        <v>1929</v>
      </c>
      <c r="S23" s="66" t="s">
        <v>3860</v>
      </c>
      <c r="U23" s="88"/>
      <c r="AD23" s="25" t="s">
        <v>4858</v>
      </c>
    </row>
    <row r="24" spans="1:30" x14ac:dyDescent="0.2">
      <c r="A24" s="28">
        <v>12</v>
      </c>
      <c r="B24" s="28">
        <v>109</v>
      </c>
      <c r="C24" s="65" t="s">
        <v>43</v>
      </c>
      <c r="D24" s="28">
        <v>251845</v>
      </c>
      <c r="E24" s="31" t="s">
        <v>2547</v>
      </c>
      <c r="F24" s="31" t="s">
        <v>105</v>
      </c>
      <c r="G24" s="31" t="str">
        <f t="shared" si="6"/>
        <v>Gabriel Josef</v>
      </c>
      <c r="H24" s="34">
        <v>18302</v>
      </c>
      <c r="I24" s="33">
        <f t="shared" si="7"/>
        <v>18302</v>
      </c>
      <c r="J24" s="30">
        <v>2010</v>
      </c>
      <c r="K24" s="31" t="s">
        <v>4109</v>
      </c>
      <c r="L24" s="28">
        <v>6211</v>
      </c>
      <c r="M24" s="31" t="s">
        <v>1574</v>
      </c>
      <c r="O24" s="28" t="str">
        <f>IF(N24+P24&gt;0,"Nein","Ja")</f>
        <v>Ja</v>
      </c>
      <c r="Q24" s="96"/>
      <c r="R24" s="31" t="s">
        <v>1929</v>
      </c>
      <c r="S24" s="66" t="s">
        <v>3860</v>
      </c>
      <c r="T24" s="28" t="s">
        <v>3546</v>
      </c>
      <c r="U24" s="88">
        <f t="shared" ref="U24:U87" si="8">IF(T24="RE",25,0)</f>
        <v>25</v>
      </c>
      <c r="AB24" s="28">
        <v>2012</v>
      </c>
      <c r="AD24" s="25" t="s">
        <v>4110</v>
      </c>
    </row>
    <row r="25" spans="1:30" x14ac:dyDescent="0.2">
      <c r="A25" s="28">
        <v>12</v>
      </c>
      <c r="B25" s="28">
        <v>109</v>
      </c>
      <c r="C25" s="65" t="s">
        <v>2021</v>
      </c>
      <c r="D25" s="28">
        <v>177269</v>
      </c>
      <c r="E25" s="31" t="s">
        <v>80</v>
      </c>
      <c r="F25" s="31" t="s">
        <v>541</v>
      </c>
      <c r="G25" s="31" t="str">
        <f t="shared" si="6"/>
        <v>Meier Hugo</v>
      </c>
      <c r="H25" s="34">
        <v>15952</v>
      </c>
      <c r="I25" s="33">
        <f t="shared" si="7"/>
        <v>15952</v>
      </c>
      <c r="J25" s="30">
        <v>2003</v>
      </c>
      <c r="K25" s="31" t="s">
        <v>3075</v>
      </c>
      <c r="L25" s="28">
        <v>6211</v>
      </c>
      <c r="M25" s="31" t="s">
        <v>1574</v>
      </c>
      <c r="O25" s="28" t="str">
        <f>IF(N25+P25&gt;0,"Nein","Ja")</f>
        <v>Ja</v>
      </c>
      <c r="Q25" s="96"/>
      <c r="R25" s="31" t="s">
        <v>1929</v>
      </c>
      <c r="S25" s="66" t="s">
        <v>3865</v>
      </c>
      <c r="T25" s="28" t="s">
        <v>3546</v>
      </c>
      <c r="U25" s="88">
        <f t="shared" si="8"/>
        <v>25</v>
      </c>
      <c r="X25" s="28">
        <v>2020</v>
      </c>
      <c r="AB25" s="28">
        <v>2004</v>
      </c>
      <c r="AD25" s="25" t="s">
        <v>4297</v>
      </c>
    </row>
    <row r="26" spans="1:30" x14ac:dyDescent="0.2">
      <c r="A26" s="28">
        <v>12</v>
      </c>
      <c r="B26" s="28">
        <v>109</v>
      </c>
      <c r="C26" s="65" t="s">
        <v>132</v>
      </c>
      <c r="D26" s="28">
        <v>177270</v>
      </c>
      <c r="E26" s="31" t="s">
        <v>80</v>
      </c>
      <c r="F26" s="31" t="s">
        <v>105</v>
      </c>
      <c r="G26" s="31" t="str">
        <f t="shared" si="6"/>
        <v>Meier Josef</v>
      </c>
      <c r="H26" s="34">
        <v>20018</v>
      </c>
      <c r="I26" s="33">
        <f t="shared" si="7"/>
        <v>20018</v>
      </c>
      <c r="J26" s="30">
        <v>2014</v>
      </c>
      <c r="K26" s="31" t="s">
        <v>1453</v>
      </c>
      <c r="L26" s="28">
        <v>6211</v>
      </c>
      <c r="M26" s="31" t="s">
        <v>1454</v>
      </c>
      <c r="O26" s="28" t="str">
        <f>IF(N26+P26&gt;0,"Nein","Ja")</f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8"/>
        <v>25</v>
      </c>
      <c r="AD26" s="25" t="s">
        <v>4830</v>
      </c>
    </row>
    <row r="27" spans="1:30" x14ac:dyDescent="0.2">
      <c r="A27" s="28">
        <v>12</v>
      </c>
      <c r="B27" s="28">
        <v>109</v>
      </c>
      <c r="C27" s="65" t="s">
        <v>132</v>
      </c>
      <c r="D27" s="28">
        <v>156818</v>
      </c>
      <c r="E27" s="31" t="s">
        <v>80</v>
      </c>
      <c r="F27" s="31" t="s">
        <v>109</v>
      </c>
      <c r="G27" s="31" t="str">
        <f t="shared" si="6"/>
        <v>Meier Xaver</v>
      </c>
      <c r="H27" s="34">
        <v>20589</v>
      </c>
      <c r="I27" s="33">
        <f t="shared" si="7"/>
        <v>20589</v>
      </c>
      <c r="J27" s="30">
        <v>2016</v>
      </c>
      <c r="K27" s="31" t="s">
        <v>1573</v>
      </c>
      <c r="L27" s="28">
        <v>6211</v>
      </c>
      <c r="M27" s="31" t="s">
        <v>1574</v>
      </c>
      <c r="O27" s="28" t="str">
        <f>IF(N27+P27&gt;0,"Nein","Ja")</f>
        <v>Ja</v>
      </c>
      <c r="Q27" s="96"/>
      <c r="R27" s="31" t="s">
        <v>1929</v>
      </c>
      <c r="S27" s="66" t="s">
        <v>3860</v>
      </c>
      <c r="T27" s="28" t="s">
        <v>3546</v>
      </c>
      <c r="U27" s="88">
        <f t="shared" si="8"/>
        <v>25</v>
      </c>
      <c r="AB27" s="28">
        <v>2016</v>
      </c>
      <c r="AD27" s="25"/>
    </row>
    <row r="28" spans="1:30" x14ac:dyDescent="0.2">
      <c r="A28" s="25">
        <v>12</v>
      </c>
      <c r="B28" s="25">
        <v>109</v>
      </c>
      <c r="C28" s="46"/>
      <c r="D28" s="28">
        <v>156823</v>
      </c>
      <c r="E28" s="36" t="s">
        <v>1831</v>
      </c>
      <c r="F28" s="36" t="s">
        <v>1739</v>
      </c>
      <c r="G28" s="31" t="str">
        <f t="shared" si="6"/>
        <v>Röthlisberger Heidi</v>
      </c>
      <c r="H28" s="34">
        <v>22161</v>
      </c>
      <c r="I28" s="68">
        <f t="shared" si="7"/>
        <v>22161</v>
      </c>
      <c r="J28" s="36">
        <v>2020</v>
      </c>
      <c r="K28" s="36" t="s">
        <v>1832</v>
      </c>
      <c r="L28" s="28">
        <v>4800</v>
      </c>
      <c r="M28" s="45" t="s">
        <v>1833</v>
      </c>
      <c r="N28"/>
      <c r="O28" s="28" t="s">
        <v>1581</v>
      </c>
      <c r="P28"/>
      <c r="Q28" s="96"/>
      <c r="R28" s="32" t="s">
        <v>1953</v>
      </c>
      <c r="S28" s="66" t="s">
        <v>3860</v>
      </c>
      <c r="T28" s="28" t="s">
        <v>3546</v>
      </c>
      <c r="U28" s="88">
        <f t="shared" si="8"/>
        <v>25</v>
      </c>
      <c r="AD28" s="25" t="s">
        <v>4406</v>
      </c>
    </row>
    <row r="29" spans="1:30" x14ac:dyDescent="0.2">
      <c r="A29" s="28">
        <v>12</v>
      </c>
      <c r="B29" s="28">
        <v>109</v>
      </c>
      <c r="C29" s="65" t="s">
        <v>132</v>
      </c>
      <c r="D29" s="28">
        <v>156824</v>
      </c>
      <c r="E29" s="31" t="s">
        <v>1831</v>
      </c>
      <c r="F29" s="31" t="s">
        <v>324</v>
      </c>
      <c r="G29" s="31" t="str">
        <f t="shared" si="6"/>
        <v>Röthlisberger Ruedi</v>
      </c>
      <c r="H29" s="34">
        <v>15733</v>
      </c>
      <c r="I29" s="33">
        <f t="shared" si="7"/>
        <v>15733</v>
      </c>
      <c r="J29" s="30">
        <v>2003</v>
      </c>
      <c r="K29" s="31" t="s">
        <v>3342</v>
      </c>
      <c r="L29" s="28">
        <v>4800</v>
      </c>
      <c r="M29" s="31" t="s">
        <v>1833</v>
      </c>
      <c r="O29" s="28" t="str">
        <f>IF(N29+P29&gt;0,"Nein","Ja")</f>
        <v>Ja</v>
      </c>
      <c r="Q29" s="96"/>
      <c r="R29" s="31" t="s">
        <v>1929</v>
      </c>
      <c r="S29" s="66" t="s">
        <v>3860</v>
      </c>
      <c r="T29" s="28" t="s">
        <v>3546</v>
      </c>
      <c r="U29" s="88">
        <f t="shared" si="8"/>
        <v>25</v>
      </c>
      <c r="AB29" s="28">
        <v>2005</v>
      </c>
      <c r="AD29" s="25"/>
    </row>
    <row r="30" spans="1:30" x14ac:dyDescent="0.2">
      <c r="A30" s="28">
        <v>12</v>
      </c>
      <c r="B30" s="28">
        <v>109</v>
      </c>
      <c r="C30" s="65" t="s">
        <v>169</v>
      </c>
      <c r="D30" s="28">
        <v>156827</v>
      </c>
      <c r="E30" s="31" t="s">
        <v>287</v>
      </c>
      <c r="F30" s="31" t="s">
        <v>363</v>
      </c>
      <c r="G30" s="31" t="str">
        <f t="shared" si="6"/>
        <v>Schaller Werner</v>
      </c>
      <c r="H30" s="34">
        <v>14384</v>
      </c>
      <c r="I30" s="33">
        <f t="shared" si="7"/>
        <v>14384</v>
      </c>
      <c r="J30" s="30">
        <v>1999</v>
      </c>
      <c r="K30" s="31" t="s">
        <v>3373</v>
      </c>
      <c r="L30" s="28">
        <v>6252</v>
      </c>
      <c r="M30" s="31" t="s">
        <v>455</v>
      </c>
      <c r="O30" s="28" t="str">
        <f>IF(N30+P30&gt;0,"Nein","Ja")</f>
        <v>Ja</v>
      </c>
      <c r="Q30" s="96"/>
      <c r="R30" s="31" t="s">
        <v>1929</v>
      </c>
      <c r="S30" s="66" t="s">
        <v>3860</v>
      </c>
      <c r="U30" s="88">
        <f t="shared" si="8"/>
        <v>0</v>
      </c>
      <c r="X30" s="28">
        <v>1998</v>
      </c>
      <c r="AB30" s="28">
        <v>1999</v>
      </c>
      <c r="AD30" s="25" t="s">
        <v>4413</v>
      </c>
    </row>
    <row r="31" spans="1:30" x14ac:dyDescent="0.2">
      <c r="A31" s="28">
        <v>12</v>
      </c>
      <c r="B31" s="28">
        <v>109</v>
      </c>
      <c r="C31" s="65" t="s">
        <v>169</v>
      </c>
      <c r="D31" s="28">
        <v>156829</v>
      </c>
      <c r="E31" s="31" t="s">
        <v>3691</v>
      </c>
      <c r="F31" s="31" t="s">
        <v>89</v>
      </c>
      <c r="G31" s="31" t="str">
        <f t="shared" si="6"/>
        <v>Wanner Hans</v>
      </c>
      <c r="H31" s="34">
        <v>12779</v>
      </c>
      <c r="I31" s="33">
        <f t="shared" si="7"/>
        <v>12779</v>
      </c>
      <c r="J31" s="30">
        <v>1994</v>
      </c>
      <c r="K31" s="31" t="s">
        <v>3693</v>
      </c>
      <c r="L31" s="28">
        <v>6211</v>
      </c>
      <c r="M31" s="31" t="s">
        <v>1574</v>
      </c>
      <c r="O31" s="28" t="str">
        <f>IF(N31+P31&gt;0,"Nein","Ja")</f>
        <v>Ja</v>
      </c>
      <c r="Q31" s="96"/>
      <c r="R31" s="31" t="s">
        <v>1929</v>
      </c>
      <c r="S31" s="66" t="s">
        <v>3860</v>
      </c>
      <c r="U31" s="88">
        <f t="shared" si="8"/>
        <v>0</v>
      </c>
      <c r="X31" s="28">
        <v>2020</v>
      </c>
      <c r="Y31" s="28">
        <v>2020</v>
      </c>
      <c r="AB31" s="28">
        <v>1994</v>
      </c>
      <c r="AD31" s="25"/>
    </row>
    <row r="32" spans="1:30" x14ac:dyDescent="0.2">
      <c r="A32" s="28">
        <v>12</v>
      </c>
      <c r="B32" s="28">
        <v>109</v>
      </c>
      <c r="C32" s="37"/>
      <c r="D32" s="28">
        <v>276896</v>
      </c>
      <c r="E32" s="31" t="s">
        <v>802</v>
      </c>
      <c r="F32" s="31" t="s">
        <v>1902</v>
      </c>
      <c r="G32" s="31" t="s">
        <v>4586</v>
      </c>
      <c r="H32" s="17">
        <v>21938</v>
      </c>
      <c r="I32" s="33">
        <v>21938</v>
      </c>
      <c r="J32" s="28">
        <v>2021</v>
      </c>
      <c r="K32" s="31" t="s">
        <v>1903</v>
      </c>
      <c r="L32" s="28">
        <v>6252</v>
      </c>
      <c r="M32" s="31" t="s">
        <v>455</v>
      </c>
      <c r="N32" s="28"/>
      <c r="O32" s="28" t="s">
        <v>1581</v>
      </c>
      <c r="P32" s="28"/>
      <c r="Q32" s="96"/>
      <c r="R32" s="31" t="s">
        <v>1929</v>
      </c>
      <c r="S32" s="66" t="s">
        <v>3860</v>
      </c>
      <c r="T32" s="28" t="s">
        <v>3546</v>
      </c>
      <c r="U32" s="88">
        <f t="shared" si="8"/>
        <v>25</v>
      </c>
      <c r="AD32" s="25" t="s">
        <v>4587</v>
      </c>
    </row>
    <row r="33" spans="1:30" x14ac:dyDescent="0.2">
      <c r="A33" s="28">
        <v>12</v>
      </c>
      <c r="B33" s="28">
        <v>112</v>
      </c>
      <c r="C33" s="65" t="s">
        <v>132</v>
      </c>
      <c r="D33" s="28">
        <v>100135</v>
      </c>
      <c r="E33" s="31" t="s">
        <v>133</v>
      </c>
      <c r="F33" s="31" t="s">
        <v>1311</v>
      </c>
      <c r="G33" s="31" t="str">
        <f>CONCATENATE(E33," ",F33)</f>
        <v>Achermann René</v>
      </c>
      <c r="H33" s="34">
        <v>18173</v>
      </c>
      <c r="I33" s="33">
        <f t="shared" ref="I33:I44" si="9">H33</f>
        <v>18173</v>
      </c>
      <c r="J33" s="30">
        <v>2009</v>
      </c>
      <c r="K33" s="31" t="s">
        <v>1939</v>
      </c>
      <c r="L33" s="28">
        <v>6252</v>
      </c>
      <c r="M33" s="31" t="s">
        <v>455</v>
      </c>
      <c r="O33" s="28" t="str">
        <f t="shared" ref="O33:O49" si="10">IF(N33+P33&gt;0,"Nein","Ja")</f>
        <v>Ja</v>
      </c>
      <c r="Q33" s="96"/>
      <c r="R33" s="31" t="s">
        <v>1929</v>
      </c>
      <c r="S33" s="66" t="s">
        <v>3860</v>
      </c>
      <c r="T33" s="28" t="s">
        <v>3546</v>
      </c>
      <c r="U33" s="88">
        <f t="shared" si="8"/>
        <v>25</v>
      </c>
      <c r="AB33" s="28">
        <v>2011</v>
      </c>
      <c r="AD33" s="25" t="s">
        <v>3871</v>
      </c>
    </row>
    <row r="34" spans="1:30" x14ac:dyDescent="0.2">
      <c r="A34" s="28">
        <v>12</v>
      </c>
      <c r="B34" s="28">
        <v>112</v>
      </c>
      <c r="C34" s="65" t="s">
        <v>132</v>
      </c>
      <c r="D34" s="28">
        <v>541672</v>
      </c>
      <c r="E34" s="31" t="s">
        <v>133</v>
      </c>
      <c r="F34" s="31" t="s">
        <v>658</v>
      </c>
      <c r="G34" s="31" t="str">
        <f>CONCATENATE(E34," ",F34)</f>
        <v>Achermann Vinzenz</v>
      </c>
      <c r="H34" s="34">
        <v>17653</v>
      </c>
      <c r="I34" s="33">
        <f t="shared" si="9"/>
        <v>17653</v>
      </c>
      <c r="J34" s="30">
        <v>2013</v>
      </c>
      <c r="K34" s="31" t="s">
        <v>1405</v>
      </c>
      <c r="L34" s="28">
        <v>6252</v>
      </c>
      <c r="M34" s="31" t="s">
        <v>455</v>
      </c>
      <c r="O34" s="28" t="str">
        <f t="shared" si="10"/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8"/>
        <v>25</v>
      </c>
      <c r="AD34" s="25" t="s">
        <v>3873</v>
      </c>
    </row>
    <row r="35" spans="1:30" x14ac:dyDescent="0.2">
      <c r="A35" s="28">
        <v>12</v>
      </c>
      <c r="B35" s="28">
        <v>112</v>
      </c>
      <c r="C35" s="65" t="s">
        <v>132</v>
      </c>
      <c r="D35" s="28">
        <v>162413</v>
      </c>
      <c r="E35" s="31" t="s">
        <v>1299</v>
      </c>
      <c r="F35" s="31" t="s">
        <v>85</v>
      </c>
      <c r="G35" s="31" t="str">
        <f>CONCATENATE(E35," ",F35)</f>
        <v>Bisang Peter</v>
      </c>
      <c r="H35" s="34">
        <v>17157</v>
      </c>
      <c r="I35" s="33">
        <f t="shared" si="9"/>
        <v>17157</v>
      </c>
      <c r="J35" s="30">
        <v>2006</v>
      </c>
      <c r="K35" s="31" t="s">
        <v>2127</v>
      </c>
      <c r="L35" s="28">
        <v>6252</v>
      </c>
      <c r="M35" s="31" t="s">
        <v>455</v>
      </c>
      <c r="O35" s="28" t="str">
        <f t="shared" si="10"/>
        <v>Ja</v>
      </c>
      <c r="Q35" s="96"/>
      <c r="R35" s="31" t="s">
        <v>1929</v>
      </c>
      <c r="S35" s="66" t="s">
        <v>3860</v>
      </c>
      <c r="T35" s="28" t="s">
        <v>3546</v>
      </c>
      <c r="U35" s="88">
        <f t="shared" si="8"/>
        <v>25</v>
      </c>
      <c r="AB35" s="28">
        <v>2010</v>
      </c>
      <c r="AD35" s="25"/>
    </row>
    <row r="36" spans="1:30" x14ac:dyDescent="0.2">
      <c r="A36" s="24">
        <v>12</v>
      </c>
      <c r="B36" s="24">
        <v>112</v>
      </c>
      <c r="C36" s="65"/>
      <c r="D36" s="36">
        <v>166527</v>
      </c>
      <c r="E36" s="36" t="s">
        <v>1619</v>
      </c>
      <c r="F36" s="31" t="s">
        <v>1739</v>
      </c>
      <c r="G36" s="31" t="str">
        <f>CONCATENATE(E36," ",F36)</f>
        <v>Böll Heidi</v>
      </c>
      <c r="H36" s="42">
        <v>22773</v>
      </c>
      <c r="I36" s="68">
        <f t="shared" si="9"/>
        <v>22773</v>
      </c>
      <c r="J36" s="36">
        <v>2022</v>
      </c>
      <c r="K36" s="36" t="s">
        <v>1620</v>
      </c>
      <c r="L36" s="28">
        <v>6262</v>
      </c>
      <c r="M36" s="36" t="s">
        <v>1621</v>
      </c>
      <c r="O36" s="28" t="str">
        <f t="shared" si="10"/>
        <v>Ja</v>
      </c>
      <c r="Q36" s="39"/>
      <c r="R36" s="31" t="s">
        <v>1953</v>
      </c>
      <c r="S36" s="66" t="s">
        <v>4849</v>
      </c>
      <c r="T36" s="28" t="s">
        <v>3546</v>
      </c>
      <c r="U36" s="88">
        <f t="shared" si="8"/>
        <v>25</v>
      </c>
      <c r="AD36" s="25" t="s">
        <v>4843</v>
      </c>
    </row>
    <row r="37" spans="1:30" x14ac:dyDescent="0.2">
      <c r="A37" s="28">
        <v>12</v>
      </c>
      <c r="B37" s="28">
        <v>112</v>
      </c>
      <c r="C37" s="65" t="s">
        <v>132</v>
      </c>
      <c r="D37" s="28">
        <v>166532</v>
      </c>
      <c r="E37" s="31" t="s">
        <v>1619</v>
      </c>
      <c r="F37" s="31" t="s">
        <v>581</v>
      </c>
      <c r="G37" s="31" t="s">
        <v>2149</v>
      </c>
      <c r="H37" s="34">
        <v>20944</v>
      </c>
      <c r="I37" s="33">
        <f t="shared" si="9"/>
        <v>20944</v>
      </c>
      <c r="J37" s="30">
        <v>2017</v>
      </c>
      <c r="K37" s="31" t="s">
        <v>1620</v>
      </c>
      <c r="L37" s="28">
        <v>6262</v>
      </c>
      <c r="M37" s="31" t="s">
        <v>1621</v>
      </c>
      <c r="O37" s="28" t="str">
        <f t="shared" si="10"/>
        <v>Ja</v>
      </c>
      <c r="Q37" s="96"/>
      <c r="R37" s="31" t="s">
        <v>1929</v>
      </c>
      <c r="S37" s="66" t="s">
        <v>3860</v>
      </c>
      <c r="T37" s="28" t="s">
        <v>3546</v>
      </c>
      <c r="U37" s="88">
        <f t="shared" si="8"/>
        <v>25</v>
      </c>
      <c r="AB37" s="28">
        <v>2018</v>
      </c>
      <c r="AD37" s="25" t="s">
        <v>3960</v>
      </c>
    </row>
    <row r="38" spans="1:30" x14ac:dyDescent="0.2">
      <c r="A38" s="28">
        <v>12</v>
      </c>
      <c r="B38" s="28">
        <v>112</v>
      </c>
      <c r="C38" s="65" t="s">
        <v>169</v>
      </c>
      <c r="D38" s="28">
        <v>101380</v>
      </c>
      <c r="E38" s="31" t="s">
        <v>350</v>
      </c>
      <c r="F38" s="31" t="s">
        <v>157</v>
      </c>
      <c r="G38" s="31" t="str">
        <f t="shared" ref="G38:G53" si="11">CONCATENATE(E38," ",F38)</f>
        <v>Duss Arthur</v>
      </c>
      <c r="H38" s="34">
        <v>11774</v>
      </c>
      <c r="I38" s="33">
        <f t="shared" si="9"/>
        <v>11774</v>
      </c>
      <c r="J38" s="30">
        <v>1992</v>
      </c>
      <c r="K38" s="31" t="s">
        <v>4029</v>
      </c>
      <c r="L38" s="28">
        <v>6125</v>
      </c>
      <c r="M38" s="31" t="s">
        <v>83</v>
      </c>
      <c r="O38" s="28" t="str">
        <f t="shared" si="10"/>
        <v>Ja</v>
      </c>
      <c r="Q38" s="96"/>
      <c r="R38" s="31" t="s">
        <v>1929</v>
      </c>
      <c r="S38" s="66" t="s">
        <v>3860</v>
      </c>
      <c r="U38" s="88">
        <f t="shared" si="8"/>
        <v>0</v>
      </c>
      <c r="AB38" s="28">
        <v>1994</v>
      </c>
      <c r="AD38" s="25"/>
    </row>
    <row r="39" spans="1:30" x14ac:dyDescent="0.2">
      <c r="A39" s="28">
        <v>12</v>
      </c>
      <c r="B39" s="28">
        <v>112</v>
      </c>
      <c r="C39" s="65" t="s">
        <v>132</v>
      </c>
      <c r="D39" s="28">
        <v>104259</v>
      </c>
      <c r="E39" s="31" t="s">
        <v>420</v>
      </c>
      <c r="F39" s="31" t="s">
        <v>93</v>
      </c>
      <c r="G39" s="31" t="str">
        <f t="shared" si="11"/>
        <v>Erni Hanspeter</v>
      </c>
      <c r="H39" s="34">
        <v>17551</v>
      </c>
      <c r="I39" s="33">
        <f t="shared" si="9"/>
        <v>17551</v>
      </c>
      <c r="J39" s="30">
        <v>2008</v>
      </c>
      <c r="K39" s="31" t="s">
        <v>2397</v>
      </c>
      <c r="L39" s="28">
        <v>6252</v>
      </c>
      <c r="M39" s="31" t="s">
        <v>455</v>
      </c>
      <c r="O39" s="28" t="str">
        <f t="shared" si="10"/>
        <v>Ja</v>
      </c>
      <c r="Q39" s="96"/>
      <c r="R39" s="31" t="s">
        <v>1929</v>
      </c>
      <c r="S39" s="66" t="s">
        <v>3860</v>
      </c>
      <c r="T39" s="28" t="s">
        <v>3546</v>
      </c>
      <c r="U39" s="88">
        <f t="shared" si="8"/>
        <v>25</v>
      </c>
      <c r="AB39" s="28">
        <v>2008</v>
      </c>
      <c r="AD39" s="25" t="s">
        <v>4059</v>
      </c>
    </row>
    <row r="40" spans="1:30" x14ac:dyDescent="0.2">
      <c r="A40" s="28">
        <v>12</v>
      </c>
      <c r="B40" s="28">
        <v>112</v>
      </c>
      <c r="C40" s="65" t="s">
        <v>132</v>
      </c>
      <c r="D40" s="28">
        <v>166540</v>
      </c>
      <c r="E40" s="31" t="s">
        <v>1475</v>
      </c>
      <c r="F40" s="31" t="s">
        <v>924</v>
      </c>
      <c r="G40" s="31" t="str">
        <f t="shared" si="11"/>
        <v>Flütsch Georg</v>
      </c>
      <c r="H40" s="34">
        <v>19610</v>
      </c>
      <c r="I40" s="33">
        <f t="shared" si="9"/>
        <v>19610</v>
      </c>
      <c r="J40" s="30">
        <v>2014</v>
      </c>
      <c r="K40" s="31" t="s">
        <v>2493</v>
      </c>
      <c r="L40" s="28">
        <v>6252</v>
      </c>
      <c r="M40" s="31" t="s">
        <v>455</v>
      </c>
      <c r="O40" s="28" t="str">
        <f t="shared" si="10"/>
        <v>Ja</v>
      </c>
      <c r="Q40" s="96"/>
      <c r="R40" s="31" t="s">
        <v>1929</v>
      </c>
      <c r="S40" s="66" t="s">
        <v>3860</v>
      </c>
      <c r="T40" s="28" t="s">
        <v>3546</v>
      </c>
      <c r="U40" s="88">
        <f t="shared" si="8"/>
        <v>25</v>
      </c>
      <c r="AD40" s="25" t="s">
        <v>4092</v>
      </c>
    </row>
    <row r="41" spans="1:30" x14ac:dyDescent="0.2">
      <c r="A41" s="28">
        <v>12</v>
      </c>
      <c r="B41" s="28">
        <v>112</v>
      </c>
      <c r="C41" s="65" t="s">
        <v>132</v>
      </c>
      <c r="D41" s="28">
        <v>104265</v>
      </c>
      <c r="E41" s="31" t="s">
        <v>193</v>
      </c>
      <c r="F41" s="31" t="s">
        <v>97</v>
      </c>
      <c r="G41" s="31" t="str">
        <f t="shared" si="11"/>
        <v>Frey Robert</v>
      </c>
      <c r="H41" s="34">
        <v>16980</v>
      </c>
      <c r="I41" s="33">
        <f t="shared" si="9"/>
        <v>16980</v>
      </c>
      <c r="J41" s="30">
        <v>2006</v>
      </c>
      <c r="K41" s="31" t="s">
        <v>2519</v>
      </c>
      <c r="L41" s="28">
        <v>6252</v>
      </c>
      <c r="M41" s="31" t="s">
        <v>455</v>
      </c>
      <c r="O41" s="28" t="str">
        <f t="shared" si="10"/>
        <v>Ja</v>
      </c>
      <c r="Q41" s="96"/>
      <c r="R41" s="31" t="s">
        <v>1929</v>
      </c>
      <c r="S41" s="66" t="s">
        <v>3860</v>
      </c>
      <c r="T41" s="28" t="s">
        <v>3867</v>
      </c>
      <c r="U41" s="88">
        <f t="shared" si="8"/>
        <v>0</v>
      </c>
      <c r="AB41" s="28">
        <v>2006</v>
      </c>
      <c r="AD41" s="25" t="s">
        <v>4099</v>
      </c>
    </row>
    <row r="42" spans="1:30" x14ac:dyDescent="0.2">
      <c r="A42" s="28">
        <v>12</v>
      </c>
      <c r="B42" s="28">
        <v>112</v>
      </c>
      <c r="C42" s="65" t="s">
        <v>132</v>
      </c>
      <c r="D42" s="28">
        <v>162171</v>
      </c>
      <c r="E42" s="31" t="s">
        <v>829</v>
      </c>
      <c r="F42" s="31" t="s">
        <v>384</v>
      </c>
      <c r="G42" s="31" t="str">
        <f t="shared" si="11"/>
        <v>Hunkeler Fritz</v>
      </c>
      <c r="H42" s="34">
        <v>17062</v>
      </c>
      <c r="I42" s="33">
        <f t="shared" si="9"/>
        <v>17062</v>
      </c>
      <c r="J42" s="30">
        <v>2006</v>
      </c>
      <c r="K42" s="31" t="s">
        <v>2762</v>
      </c>
      <c r="L42" s="28">
        <v>6252</v>
      </c>
      <c r="M42" s="31" t="s">
        <v>455</v>
      </c>
      <c r="O42" s="28" t="str">
        <f t="shared" si="10"/>
        <v>Ja</v>
      </c>
      <c r="Q42" s="96"/>
      <c r="R42" s="31" t="s">
        <v>1929</v>
      </c>
      <c r="S42" s="66" t="s">
        <v>3860</v>
      </c>
      <c r="T42" s="28" t="s">
        <v>3546</v>
      </c>
      <c r="U42" s="88">
        <f t="shared" si="8"/>
        <v>25</v>
      </c>
      <c r="X42" s="28">
        <v>2020</v>
      </c>
      <c r="AD42" s="25" t="s">
        <v>4196</v>
      </c>
    </row>
    <row r="43" spans="1:30" x14ac:dyDescent="0.2">
      <c r="A43" s="28">
        <v>12</v>
      </c>
      <c r="B43" s="28">
        <v>112</v>
      </c>
      <c r="C43" s="65" t="s">
        <v>4358</v>
      </c>
      <c r="D43" s="28">
        <v>104321</v>
      </c>
      <c r="E43" s="31" t="s">
        <v>88</v>
      </c>
      <c r="F43" s="31" t="s">
        <v>658</v>
      </c>
      <c r="G43" s="31" t="str">
        <f t="shared" si="11"/>
        <v>Pfister Vinzenz</v>
      </c>
      <c r="H43" s="34">
        <v>12581</v>
      </c>
      <c r="I43" s="33">
        <f t="shared" si="9"/>
        <v>12581</v>
      </c>
      <c r="J43" s="30">
        <v>1994</v>
      </c>
      <c r="K43" s="31" t="s">
        <v>399</v>
      </c>
      <c r="L43" s="28">
        <v>6252</v>
      </c>
      <c r="M43" s="31" t="s">
        <v>455</v>
      </c>
      <c r="O43" s="28" t="str">
        <f t="shared" si="10"/>
        <v>Ja</v>
      </c>
      <c r="Q43" s="96"/>
      <c r="R43" s="31" t="s">
        <v>1929</v>
      </c>
      <c r="S43" s="66" t="s">
        <v>3860</v>
      </c>
      <c r="U43" s="88">
        <f t="shared" si="8"/>
        <v>0</v>
      </c>
      <c r="AB43" s="28">
        <v>1994</v>
      </c>
      <c r="AD43" s="25" t="s">
        <v>4359</v>
      </c>
    </row>
    <row r="44" spans="1:30" x14ac:dyDescent="0.2">
      <c r="A44" s="28">
        <v>12</v>
      </c>
      <c r="B44" s="28">
        <v>112</v>
      </c>
      <c r="C44" s="65" t="s">
        <v>132</v>
      </c>
      <c r="D44" s="28">
        <v>166650</v>
      </c>
      <c r="E44" s="31" t="s">
        <v>3595</v>
      </c>
      <c r="F44" s="31" t="s">
        <v>1504</v>
      </c>
      <c r="G44" s="31" t="str">
        <f t="shared" si="11"/>
        <v>Stoll Philipp</v>
      </c>
      <c r="H44" s="34">
        <v>18646</v>
      </c>
      <c r="I44" s="33">
        <f t="shared" si="9"/>
        <v>18646</v>
      </c>
      <c r="J44" s="30">
        <v>2011</v>
      </c>
      <c r="K44" s="31" t="s">
        <v>1620</v>
      </c>
      <c r="L44" s="28">
        <v>6262</v>
      </c>
      <c r="M44" s="31" t="s">
        <v>584</v>
      </c>
      <c r="O44" s="28" t="str">
        <f t="shared" si="10"/>
        <v>Ja</v>
      </c>
      <c r="Q44" s="96"/>
      <c r="R44" s="31" t="s">
        <v>1929</v>
      </c>
      <c r="S44" s="66" t="s">
        <v>3860</v>
      </c>
      <c r="T44" s="28" t="s">
        <v>3546</v>
      </c>
      <c r="U44" s="88">
        <f t="shared" si="8"/>
        <v>25</v>
      </c>
      <c r="X44" s="28">
        <v>2008</v>
      </c>
      <c r="AB44" s="28">
        <v>2012</v>
      </c>
      <c r="AD44" s="25" t="s">
        <v>4491</v>
      </c>
    </row>
    <row r="45" spans="1:30" x14ac:dyDescent="0.2">
      <c r="A45" s="28">
        <v>12</v>
      </c>
      <c r="B45" s="28">
        <v>212</v>
      </c>
      <c r="C45" s="65"/>
      <c r="D45" s="28">
        <v>121844</v>
      </c>
      <c r="E45" s="31" t="s">
        <v>669</v>
      </c>
      <c r="F45" s="31" t="s">
        <v>1485</v>
      </c>
      <c r="G45" s="31" t="str">
        <f t="shared" si="11"/>
        <v>Birrer Markus</v>
      </c>
      <c r="H45" s="34">
        <v>21225</v>
      </c>
      <c r="I45" s="33">
        <v>21481</v>
      </c>
      <c r="J45" s="30">
        <v>2018</v>
      </c>
      <c r="K45" s="31" t="s">
        <v>1737</v>
      </c>
      <c r="L45" s="28">
        <v>6260</v>
      </c>
      <c r="M45" s="31" t="s">
        <v>258</v>
      </c>
      <c r="O45" s="28" t="str">
        <f t="shared" si="10"/>
        <v>Ja</v>
      </c>
      <c r="Q45" s="96"/>
      <c r="R45" s="31" t="s">
        <v>1929</v>
      </c>
      <c r="S45" s="66" t="s">
        <v>3860</v>
      </c>
      <c r="T45" s="28" t="s">
        <v>3546</v>
      </c>
      <c r="U45" s="88">
        <f t="shared" si="8"/>
        <v>25</v>
      </c>
      <c r="AD45" s="25" t="s">
        <v>3948</v>
      </c>
    </row>
    <row r="46" spans="1:30" x14ac:dyDescent="0.2">
      <c r="A46" s="28">
        <v>12</v>
      </c>
      <c r="B46" s="28">
        <v>212</v>
      </c>
      <c r="C46" s="65" t="s">
        <v>169</v>
      </c>
      <c r="D46" s="28">
        <v>162416</v>
      </c>
      <c r="E46" s="31" t="s">
        <v>671</v>
      </c>
      <c r="F46" s="31" t="s">
        <v>2137</v>
      </c>
      <c r="G46" s="31" t="str">
        <f t="shared" si="11"/>
        <v>Blättler Josef, Dr.</v>
      </c>
      <c r="H46" s="34">
        <v>11104</v>
      </c>
      <c r="I46" s="33">
        <f t="shared" ref="I46:I53" si="12">H46</f>
        <v>11104</v>
      </c>
      <c r="J46" s="30">
        <v>1990</v>
      </c>
      <c r="K46" s="31" t="s">
        <v>2139</v>
      </c>
      <c r="L46" s="28">
        <v>6260</v>
      </c>
      <c r="M46" s="31" t="s">
        <v>339</v>
      </c>
      <c r="O46" s="28" t="str">
        <f t="shared" si="10"/>
        <v>Ja</v>
      </c>
      <c r="Q46" s="96"/>
      <c r="R46" s="31" t="s">
        <v>1929</v>
      </c>
      <c r="S46" s="66" t="s">
        <v>3860</v>
      </c>
      <c r="U46" s="88">
        <f t="shared" si="8"/>
        <v>0</v>
      </c>
      <c r="AB46" s="28">
        <v>1991</v>
      </c>
      <c r="AD46" s="25"/>
    </row>
    <row r="47" spans="1:30" x14ac:dyDescent="0.2">
      <c r="A47" s="28">
        <v>12</v>
      </c>
      <c r="B47" s="28">
        <v>212</v>
      </c>
      <c r="C47" s="65" t="s">
        <v>169</v>
      </c>
      <c r="D47" s="28">
        <v>162434</v>
      </c>
      <c r="E47" s="31" t="s">
        <v>2829</v>
      </c>
      <c r="F47" s="31" t="s">
        <v>759</v>
      </c>
      <c r="G47" s="31" t="str">
        <f t="shared" si="11"/>
        <v>Kappenthuler Rudolf</v>
      </c>
      <c r="H47" s="34">
        <v>12569</v>
      </c>
      <c r="I47" s="33">
        <f t="shared" si="12"/>
        <v>12569</v>
      </c>
      <c r="J47" s="30">
        <v>1994</v>
      </c>
      <c r="K47" s="31" t="s">
        <v>4214</v>
      </c>
      <c r="L47" s="28">
        <v>6207</v>
      </c>
      <c r="M47" s="31" t="s">
        <v>319</v>
      </c>
      <c r="O47" s="28" t="str">
        <f t="shared" si="10"/>
        <v>Ja</v>
      </c>
      <c r="Q47" s="96"/>
      <c r="R47" s="31" t="s">
        <v>1929</v>
      </c>
      <c r="S47" s="66" t="s">
        <v>3860</v>
      </c>
      <c r="U47" s="88">
        <f t="shared" si="8"/>
        <v>0</v>
      </c>
      <c r="AD47" s="25" t="s">
        <v>4215</v>
      </c>
    </row>
    <row r="48" spans="1:30" x14ac:dyDescent="0.2">
      <c r="A48" s="28">
        <v>12</v>
      </c>
      <c r="B48" s="28">
        <v>212</v>
      </c>
      <c r="C48" s="65" t="s">
        <v>132</v>
      </c>
      <c r="D48" s="28">
        <v>162446</v>
      </c>
      <c r="E48" s="31" t="s">
        <v>3060</v>
      </c>
      <c r="F48" s="31" t="s">
        <v>356</v>
      </c>
      <c r="G48" s="31" t="str">
        <f t="shared" si="11"/>
        <v>Mazzolino Heinz</v>
      </c>
      <c r="H48" s="34">
        <v>17337</v>
      </c>
      <c r="I48" s="33">
        <f t="shared" si="12"/>
        <v>17337</v>
      </c>
      <c r="J48" s="30">
        <v>2007</v>
      </c>
      <c r="K48" s="31" t="s">
        <v>3062</v>
      </c>
      <c r="L48" s="28">
        <v>6260</v>
      </c>
      <c r="M48" s="31" t="s">
        <v>339</v>
      </c>
      <c r="O48" s="28" t="str">
        <f t="shared" si="10"/>
        <v>Ja</v>
      </c>
      <c r="Q48" s="96"/>
      <c r="R48" s="31" t="s">
        <v>1929</v>
      </c>
      <c r="S48" s="66" t="s">
        <v>3860</v>
      </c>
      <c r="T48" s="28" t="s">
        <v>3546</v>
      </c>
      <c r="U48" s="88">
        <f t="shared" si="8"/>
        <v>25</v>
      </c>
      <c r="AB48" s="28">
        <v>2007</v>
      </c>
      <c r="AD48" s="25" t="s">
        <v>4292</v>
      </c>
    </row>
    <row r="49" spans="1:30" x14ac:dyDescent="0.2">
      <c r="A49" s="28">
        <v>12</v>
      </c>
      <c r="B49" s="28">
        <v>212</v>
      </c>
      <c r="C49" s="65" t="s">
        <v>132</v>
      </c>
      <c r="D49" s="28">
        <v>162451</v>
      </c>
      <c r="E49" s="31" t="s">
        <v>3118</v>
      </c>
      <c r="F49" s="31" t="s">
        <v>3119</v>
      </c>
      <c r="G49" s="31" t="str">
        <f t="shared" si="11"/>
        <v>Michelin Sergio</v>
      </c>
      <c r="H49" s="34">
        <v>18295</v>
      </c>
      <c r="I49" s="33">
        <f t="shared" si="12"/>
        <v>18295</v>
      </c>
      <c r="J49" s="30">
        <v>2010</v>
      </c>
      <c r="K49" s="31" t="s">
        <v>3121</v>
      </c>
      <c r="L49" s="28">
        <v>4806</v>
      </c>
      <c r="M49" s="31" t="s">
        <v>371</v>
      </c>
      <c r="O49" s="28" t="str">
        <f t="shared" si="10"/>
        <v>Ja</v>
      </c>
      <c r="Q49" s="96"/>
      <c r="R49" s="31" t="s">
        <v>1929</v>
      </c>
      <c r="S49" s="66" t="s">
        <v>3860</v>
      </c>
      <c r="T49" s="28" t="s">
        <v>3546</v>
      </c>
      <c r="U49" s="88">
        <f t="shared" si="8"/>
        <v>25</v>
      </c>
      <c r="AB49" s="28">
        <v>2010</v>
      </c>
      <c r="AD49" s="25" t="s">
        <v>4313</v>
      </c>
    </row>
    <row r="50" spans="1:30" x14ac:dyDescent="0.2">
      <c r="A50" s="25">
        <v>12</v>
      </c>
      <c r="B50" s="25">
        <v>212</v>
      </c>
      <c r="C50" s="46"/>
      <c r="D50" s="28">
        <v>287295</v>
      </c>
      <c r="E50" s="36" t="s">
        <v>1837</v>
      </c>
      <c r="F50" s="36" t="s">
        <v>134</v>
      </c>
      <c r="G50" s="31" t="str">
        <f t="shared" si="11"/>
        <v>Schulthess Walter</v>
      </c>
      <c r="H50" s="34">
        <v>22065</v>
      </c>
      <c r="I50" s="68">
        <f t="shared" si="12"/>
        <v>22065</v>
      </c>
      <c r="J50" s="36">
        <v>2020</v>
      </c>
      <c r="K50" s="36" t="s">
        <v>208</v>
      </c>
      <c r="L50" s="28">
        <v>6260</v>
      </c>
      <c r="M50" s="45" t="s">
        <v>339</v>
      </c>
      <c r="N50"/>
      <c r="O50" s="28" t="s">
        <v>1581</v>
      </c>
      <c r="P50"/>
      <c r="Q50" s="96"/>
      <c r="R50" s="31" t="s">
        <v>1929</v>
      </c>
      <c r="S50" s="66" t="s">
        <v>3860</v>
      </c>
      <c r="T50" s="28" t="s">
        <v>3546</v>
      </c>
      <c r="U50" s="88">
        <f t="shared" si="8"/>
        <v>25</v>
      </c>
      <c r="AD50" s="25"/>
    </row>
    <row r="51" spans="1:30" x14ac:dyDescent="0.2">
      <c r="A51" s="28">
        <v>12</v>
      </c>
      <c r="B51" s="28">
        <v>212</v>
      </c>
      <c r="C51" s="65" t="s">
        <v>169</v>
      </c>
      <c r="D51" s="28">
        <v>104074</v>
      </c>
      <c r="E51" s="31" t="s">
        <v>585</v>
      </c>
      <c r="F51" s="31" t="s">
        <v>759</v>
      </c>
      <c r="G51" s="31" t="str">
        <f t="shared" si="11"/>
        <v>Steiner Rudolf</v>
      </c>
      <c r="H51" s="34">
        <v>15158</v>
      </c>
      <c r="I51" s="33">
        <f t="shared" si="12"/>
        <v>15158</v>
      </c>
      <c r="J51" s="30">
        <v>2001</v>
      </c>
      <c r="K51" s="31" t="s">
        <v>3580</v>
      </c>
      <c r="L51" s="28">
        <v>4665</v>
      </c>
      <c r="M51" s="31" t="s">
        <v>240</v>
      </c>
      <c r="O51" s="28" t="str">
        <f t="shared" ref="O51:O58" si="13">IF(N51+P51&gt;0,"Nein","Ja")</f>
        <v>Ja</v>
      </c>
      <c r="Q51" s="96"/>
      <c r="R51" s="31" t="s">
        <v>1929</v>
      </c>
      <c r="S51" s="66" t="s">
        <v>3860</v>
      </c>
      <c r="U51" s="88">
        <f t="shared" si="8"/>
        <v>0</v>
      </c>
      <c r="AD51" s="25" t="s">
        <v>4483</v>
      </c>
    </row>
    <row r="52" spans="1:30" x14ac:dyDescent="0.2">
      <c r="A52" s="28">
        <v>12</v>
      </c>
      <c r="B52" s="28">
        <v>212</v>
      </c>
      <c r="C52" s="65" t="s">
        <v>169</v>
      </c>
      <c r="D52" s="28">
        <v>162476</v>
      </c>
      <c r="E52" s="31" t="s">
        <v>4529</v>
      </c>
      <c r="F52" s="31" t="s">
        <v>180</v>
      </c>
      <c r="G52" s="31" t="str">
        <f t="shared" si="11"/>
        <v>Wälti Kurt</v>
      </c>
      <c r="H52" s="34">
        <v>11989</v>
      </c>
      <c r="I52" s="33">
        <f t="shared" si="12"/>
        <v>11989</v>
      </c>
      <c r="J52" s="30">
        <v>1992</v>
      </c>
      <c r="K52" s="31" t="s">
        <v>3690</v>
      </c>
      <c r="L52" s="28">
        <v>6260</v>
      </c>
      <c r="M52" s="31" t="s">
        <v>339</v>
      </c>
      <c r="O52" s="28" t="str">
        <f t="shared" si="13"/>
        <v>Ja</v>
      </c>
      <c r="Q52" s="96"/>
      <c r="R52" s="31" t="s">
        <v>1929</v>
      </c>
      <c r="S52" s="66" t="s">
        <v>3860</v>
      </c>
      <c r="U52" s="88">
        <f t="shared" si="8"/>
        <v>0</v>
      </c>
      <c r="AB52" s="28">
        <v>1992</v>
      </c>
      <c r="AD52" s="25"/>
    </row>
    <row r="53" spans="1:30" x14ac:dyDescent="0.2">
      <c r="A53" s="28">
        <v>12</v>
      </c>
      <c r="B53" s="28">
        <v>213</v>
      </c>
      <c r="C53" s="65" t="s">
        <v>132</v>
      </c>
      <c r="D53" s="28">
        <v>152527</v>
      </c>
      <c r="E53" s="31" t="s">
        <v>3876</v>
      </c>
      <c r="F53" s="31" t="s">
        <v>85</v>
      </c>
      <c r="G53" s="31" t="str">
        <f t="shared" si="11"/>
        <v>Aecherli Peter</v>
      </c>
      <c r="H53" s="34">
        <v>16117</v>
      </c>
      <c r="I53" s="33">
        <f t="shared" si="12"/>
        <v>16117</v>
      </c>
      <c r="J53" s="30">
        <v>2004</v>
      </c>
      <c r="K53" s="31" t="s">
        <v>1948</v>
      </c>
      <c r="L53" s="28">
        <v>6260</v>
      </c>
      <c r="M53" s="31" t="s">
        <v>339</v>
      </c>
      <c r="O53" s="28" t="str">
        <f t="shared" si="13"/>
        <v>Ja</v>
      </c>
      <c r="Q53" s="96"/>
      <c r="R53" s="31" t="s">
        <v>1929</v>
      </c>
      <c r="S53" s="66" t="s">
        <v>3860</v>
      </c>
      <c r="T53" s="28" t="s">
        <v>3546</v>
      </c>
      <c r="U53" s="88">
        <f t="shared" si="8"/>
        <v>25</v>
      </c>
      <c r="X53" s="28">
        <v>2020</v>
      </c>
      <c r="AB53" s="28">
        <v>2011</v>
      </c>
      <c r="AD53" s="25" t="s">
        <v>3877</v>
      </c>
    </row>
    <row r="54" spans="1:30" x14ac:dyDescent="0.2">
      <c r="A54" s="28">
        <v>12</v>
      </c>
      <c r="B54" s="28">
        <v>213</v>
      </c>
      <c r="D54" s="28">
        <v>201822</v>
      </c>
      <c r="E54" s="31" t="s">
        <v>337</v>
      </c>
      <c r="F54" s="31" t="s">
        <v>248</v>
      </c>
      <c r="G54" s="31" t="s">
        <v>4792</v>
      </c>
      <c r="H54" s="17">
        <v>22830</v>
      </c>
      <c r="I54" s="33">
        <v>22830</v>
      </c>
      <c r="J54" s="28">
        <v>2022</v>
      </c>
      <c r="K54" s="31" t="s">
        <v>4793</v>
      </c>
      <c r="L54" s="28">
        <v>6263</v>
      </c>
      <c r="M54" s="31" t="s">
        <v>777</v>
      </c>
      <c r="O54" s="28" t="str">
        <f t="shared" si="13"/>
        <v>Ja</v>
      </c>
      <c r="Q54" s="96"/>
      <c r="R54" s="31" t="s">
        <v>1929</v>
      </c>
      <c r="S54" s="66" t="s">
        <v>3860</v>
      </c>
      <c r="T54" s="28" t="s">
        <v>3546</v>
      </c>
      <c r="U54" s="88">
        <f t="shared" si="8"/>
        <v>25</v>
      </c>
      <c r="AD54" s="25"/>
    </row>
    <row r="55" spans="1:30" x14ac:dyDescent="0.2">
      <c r="A55" s="28">
        <v>12</v>
      </c>
      <c r="B55" s="28">
        <v>213</v>
      </c>
      <c r="C55" s="65" t="s">
        <v>132</v>
      </c>
      <c r="D55" s="28">
        <v>247500</v>
      </c>
      <c r="E55" s="31" t="s">
        <v>337</v>
      </c>
      <c r="F55" s="31" t="s">
        <v>553</v>
      </c>
      <c r="G55" s="31" t="str">
        <f>CONCATENATE(E55," ",F55)</f>
        <v>Arnold Hansruedi</v>
      </c>
      <c r="H55" s="34">
        <v>16128</v>
      </c>
      <c r="I55" s="33">
        <f>H55</f>
        <v>16128</v>
      </c>
      <c r="J55" s="30">
        <v>2004</v>
      </c>
      <c r="K55" s="31" t="s">
        <v>1984</v>
      </c>
      <c r="L55" s="28">
        <v>6260</v>
      </c>
      <c r="M55" s="31" t="s">
        <v>339</v>
      </c>
      <c r="O55" s="28" t="str">
        <f t="shared" si="13"/>
        <v>Ja</v>
      </c>
      <c r="Q55" s="96"/>
      <c r="R55" s="31" t="s">
        <v>1929</v>
      </c>
      <c r="S55" s="66" t="s">
        <v>3860</v>
      </c>
      <c r="T55" s="28" t="s">
        <v>3546</v>
      </c>
      <c r="U55" s="88">
        <f t="shared" si="8"/>
        <v>25</v>
      </c>
      <c r="AD55" s="25" t="s">
        <v>3891</v>
      </c>
    </row>
    <row r="56" spans="1:30" x14ac:dyDescent="0.2">
      <c r="A56" s="28">
        <v>12</v>
      </c>
      <c r="B56" s="28">
        <v>213</v>
      </c>
      <c r="C56" s="65" t="s">
        <v>132</v>
      </c>
      <c r="D56" s="28">
        <v>166187</v>
      </c>
      <c r="E56" s="31" t="s">
        <v>150</v>
      </c>
      <c r="F56" s="31" t="s">
        <v>658</v>
      </c>
      <c r="G56" s="31" t="str">
        <f>CONCATENATE(E56," ",F56)</f>
        <v>Bättig Vinzenz</v>
      </c>
      <c r="H56" s="34">
        <v>16116</v>
      </c>
      <c r="I56" s="33">
        <f>H56</f>
        <v>16116</v>
      </c>
      <c r="J56" s="30">
        <v>2004</v>
      </c>
      <c r="K56" s="31" t="s">
        <v>2052</v>
      </c>
      <c r="L56" s="28">
        <v>6262</v>
      </c>
      <c r="M56" s="31" t="s">
        <v>584</v>
      </c>
      <c r="O56" s="28" t="str">
        <f t="shared" si="13"/>
        <v>Ja</v>
      </c>
      <c r="Q56" s="96"/>
      <c r="R56" s="31" t="s">
        <v>1929</v>
      </c>
      <c r="S56" s="66" t="s">
        <v>3860</v>
      </c>
      <c r="T56" s="28" t="s">
        <v>3546</v>
      </c>
      <c r="U56" s="88">
        <f t="shared" si="8"/>
        <v>25</v>
      </c>
      <c r="AB56" s="28">
        <v>2007</v>
      </c>
      <c r="AD56" s="25" t="s">
        <v>3916</v>
      </c>
    </row>
    <row r="57" spans="1:30" x14ac:dyDescent="0.2">
      <c r="A57" s="28">
        <v>12</v>
      </c>
      <c r="B57" s="28">
        <v>213</v>
      </c>
      <c r="C57" s="65" t="s">
        <v>169</v>
      </c>
      <c r="D57" s="28">
        <v>152532</v>
      </c>
      <c r="E57" s="31" t="s">
        <v>166</v>
      </c>
      <c r="F57" s="31" t="s">
        <v>194</v>
      </c>
      <c r="G57" s="31" t="str">
        <f>CONCATENATE(E57," ",F57)</f>
        <v>Bühler Adolf</v>
      </c>
      <c r="H57" s="34">
        <v>14286</v>
      </c>
      <c r="I57" s="33">
        <f>H57</f>
        <v>14286</v>
      </c>
      <c r="J57" s="30">
        <v>1999</v>
      </c>
      <c r="K57" s="31" t="s">
        <v>2204</v>
      </c>
      <c r="L57" s="28">
        <v>6260</v>
      </c>
      <c r="M57" s="31" t="s">
        <v>339</v>
      </c>
      <c r="O57" s="28" t="str">
        <f t="shared" si="13"/>
        <v>Ja</v>
      </c>
      <c r="Q57" s="96"/>
      <c r="R57" s="31" t="s">
        <v>1929</v>
      </c>
      <c r="S57" s="66" t="s">
        <v>3860</v>
      </c>
      <c r="U57" s="88">
        <f t="shared" si="8"/>
        <v>0</v>
      </c>
      <c r="X57" s="28">
        <v>2009</v>
      </c>
      <c r="Y57" s="28">
        <v>2020</v>
      </c>
      <c r="AB57" s="28">
        <v>1999</v>
      </c>
      <c r="AD57" s="25"/>
    </row>
    <row r="58" spans="1:30" x14ac:dyDescent="0.2">
      <c r="A58" s="28">
        <v>12</v>
      </c>
      <c r="B58" s="28">
        <v>213</v>
      </c>
      <c r="C58" s="65" t="s">
        <v>43</v>
      </c>
      <c r="D58" s="28">
        <v>165512</v>
      </c>
      <c r="E58" s="31" t="s">
        <v>494</v>
      </c>
      <c r="F58" s="31" t="s">
        <v>89</v>
      </c>
      <c r="G58" s="31" t="str">
        <f>CONCATENATE(E58," ",F58)</f>
        <v>Felber Hans</v>
      </c>
      <c r="H58" s="34">
        <v>17575</v>
      </c>
      <c r="I58" s="33">
        <f>H58</f>
        <v>17575</v>
      </c>
      <c r="J58" s="30">
        <v>2012</v>
      </c>
      <c r="K58" s="31" t="s">
        <v>1307</v>
      </c>
      <c r="L58" s="28">
        <v>6263</v>
      </c>
      <c r="M58" s="31" t="s">
        <v>777</v>
      </c>
      <c r="O58" s="28" t="str">
        <f t="shared" si="13"/>
        <v>Ja</v>
      </c>
      <c r="Q58" s="96"/>
      <c r="R58" s="31" t="s">
        <v>1929</v>
      </c>
      <c r="S58" s="66" t="s">
        <v>3860</v>
      </c>
      <c r="T58" s="28" t="s">
        <v>3546</v>
      </c>
      <c r="U58" s="88">
        <f t="shared" si="8"/>
        <v>25</v>
      </c>
      <c r="AB58" s="28">
        <v>2012</v>
      </c>
      <c r="AD58" s="25" t="s">
        <v>4069</v>
      </c>
    </row>
    <row r="59" spans="1:30" x14ac:dyDescent="0.2">
      <c r="A59" s="28">
        <v>12</v>
      </c>
      <c r="B59" s="28">
        <v>213</v>
      </c>
      <c r="C59" s="37"/>
      <c r="D59" s="28">
        <v>166256</v>
      </c>
      <c r="E59" s="31" t="s">
        <v>186</v>
      </c>
      <c r="F59" s="31" t="s">
        <v>547</v>
      </c>
      <c r="G59" s="31" t="s">
        <v>4084</v>
      </c>
      <c r="H59" s="34">
        <v>22645</v>
      </c>
      <c r="I59" s="33">
        <v>22645</v>
      </c>
      <c r="J59" s="30">
        <v>2021</v>
      </c>
      <c r="K59" s="31" t="s">
        <v>1863</v>
      </c>
      <c r="L59" s="28">
        <v>6245</v>
      </c>
      <c r="M59" s="31" t="s">
        <v>146</v>
      </c>
      <c r="O59" s="28" t="s">
        <v>1581</v>
      </c>
      <c r="Q59" s="96"/>
      <c r="R59" s="31" t="s">
        <v>1929</v>
      </c>
      <c r="S59" s="66" t="s">
        <v>3860</v>
      </c>
      <c r="T59" s="28" t="s">
        <v>3546</v>
      </c>
      <c r="U59" s="88">
        <f t="shared" si="8"/>
        <v>25</v>
      </c>
      <c r="AD59" s="25" t="s">
        <v>1864</v>
      </c>
    </row>
    <row r="60" spans="1:30" x14ac:dyDescent="0.2">
      <c r="A60" s="28">
        <v>12</v>
      </c>
      <c r="B60" s="28">
        <v>213</v>
      </c>
      <c r="C60" s="65"/>
      <c r="D60" s="28">
        <v>201829</v>
      </c>
      <c r="E60" s="31" t="s">
        <v>1750</v>
      </c>
      <c r="F60" s="31" t="s">
        <v>1751</v>
      </c>
      <c r="G60" s="31" t="str">
        <f>CONCATENATE(E60," ",F60)</f>
        <v>Furlan Angelo</v>
      </c>
      <c r="H60" s="34">
        <v>21769</v>
      </c>
      <c r="I60" s="33">
        <v>21769</v>
      </c>
      <c r="J60" s="30">
        <v>2019</v>
      </c>
      <c r="K60" s="31" t="s">
        <v>1752</v>
      </c>
      <c r="L60" s="28">
        <v>6260</v>
      </c>
      <c r="M60" s="31" t="s">
        <v>339</v>
      </c>
      <c r="O60" s="28" t="str">
        <f t="shared" ref="O60:O75" si="14">IF(N60+P60&gt;0,"Nein","Ja")</f>
        <v>Ja</v>
      </c>
      <c r="Q60" s="96"/>
      <c r="R60" s="31" t="s">
        <v>1929</v>
      </c>
      <c r="S60" s="66" t="s">
        <v>3860</v>
      </c>
      <c r="T60" s="28" t="s">
        <v>3546</v>
      </c>
      <c r="U60" s="88">
        <f t="shared" si="8"/>
        <v>25</v>
      </c>
      <c r="AD60" s="25" t="s">
        <v>4104</v>
      </c>
    </row>
    <row r="61" spans="1:30" x14ac:dyDescent="0.2">
      <c r="A61" s="28">
        <v>12</v>
      </c>
      <c r="B61" s="28">
        <v>213</v>
      </c>
      <c r="C61" s="65" t="s">
        <v>132</v>
      </c>
      <c r="D61" s="28">
        <v>166211</v>
      </c>
      <c r="E61" s="31" t="s">
        <v>2628</v>
      </c>
      <c r="F61" s="31" t="s">
        <v>924</v>
      </c>
      <c r="G61" s="31" t="str">
        <f>CONCATENATE(E61," ",F61)</f>
        <v>Graweid Georg</v>
      </c>
      <c r="H61" s="34">
        <v>17141</v>
      </c>
      <c r="I61" s="33">
        <f t="shared" ref="I61:I71" si="15">H61</f>
        <v>17141</v>
      </c>
      <c r="J61" s="30">
        <v>2006</v>
      </c>
      <c r="K61" s="31" t="s">
        <v>2630</v>
      </c>
      <c r="L61" s="28">
        <v>6262</v>
      </c>
      <c r="M61" s="31" t="s">
        <v>584</v>
      </c>
      <c r="O61" s="28" t="str">
        <f t="shared" si="14"/>
        <v>Ja</v>
      </c>
      <c r="Q61" s="96"/>
      <c r="R61" s="31" t="s">
        <v>1929</v>
      </c>
      <c r="S61" s="66" t="s">
        <v>3860</v>
      </c>
      <c r="T61" s="28" t="s">
        <v>3546</v>
      </c>
      <c r="U61" s="88">
        <f t="shared" si="8"/>
        <v>25</v>
      </c>
      <c r="Y61" s="28">
        <v>2010</v>
      </c>
      <c r="AB61" s="28">
        <v>2013</v>
      </c>
      <c r="AD61" s="25"/>
    </row>
    <row r="62" spans="1:30" x14ac:dyDescent="0.2">
      <c r="A62" s="28">
        <v>12</v>
      </c>
      <c r="B62" s="28">
        <v>213</v>
      </c>
      <c r="C62" s="65" t="s">
        <v>169</v>
      </c>
      <c r="D62" s="28">
        <v>170681</v>
      </c>
      <c r="E62" s="31" t="s">
        <v>197</v>
      </c>
      <c r="F62" s="31" t="s">
        <v>360</v>
      </c>
      <c r="G62" s="31" t="str">
        <f>CONCATENATE(E62," ",F62)</f>
        <v>Häfliger Alois</v>
      </c>
      <c r="H62" s="34">
        <v>13522</v>
      </c>
      <c r="I62" s="33">
        <f t="shared" si="15"/>
        <v>13522</v>
      </c>
      <c r="J62" s="30">
        <v>1997</v>
      </c>
      <c r="K62" s="31" t="s">
        <v>2682</v>
      </c>
      <c r="L62" s="28">
        <v>6245</v>
      </c>
      <c r="M62" s="31" t="s">
        <v>146</v>
      </c>
      <c r="O62" s="28" t="str">
        <f t="shared" si="14"/>
        <v>Ja</v>
      </c>
      <c r="Q62" s="96"/>
      <c r="R62" s="31" t="s">
        <v>1929</v>
      </c>
      <c r="S62" s="66" t="s">
        <v>3860</v>
      </c>
      <c r="U62" s="88">
        <f t="shared" si="8"/>
        <v>0</v>
      </c>
      <c r="AB62" s="28">
        <v>1999</v>
      </c>
      <c r="AD62" s="25"/>
    </row>
    <row r="63" spans="1:30" x14ac:dyDescent="0.2">
      <c r="A63" s="28">
        <v>12</v>
      </c>
      <c r="B63" s="28">
        <v>213</v>
      </c>
      <c r="C63" s="65" t="s">
        <v>169</v>
      </c>
      <c r="D63" s="28">
        <v>152533</v>
      </c>
      <c r="E63" s="31" t="s">
        <v>1565</v>
      </c>
      <c r="F63" s="31" t="s">
        <v>363</v>
      </c>
      <c r="G63" s="31" t="str">
        <f>CONCATENATE(E63," ",F63)</f>
        <v>Hodel Werner</v>
      </c>
      <c r="H63" s="34">
        <v>12160</v>
      </c>
      <c r="I63" s="33">
        <f t="shared" si="15"/>
        <v>12160</v>
      </c>
      <c r="J63" s="30">
        <v>1993</v>
      </c>
      <c r="K63" s="31" t="s">
        <v>2742</v>
      </c>
      <c r="L63" s="28">
        <v>6260</v>
      </c>
      <c r="M63" s="31" t="s">
        <v>339</v>
      </c>
      <c r="O63" s="28" t="str">
        <f t="shared" si="14"/>
        <v>Ja</v>
      </c>
      <c r="Q63" s="96"/>
      <c r="R63" s="31" t="s">
        <v>1929</v>
      </c>
      <c r="S63" s="66" t="s">
        <v>3860</v>
      </c>
      <c r="U63" s="88">
        <f t="shared" si="8"/>
        <v>0</v>
      </c>
      <c r="X63" s="28">
        <v>2006</v>
      </c>
      <c r="AB63" s="28">
        <v>1995</v>
      </c>
      <c r="AD63" s="25"/>
    </row>
    <row r="64" spans="1:30" x14ac:dyDescent="0.2">
      <c r="A64" s="28">
        <v>12</v>
      </c>
      <c r="B64" s="28">
        <v>213</v>
      </c>
      <c r="C64" s="65" t="s">
        <v>132</v>
      </c>
      <c r="D64" s="28">
        <v>166216</v>
      </c>
      <c r="E64" s="31" t="s">
        <v>230</v>
      </c>
      <c r="F64" s="31" t="s">
        <v>85</v>
      </c>
      <c r="G64" s="31" t="s">
        <v>2820</v>
      </c>
      <c r="H64" s="34">
        <v>21066</v>
      </c>
      <c r="I64" s="33">
        <f t="shared" si="15"/>
        <v>21066</v>
      </c>
      <c r="J64" s="30">
        <v>2017</v>
      </c>
      <c r="K64" s="31" t="s">
        <v>1644</v>
      </c>
      <c r="L64" s="28">
        <v>4805</v>
      </c>
      <c r="M64" s="31" t="s">
        <v>1645</v>
      </c>
      <c r="O64" s="28" t="str">
        <f t="shared" si="14"/>
        <v>Ja</v>
      </c>
      <c r="Q64" s="96"/>
      <c r="R64" s="31" t="s">
        <v>1929</v>
      </c>
      <c r="S64" s="66" t="s">
        <v>3860</v>
      </c>
      <c r="T64" s="28" t="s">
        <v>3867</v>
      </c>
      <c r="U64" s="88">
        <f t="shared" si="8"/>
        <v>0</v>
      </c>
      <c r="X64" s="28">
        <v>2009</v>
      </c>
      <c r="AD64" s="25"/>
    </row>
    <row r="65" spans="1:30" x14ac:dyDescent="0.2">
      <c r="A65" s="28">
        <v>12</v>
      </c>
      <c r="B65" s="28">
        <v>213</v>
      </c>
      <c r="C65" s="65" t="s">
        <v>132</v>
      </c>
      <c r="D65" s="28">
        <v>104299</v>
      </c>
      <c r="E65" s="31" t="s">
        <v>1319</v>
      </c>
      <c r="F65" s="31" t="s">
        <v>194</v>
      </c>
      <c r="G65" s="31" t="str">
        <f>CONCATENATE(E65," ",F65)</f>
        <v>Kneubühler Adolf</v>
      </c>
      <c r="H65" s="34">
        <v>19059</v>
      </c>
      <c r="I65" s="33">
        <f t="shared" si="15"/>
        <v>19059</v>
      </c>
      <c r="J65" s="30">
        <v>2012</v>
      </c>
      <c r="K65" s="31" t="s">
        <v>1320</v>
      </c>
      <c r="L65" s="28">
        <v>6263</v>
      </c>
      <c r="M65" s="31" t="s">
        <v>777</v>
      </c>
      <c r="O65" s="28" t="str">
        <f t="shared" si="14"/>
        <v>Ja</v>
      </c>
      <c r="Q65" s="96"/>
      <c r="R65" s="31" t="s">
        <v>1929</v>
      </c>
      <c r="S65" s="66" t="s">
        <v>3860</v>
      </c>
      <c r="T65" s="28" t="s">
        <v>3546</v>
      </c>
      <c r="U65" s="88">
        <f t="shared" si="8"/>
        <v>25</v>
      </c>
      <c r="AB65" s="28">
        <v>2019</v>
      </c>
      <c r="AD65" s="25"/>
    </row>
    <row r="66" spans="1:30" x14ac:dyDescent="0.2">
      <c r="A66" s="28">
        <v>12</v>
      </c>
      <c r="B66" s="28">
        <v>213</v>
      </c>
      <c r="C66" s="65" t="s">
        <v>132</v>
      </c>
      <c r="D66" s="28">
        <v>201827</v>
      </c>
      <c r="E66" s="31" t="s">
        <v>838</v>
      </c>
      <c r="F66" s="31" t="s">
        <v>590</v>
      </c>
      <c r="G66" s="31" t="s">
        <v>2906</v>
      </c>
      <c r="H66" s="34">
        <v>21040</v>
      </c>
      <c r="I66" s="33">
        <f t="shared" si="15"/>
        <v>21040</v>
      </c>
      <c r="J66" s="30">
        <v>2017</v>
      </c>
      <c r="K66" s="31" t="s">
        <v>1646</v>
      </c>
      <c r="L66" s="28">
        <v>6263</v>
      </c>
      <c r="M66" s="31" t="s">
        <v>777</v>
      </c>
      <c r="O66" s="28" t="str">
        <f t="shared" si="14"/>
        <v>Ja</v>
      </c>
      <c r="Q66" s="96"/>
      <c r="R66" s="31" t="s">
        <v>1929</v>
      </c>
      <c r="S66" s="66" t="s">
        <v>3860</v>
      </c>
      <c r="T66" s="28" t="s">
        <v>3546</v>
      </c>
      <c r="U66" s="88">
        <f t="shared" si="8"/>
        <v>25</v>
      </c>
      <c r="AB66" s="28">
        <v>2019</v>
      </c>
      <c r="AD66" s="25" t="s">
        <v>4235</v>
      </c>
    </row>
    <row r="67" spans="1:30" x14ac:dyDescent="0.2">
      <c r="A67" s="28">
        <v>12</v>
      </c>
      <c r="B67" s="28">
        <v>213</v>
      </c>
      <c r="C67" s="65" t="s">
        <v>169</v>
      </c>
      <c r="D67" s="28">
        <v>152537</v>
      </c>
      <c r="E67" s="31" t="s">
        <v>1442</v>
      </c>
      <c r="F67" s="31" t="s">
        <v>164</v>
      </c>
      <c r="G67" s="31" t="str">
        <f t="shared" ref="G67:G74" si="16">CONCATENATE(E67," ",F67)</f>
        <v>Marfurt Andreas</v>
      </c>
      <c r="H67" s="34">
        <v>12846</v>
      </c>
      <c r="I67" s="33">
        <f t="shared" si="15"/>
        <v>12846</v>
      </c>
      <c r="J67" s="30">
        <v>1995</v>
      </c>
      <c r="K67" s="31" t="s">
        <v>3039</v>
      </c>
      <c r="L67" s="28">
        <v>6260</v>
      </c>
      <c r="M67" s="31" t="s">
        <v>339</v>
      </c>
      <c r="O67" s="28" t="str">
        <f t="shared" si="14"/>
        <v>Ja</v>
      </c>
      <c r="Q67" s="96"/>
      <c r="R67" s="31" t="s">
        <v>1929</v>
      </c>
      <c r="S67" s="66" t="s">
        <v>3860</v>
      </c>
      <c r="U67" s="88">
        <f t="shared" si="8"/>
        <v>0</v>
      </c>
      <c r="X67" s="28">
        <v>2006</v>
      </c>
      <c r="AB67" s="28">
        <v>1996</v>
      </c>
      <c r="AC67" s="26"/>
      <c r="AD67" s="25"/>
    </row>
    <row r="68" spans="1:30" x14ac:dyDescent="0.2">
      <c r="A68" s="28">
        <v>12</v>
      </c>
      <c r="B68" s="28">
        <v>213</v>
      </c>
      <c r="C68" s="65" t="s">
        <v>132</v>
      </c>
      <c r="D68" s="28">
        <v>201823</v>
      </c>
      <c r="E68" s="31" t="s">
        <v>3086</v>
      </c>
      <c r="F68" s="31" t="s">
        <v>831</v>
      </c>
      <c r="G68" s="31" t="str">
        <f t="shared" si="16"/>
        <v>Meierhans Toni</v>
      </c>
      <c r="H68" s="34">
        <v>18348</v>
      </c>
      <c r="I68" s="33">
        <f t="shared" si="15"/>
        <v>18348</v>
      </c>
      <c r="J68" s="30">
        <v>2010</v>
      </c>
      <c r="K68" s="31" t="s">
        <v>3090</v>
      </c>
      <c r="L68" s="28">
        <v>6263</v>
      </c>
      <c r="M68" s="31" t="s">
        <v>777</v>
      </c>
      <c r="O68" s="28" t="str">
        <f t="shared" si="14"/>
        <v>Ja</v>
      </c>
      <c r="Q68" s="96"/>
      <c r="R68" s="31" t="s">
        <v>1929</v>
      </c>
      <c r="S68" s="66" t="s">
        <v>3860</v>
      </c>
      <c r="T68" s="28" t="s">
        <v>3546</v>
      </c>
      <c r="U68" s="88">
        <f t="shared" si="8"/>
        <v>25</v>
      </c>
      <c r="AB68" s="28">
        <v>2015</v>
      </c>
      <c r="AD68" s="25" t="s">
        <v>4300</v>
      </c>
    </row>
    <row r="69" spans="1:30" x14ac:dyDescent="0.2">
      <c r="A69" s="28">
        <v>12</v>
      </c>
      <c r="B69" s="28">
        <v>213</v>
      </c>
      <c r="C69" s="65" t="s">
        <v>132</v>
      </c>
      <c r="D69" s="28">
        <v>100403</v>
      </c>
      <c r="E69" s="31" t="s">
        <v>141</v>
      </c>
      <c r="F69" s="31" t="s">
        <v>658</v>
      </c>
      <c r="G69" s="31" t="str">
        <f t="shared" si="16"/>
        <v>Meyer Vinzenz</v>
      </c>
      <c r="H69" s="34">
        <v>18191</v>
      </c>
      <c r="I69" s="33">
        <f t="shared" si="15"/>
        <v>18191</v>
      </c>
      <c r="J69" s="30">
        <v>2009</v>
      </c>
      <c r="K69" s="31" t="s">
        <v>3114</v>
      </c>
      <c r="L69" s="28">
        <v>6260</v>
      </c>
      <c r="M69" s="31" t="s">
        <v>339</v>
      </c>
      <c r="O69" s="28" t="str">
        <f t="shared" si="14"/>
        <v>Ja</v>
      </c>
      <c r="Q69" s="96"/>
      <c r="R69" s="31" t="s">
        <v>1929</v>
      </c>
      <c r="S69" s="66" t="s">
        <v>3860</v>
      </c>
      <c r="T69" s="28" t="s">
        <v>3546</v>
      </c>
      <c r="U69" s="88">
        <f t="shared" si="8"/>
        <v>25</v>
      </c>
      <c r="AB69" s="28">
        <v>2009</v>
      </c>
      <c r="AD69" s="25" t="s">
        <v>4311</v>
      </c>
    </row>
    <row r="70" spans="1:30" x14ac:dyDescent="0.2">
      <c r="A70" s="28">
        <v>12</v>
      </c>
      <c r="B70" s="28">
        <v>213</v>
      </c>
      <c r="C70" s="65" t="s">
        <v>169</v>
      </c>
      <c r="D70" s="28">
        <v>884849</v>
      </c>
      <c r="E70" s="31" t="s">
        <v>3212</v>
      </c>
      <c r="F70" s="31" t="s">
        <v>105</v>
      </c>
      <c r="G70" s="31" t="str">
        <f t="shared" si="16"/>
        <v>Oetterli Josef</v>
      </c>
      <c r="H70" s="34">
        <v>12884</v>
      </c>
      <c r="I70" s="33">
        <f t="shared" si="15"/>
        <v>12884</v>
      </c>
      <c r="J70" s="30">
        <v>1995</v>
      </c>
      <c r="K70" s="31" t="s">
        <v>4352</v>
      </c>
      <c r="L70" s="28">
        <v>6260</v>
      </c>
      <c r="M70" s="31" t="s">
        <v>339</v>
      </c>
      <c r="O70" s="28" t="str">
        <f t="shared" si="14"/>
        <v>Ja</v>
      </c>
      <c r="Q70" s="96"/>
      <c r="R70" s="31" t="s">
        <v>1929</v>
      </c>
      <c r="S70" s="66" t="s">
        <v>3860</v>
      </c>
      <c r="U70" s="88">
        <f t="shared" si="8"/>
        <v>0</v>
      </c>
      <c r="Y70" s="28">
        <v>2009</v>
      </c>
      <c r="AD70" s="25"/>
    </row>
    <row r="71" spans="1:30" x14ac:dyDescent="0.2">
      <c r="A71" s="28">
        <v>12</v>
      </c>
      <c r="B71" s="28">
        <v>213</v>
      </c>
      <c r="C71" s="65" t="s">
        <v>132</v>
      </c>
      <c r="D71" s="28">
        <v>152544</v>
      </c>
      <c r="E71" s="31" t="s">
        <v>3312</v>
      </c>
      <c r="F71" s="31" t="s">
        <v>85</v>
      </c>
      <c r="G71" s="31" t="str">
        <f t="shared" si="16"/>
        <v>Rohner Peter</v>
      </c>
      <c r="H71" s="34">
        <v>16897</v>
      </c>
      <c r="I71" s="33">
        <f t="shared" si="15"/>
        <v>16897</v>
      </c>
      <c r="J71" s="30">
        <v>2006</v>
      </c>
      <c r="K71" s="31" t="s">
        <v>3314</v>
      </c>
      <c r="L71" s="28">
        <v>5000</v>
      </c>
      <c r="M71" s="31" t="s">
        <v>3315</v>
      </c>
      <c r="O71" s="28" t="str">
        <f t="shared" si="14"/>
        <v>Ja</v>
      </c>
      <c r="Q71" s="96"/>
      <c r="R71" s="31" t="s">
        <v>1929</v>
      </c>
      <c r="S71" s="66" t="s">
        <v>3860</v>
      </c>
      <c r="T71" s="28" t="s">
        <v>3546</v>
      </c>
      <c r="U71" s="88">
        <f t="shared" si="8"/>
        <v>25</v>
      </c>
      <c r="AB71" s="28">
        <v>2008</v>
      </c>
      <c r="AD71" s="25" t="s">
        <v>4392</v>
      </c>
    </row>
    <row r="72" spans="1:30" x14ac:dyDescent="0.2">
      <c r="A72" s="28">
        <v>12</v>
      </c>
      <c r="B72" s="28">
        <v>213</v>
      </c>
      <c r="C72" s="65"/>
      <c r="D72" s="28">
        <v>100390</v>
      </c>
      <c r="E72" s="31" t="s">
        <v>1720</v>
      </c>
      <c r="F72" s="31" t="s">
        <v>574</v>
      </c>
      <c r="G72" s="31" t="str">
        <f t="shared" si="16"/>
        <v>Rölli Hans-Peter</v>
      </c>
      <c r="H72" s="34">
        <v>21585</v>
      </c>
      <c r="I72" s="33">
        <v>21585</v>
      </c>
      <c r="J72" s="30">
        <v>2019</v>
      </c>
      <c r="K72" s="31" t="s">
        <v>1778</v>
      </c>
      <c r="L72" s="28">
        <v>6245</v>
      </c>
      <c r="M72" s="31" t="s">
        <v>146</v>
      </c>
      <c r="O72" s="28" t="str">
        <f t="shared" si="14"/>
        <v>Ja</v>
      </c>
      <c r="Q72" s="96"/>
      <c r="R72" s="31" t="s">
        <v>1929</v>
      </c>
      <c r="S72" s="66" t="s">
        <v>3860</v>
      </c>
      <c r="T72" s="28" t="s">
        <v>3546</v>
      </c>
      <c r="U72" s="88">
        <f t="shared" si="8"/>
        <v>25</v>
      </c>
      <c r="AB72" s="28">
        <v>2019</v>
      </c>
      <c r="AD72" s="25" t="s">
        <v>4397</v>
      </c>
    </row>
    <row r="73" spans="1:30" x14ac:dyDescent="0.2">
      <c r="A73" s="28">
        <v>12</v>
      </c>
      <c r="B73" s="28">
        <v>213</v>
      </c>
      <c r="C73" s="65" t="s">
        <v>169</v>
      </c>
      <c r="D73" s="28">
        <v>152556</v>
      </c>
      <c r="E73" s="31" t="s">
        <v>862</v>
      </c>
      <c r="F73" s="31" t="s">
        <v>134</v>
      </c>
      <c r="G73" s="31" t="str">
        <f t="shared" si="16"/>
        <v>Steger Walter</v>
      </c>
      <c r="H73" s="34">
        <v>15313</v>
      </c>
      <c r="I73" s="33">
        <f t="shared" ref="I73:I83" si="17">H73</f>
        <v>15313</v>
      </c>
      <c r="J73" s="30">
        <v>2001</v>
      </c>
      <c r="K73" s="31" t="s">
        <v>3571</v>
      </c>
      <c r="L73" s="28">
        <v>6260</v>
      </c>
      <c r="M73" s="31" t="s">
        <v>339</v>
      </c>
      <c r="O73" s="28" t="str">
        <f t="shared" si="14"/>
        <v>Ja</v>
      </c>
      <c r="Q73" s="96"/>
      <c r="R73" s="31" t="s">
        <v>1929</v>
      </c>
      <c r="S73" s="66" t="s">
        <v>3860</v>
      </c>
      <c r="U73" s="88">
        <f t="shared" si="8"/>
        <v>0</v>
      </c>
      <c r="AB73" s="28">
        <v>2001</v>
      </c>
      <c r="AD73" s="25" t="s">
        <v>4478</v>
      </c>
    </row>
    <row r="74" spans="1:30" x14ac:dyDescent="0.2">
      <c r="A74" s="28">
        <v>12</v>
      </c>
      <c r="B74" s="28">
        <v>213</v>
      </c>
      <c r="C74" s="65" t="s">
        <v>770</v>
      </c>
      <c r="D74" s="28">
        <v>100134</v>
      </c>
      <c r="E74" s="31" t="s">
        <v>119</v>
      </c>
      <c r="F74" s="31" t="s">
        <v>790</v>
      </c>
      <c r="G74" s="31" t="str">
        <f t="shared" si="16"/>
        <v>Stöckli Emil</v>
      </c>
      <c r="H74" s="34">
        <v>15813</v>
      </c>
      <c r="I74" s="33">
        <f t="shared" si="17"/>
        <v>15813</v>
      </c>
      <c r="J74" s="30">
        <v>2003</v>
      </c>
      <c r="K74" s="31" t="s">
        <v>3589</v>
      </c>
      <c r="L74" s="28">
        <v>6262</v>
      </c>
      <c r="M74" s="31" t="s">
        <v>584</v>
      </c>
      <c r="O74" s="28" t="str">
        <f t="shared" si="14"/>
        <v>Ja</v>
      </c>
      <c r="Q74" s="96"/>
      <c r="R74" s="31" t="s">
        <v>1929</v>
      </c>
      <c r="S74" s="66" t="s">
        <v>3865</v>
      </c>
      <c r="T74" s="28" t="s">
        <v>3867</v>
      </c>
      <c r="U74" s="88">
        <f t="shared" si="8"/>
        <v>0</v>
      </c>
      <c r="AB74" s="28">
        <v>2003</v>
      </c>
      <c r="AD74" s="25" t="s">
        <v>4489</v>
      </c>
    </row>
    <row r="75" spans="1:30" x14ac:dyDescent="0.2">
      <c r="A75" s="28">
        <v>12</v>
      </c>
      <c r="B75" s="28">
        <v>213</v>
      </c>
      <c r="C75" s="65" t="s">
        <v>132</v>
      </c>
      <c r="D75" s="28">
        <v>104340</v>
      </c>
      <c r="E75" s="31" t="s">
        <v>1679</v>
      </c>
      <c r="F75" s="31" t="s">
        <v>317</v>
      </c>
      <c r="G75" s="31" t="s">
        <v>3677</v>
      </c>
      <c r="H75" s="34">
        <v>20749</v>
      </c>
      <c r="I75" s="33">
        <f t="shared" si="17"/>
        <v>20749</v>
      </c>
      <c r="J75" s="30">
        <v>2017</v>
      </c>
      <c r="K75" s="31" t="s">
        <v>1680</v>
      </c>
      <c r="L75" s="28">
        <v>6263</v>
      </c>
      <c r="M75" s="31" t="s">
        <v>777</v>
      </c>
      <c r="O75" s="28" t="str">
        <f t="shared" si="14"/>
        <v>Ja</v>
      </c>
      <c r="Q75" s="96"/>
      <c r="R75" s="31" t="s">
        <v>1929</v>
      </c>
      <c r="S75" s="66" t="s">
        <v>3860</v>
      </c>
      <c r="T75" s="28" t="s">
        <v>3546</v>
      </c>
      <c r="U75" s="88">
        <f t="shared" si="8"/>
        <v>25</v>
      </c>
      <c r="AD75" s="25" t="s">
        <v>4526</v>
      </c>
    </row>
    <row r="76" spans="1:30" x14ac:dyDescent="0.2">
      <c r="A76" s="28">
        <v>12</v>
      </c>
      <c r="B76" s="28">
        <v>213</v>
      </c>
      <c r="C76" s="65" t="s">
        <v>132</v>
      </c>
      <c r="D76" s="28">
        <v>166238</v>
      </c>
      <c r="E76" s="31" t="s">
        <v>1159</v>
      </c>
      <c r="F76" s="31" t="s">
        <v>799</v>
      </c>
      <c r="G76" s="31" t="s">
        <v>4533</v>
      </c>
      <c r="H76" s="34">
        <v>21285</v>
      </c>
      <c r="I76" s="33">
        <f t="shared" si="17"/>
        <v>21285</v>
      </c>
      <c r="J76" s="30">
        <v>2018</v>
      </c>
      <c r="K76" s="31" t="s">
        <v>1726</v>
      </c>
      <c r="L76" s="28">
        <v>6262</v>
      </c>
      <c r="M76" s="31" t="s">
        <v>1621</v>
      </c>
      <c r="O76" s="28" t="s">
        <v>1581</v>
      </c>
      <c r="Q76" s="96"/>
      <c r="R76" s="31" t="s">
        <v>1929</v>
      </c>
      <c r="S76" s="66" t="s">
        <v>3860</v>
      </c>
      <c r="T76" s="28" t="s">
        <v>3546</v>
      </c>
      <c r="U76" s="88">
        <f t="shared" si="8"/>
        <v>25</v>
      </c>
      <c r="Y76" s="28">
        <v>2009</v>
      </c>
      <c r="AD76" s="25" t="s">
        <v>4534</v>
      </c>
    </row>
    <row r="77" spans="1:30" x14ac:dyDescent="0.2">
      <c r="A77" s="28">
        <v>12</v>
      </c>
      <c r="B77" s="28">
        <v>213</v>
      </c>
      <c r="C77" s="65" t="s">
        <v>132</v>
      </c>
      <c r="D77" s="28">
        <v>201816</v>
      </c>
      <c r="E77" s="31" t="s">
        <v>1600</v>
      </c>
      <c r="F77" s="31" t="s">
        <v>1601</v>
      </c>
      <c r="G77" s="31" t="str">
        <f t="shared" ref="G77:G83" si="18">CONCATENATE(E77," ",F77)</f>
        <v>Zurfluh Michael</v>
      </c>
      <c r="H77" s="34">
        <v>20305</v>
      </c>
      <c r="I77" s="33">
        <f t="shared" si="17"/>
        <v>20305</v>
      </c>
      <c r="J77" s="30">
        <v>2015</v>
      </c>
      <c r="K77" s="31" t="s">
        <v>1602</v>
      </c>
      <c r="L77" s="28">
        <v>6263</v>
      </c>
      <c r="M77" s="31" t="s">
        <v>777</v>
      </c>
      <c r="O77" s="28" t="s">
        <v>1581</v>
      </c>
      <c r="Q77" s="96"/>
      <c r="R77" s="31" t="s">
        <v>1929</v>
      </c>
      <c r="S77" s="66" t="s">
        <v>3860</v>
      </c>
      <c r="T77" s="28" t="s">
        <v>3546</v>
      </c>
      <c r="U77" s="88">
        <f t="shared" si="8"/>
        <v>25</v>
      </c>
      <c r="AB77" s="28">
        <v>2019</v>
      </c>
      <c r="AD77" s="25"/>
    </row>
    <row r="78" spans="1:30" x14ac:dyDescent="0.2">
      <c r="A78" s="28">
        <v>12</v>
      </c>
      <c r="B78" s="28">
        <v>238</v>
      </c>
      <c r="C78" s="65" t="s">
        <v>169</v>
      </c>
      <c r="D78" s="28">
        <v>101364</v>
      </c>
      <c r="E78" s="31" t="s">
        <v>680</v>
      </c>
      <c r="F78" s="31" t="s">
        <v>105</v>
      </c>
      <c r="G78" s="31" t="str">
        <f t="shared" si="18"/>
        <v>Fellmann Josef</v>
      </c>
      <c r="H78" s="34">
        <v>12978</v>
      </c>
      <c r="I78" s="33">
        <f t="shared" si="17"/>
        <v>12978</v>
      </c>
      <c r="J78" s="30">
        <v>1995</v>
      </c>
      <c r="K78" s="31" t="s">
        <v>2461</v>
      </c>
      <c r="L78" s="28">
        <v>6253</v>
      </c>
      <c r="M78" s="31" t="s">
        <v>51</v>
      </c>
      <c r="O78" s="28" t="str">
        <f t="shared" ref="O78:O84" si="19">IF(N78+P78&gt;0,"Nein","Ja")</f>
        <v>Ja</v>
      </c>
      <c r="Q78" s="96"/>
      <c r="R78" s="31" t="s">
        <v>1929</v>
      </c>
      <c r="S78" s="66" t="s">
        <v>3860</v>
      </c>
      <c r="U78" s="88">
        <f t="shared" si="8"/>
        <v>0</v>
      </c>
      <c r="X78" s="28">
        <v>2006</v>
      </c>
      <c r="AB78" s="28">
        <v>1995</v>
      </c>
      <c r="AD78" s="25" t="s">
        <v>4082</v>
      </c>
    </row>
    <row r="79" spans="1:30" x14ac:dyDescent="0.2">
      <c r="A79" s="28">
        <v>12</v>
      </c>
      <c r="B79" s="28">
        <v>238</v>
      </c>
      <c r="C79" s="65" t="s">
        <v>132</v>
      </c>
      <c r="D79" s="28">
        <v>101291</v>
      </c>
      <c r="E79" s="31" t="s">
        <v>359</v>
      </c>
      <c r="F79" s="31" t="s">
        <v>105</v>
      </c>
      <c r="G79" s="31" t="str">
        <f t="shared" si="18"/>
        <v>Gassmann Josef</v>
      </c>
      <c r="H79" s="34">
        <v>19603</v>
      </c>
      <c r="I79" s="33">
        <f t="shared" si="17"/>
        <v>19603</v>
      </c>
      <c r="J79" s="30">
        <v>2013</v>
      </c>
      <c r="K79" s="31" t="s">
        <v>4117</v>
      </c>
      <c r="L79" s="28">
        <v>6253</v>
      </c>
      <c r="M79" s="31" t="s">
        <v>51</v>
      </c>
      <c r="O79" s="28" t="str">
        <f t="shared" si="19"/>
        <v>Ja</v>
      </c>
      <c r="Q79" s="96"/>
      <c r="R79" s="31" t="s">
        <v>1929</v>
      </c>
      <c r="S79" s="66" t="s">
        <v>3860</v>
      </c>
      <c r="T79" s="28" t="s">
        <v>3546</v>
      </c>
      <c r="U79" s="88">
        <f t="shared" si="8"/>
        <v>25</v>
      </c>
      <c r="AD79" s="25" t="s">
        <v>4118</v>
      </c>
    </row>
    <row r="80" spans="1:30" x14ac:dyDescent="0.2">
      <c r="A80" s="28">
        <v>12</v>
      </c>
      <c r="B80" s="28">
        <v>238</v>
      </c>
      <c r="C80" s="65" t="s">
        <v>593</v>
      </c>
      <c r="D80" s="28">
        <v>101292</v>
      </c>
      <c r="E80" s="31" t="s">
        <v>1197</v>
      </c>
      <c r="F80" s="31" t="s">
        <v>89</v>
      </c>
      <c r="G80" s="31" t="str">
        <f t="shared" si="18"/>
        <v>Habermacher Hans</v>
      </c>
      <c r="H80" s="34">
        <v>14687</v>
      </c>
      <c r="I80" s="33">
        <f t="shared" si="17"/>
        <v>14687</v>
      </c>
      <c r="J80" s="30">
        <v>2000</v>
      </c>
      <c r="K80" s="31" t="s">
        <v>2667</v>
      </c>
      <c r="L80" s="28">
        <v>6253</v>
      </c>
      <c r="M80" s="31" t="s">
        <v>51</v>
      </c>
      <c r="O80" s="28" t="str">
        <f t="shared" si="19"/>
        <v>Ja</v>
      </c>
      <c r="Q80" s="96"/>
      <c r="R80" s="31" t="s">
        <v>1929</v>
      </c>
      <c r="S80" s="66" t="s">
        <v>3860</v>
      </c>
      <c r="U80" s="88">
        <f t="shared" si="8"/>
        <v>0</v>
      </c>
      <c r="X80" s="28">
        <v>2009</v>
      </c>
      <c r="AB80" s="28">
        <v>2001</v>
      </c>
      <c r="AD80" s="25" t="s">
        <v>4154</v>
      </c>
    </row>
    <row r="81" spans="1:31" x14ac:dyDescent="0.2">
      <c r="A81" s="28">
        <v>12</v>
      </c>
      <c r="B81" s="28">
        <v>238</v>
      </c>
      <c r="C81" s="65" t="s">
        <v>169</v>
      </c>
      <c r="D81" s="28">
        <v>101293</v>
      </c>
      <c r="E81" s="31" t="s">
        <v>230</v>
      </c>
      <c r="F81" s="31" t="s">
        <v>105</v>
      </c>
      <c r="G81" s="31" t="str">
        <f t="shared" si="18"/>
        <v>Jost Josef</v>
      </c>
      <c r="H81" s="34">
        <v>14752</v>
      </c>
      <c r="I81" s="33">
        <f t="shared" si="17"/>
        <v>14752</v>
      </c>
      <c r="J81" s="30">
        <v>2000</v>
      </c>
      <c r="K81" s="31" t="s">
        <v>2819</v>
      </c>
      <c r="L81" s="28">
        <v>6253</v>
      </c>
      <c r="M81" s="31" t="s">
        <v>51</v>
      </c>
      <c r="O81" s="28" t="str">
        <f t="shared" si="19"/>
        <v>Ja</v>
      </c>
      <c r="Q81" s="96"/>
      <c r="R81" s="31" t="s">
        <v>1929</v>
      </c>
      <c r="S81" s="66" t="s">
        <v>3860</v>
      </c>
      <c r="U81" s="88">
        <f t="shared" si="8"/>
        <v>0</v>
      </c>
      <c r="AB81" s="28">
        <v>2003</v>
      </c>
      <c r="AD81" s="25" t="s">
        <v>4212</v>
      </c>
    </row>
    <row r="82" spans="1:31" x14ac:dyDescent="0.2">
      <c r="A82" s="28">
        <v>12</v>
      </c>
      <c r="B82" s="28">
        <v>238</v>
      </c>
      <c r="C82" s="65" t="s">
        <v>169</v>
      </c>
      <c r="D82" s="28">
        <v>137242</v>
      </c>
      <c r="E82" s="31" t="s">
        <v>3025</v>
      </c>
      <c r="F82" s="31" t="s">
        <v>89</v>
      </c>
      <c r="G82" s="31" t="str">
        <f t="shared" si="18"/>
        <v>Lüthy Hans</v>
      </c>
      <c r="H82" s="34">
        <v>15010</v>
      </c>
      <c r="I82" s="33">
        <f t="shared" si="17"/>
        <v>15010</v>
      </c>
      <c r="J82" s="30">
        <v>2001</v>
      </c>
      <c r="K82" s="31" t="s">
        <v>4275</v>
      </c>
      <c r="L82" s="28">
        <v>6260</v>
      </c>
      <c r="M82" s="31" t="s">
        <v>339</v>
      </c>
      <c r="O82" s="28" t="str">
        <f t="shared" si="19"/>
        <v>Ja</v>
      </c>
      <c r="Q82" s="96"/>
      <c r="R82" s="31" t="s">
        <v>1929</v>
      </c>
      <c r="S82" s="66" t="s">
        <v>3860</v>
      </c>
      <c r="U82" s="88">
        <f t="shared" si="8"/>
        <v>0</v>
      </c>
      <c r="X82" s="28">
        <v>2000</v>
      </c>
      <c r="AB82" s="28">
        <v>2006</v>
      </c>
      <c r="AD82" s="25"/>
    </row>
    <row r="83" spans="1:31" x14ac:dyDescent="0.2">
      <c r="A83" s="28">
        <v>12</v>
      </c>
      <c r="B83" s="28">
        <v>238</v>
      </c>
      <c r="C83" s="65" t="s">
        <v>169</v>
      </c>
      <c r="D83" s="28">
        <v>152553</v>
      </c>
      <c r="E83" s="31" t="s">
        <v>404</v>
      </c>
      <c r="F83" s="31" t="s">
        <v>248</v>
      </c>
      <c r="G83" s="31" t="str">
        <f t="shared" si="18"/>
        <v>Schöpfer Anton</v>
      </c>
      <c r="H83" s="34">
        <v>15122</v>
      </c>
      <c r="I83" s="33">
        <f t="shared" si="17"/>
        <v>15122</v>
      </c>
      <c r="J83" s="30">
        <v>2001</v>
      </c>
      <c r="K83" s="31" t="s">
        <v>3459</v>
      </c>
      <c r="L83" s="28">
        <v>6260</v>
      </c>
      <c r="M83" s="31" t="s">
        <v>258</v>
      </c>
      <c r="O83" s="28" t="str">
        <f t="shared" si="19"/>
        <v>Ja</v>
      </c>
      <c r="Q83" s="96"/>
      <c r="R83" s="31" t="s">
        <v>1929</v>
      </c>
      <c r="S83" s="66" t="s">
        <v>3860</v>
      </c>
      <c r="U83" s="88">
        <f t="shared" si="8"/>
        <v>0</v>
      </c>
      <c r="AB83" s="28">
        <v>2001</v>
      </c>
      <c r="AD83" s="25" t="s">
        <v>4443</v>
      </c>
    </row>
    <row r="84" spans="1:31" x14ac:dyDescent="0.2">
      <c r="A84" s="28">
        <v>12</v>
      </c>
      <c r="B84" s="28">
        <v>238</v>
      </c>
      <c r="D84" s="28">
        <v>101284</v>
      </c>
      <c r="E84" s="31" t="s">
        <v>4772</v>
      </c>
      <c r="F84" s="31" t="s">
        <v>4773</v>
      </c>
      <c r="G84" s="31" t="s">
        <v>4774</v>
      </c>
      <c r="H84" s="17">
        <v>22824</v>
      </c>
      <c r="I84" s="33">
        <v>22824</v>
      </c>
      <c r="J84" s="28">
        <v>2022</v>
      </c>
      <c r="K84" s="31" t="s">
        <v>4775</v>
      </c>
      <c r="L84" s="28">
        <v>4665</v>
      </c>
      <c r="M84" s="31" t="s">
        <v>4776</v>
      </c>
      <c r="O84" s="28" t="str">
        <f t="shared" si="19"/>
        <v>Ja</v>
      </c>
      <c r="Q84" s="96"/>
      <c r="R84" s="31" t="s">
        <v>1929</v>
      </c>
      <c r="S84" s="66" t="s">
        <v>3860</v>
      </c>
      <c r="T84" s="28" t="s">
        <v>3546</v>
      </c>
      <c r="U84" s="88">
        <f t="shared" si="8"/>
        <v>25</v>
      </c>
      <c r="AD84" s="25" t="s">
        <v>4777</v>
      </c>
    </row>
    <row r="85" spans="1:31" x14ac:dyDescent="0.2">
      <c r="A85" s="25">
        <v>12</v>
      </c>
      <c r="B85" s="25">
        <v>238</v>
      </c>
      <c r="C85" s="46"/>
      <c r="D85" s="28">
        <v>100407</v>
      </c>
      <c r="E85" s="36" t="s">
        <v>1261</v>
      </c>
      <c r="F85" s="36" t="s">
        <v>1146</v>
      </c>
      <c r="G85" s="31" t="str">
        <f t="shared" ref="G85:G94" si="20">CONCATENATE(E85," ",F85)</f>
        <v>Wilhelm Oswald</v>
      </c>
      <c r="H85" s="34">
        <v>22254</v>
      </c>
      <c r="I85" s="68">
        <f t="shared" ref="I85:I94" si="21">H85</f>
        <v>22254</v>
      </c>
      <c r="J85" s="36">
        <v>2020</v>
      </c>
      <c r="K85" s="36" t="s">
        <v>1847</v>
      </c>
      <c r="L85" s="28">
        <v>6253</v>
      </c>
      <c r="M85" s="45" t="s">
        <v>51</v>
      </c>
      <c r="N85"/>
      <c r="O85" s="28" t="s">
        <v>1581</v>
      </c>
      <c r="P85"/>
      <c r="Q85" s="96"/>
      <c r="R85" s="32" t="s">
        <v>1929</v>
      </c>
      <c r="S85" s="66" t="s">
        <v>3860</v>
      </c>
      <c r="T85" s="28" t="s">
        <v>3546</v>
      </c>
      <c r="U85" s="88">
        <f t="shared" si="8"/>
        <v>25</v>
      </c>
      <c r="AD85" s="25" t="s">
        <v>4554</v>
      </c>
    </row>
    <row r="86" spans="1:31" x14ac:dyDescent="0.2">
      <c r="A86" s="28">
        <v>12</v>
      </c>
      <c r="B86" s="28">
        <v>238</v>
      </c>
      <c r="C86" s="65" t="s">
        <v>169</v>
      </c>
      <c r="D86" s="28">
        <v>139599</v>
      </c>
      <c r="E86" s="31" t="s">
        <v>802</v>
      </c>
      <c r="F86" s="31" t="s">
        <v>101</v>
      </c>
      <c r="G86" s="31" t="str">
        <f t="shared" si="20"/>
        <v>Zemp Martin</v>
      </c>
      <c r="H86" s="34">
        <v>13839</v>
      </c>
      <c r="I86" s="33">
        <f t="shared" si="21"/>
        <v>13839</v>
      </c>
      <c r="J86" s="30">
        <v>2014</v>
      </c>
      <c r="K86" s="31" t="s">
        <v>1480</v>
      </c>
      <c r="L86" s="28">
        <v>6253</v>
      </c>
      <c r="M86" s="31" t="s">
        <v>51</v>
      </c>
      <c r="O86" s="28" t="str">
        <f t="shared" ref="O86:O92" si="22">IF(N86+P86&gt;0,"Nein","Ja")</f>
        <v>Ja</v>
      </c>
      <c r="Q86" s="96"/>
      <c r="R86" s="31" t="s">
        <v>1929</v>
      </c>
      <c r="S86" s="66" t="s">
        <v>3860</v>
      </c>
      <c r="U86" s="88">
        <f t="shared" si="8"/>
        <v>0</v>
      </c>
      <c r="AD86" s="25" t="s">
        <v>4082</v>
      </c>
    </row>
    <row r="87" spans="1:31" x14ac:dyDescent="0.2">
      <c r="A87" s="28">
        <v>12</v>
      </c>
      <c r="B87" s="28">
        <v>245</v>
      </c>
      <c r="C87" s="65" t="s">
        <v>169</v>
      </c>
      <c r="D87" s="28">
        <v>104177</v>
      </c>
      <c r="E87" s="31" t="s">
        <v>166</v>
      </c>
      <c r="F87" s="31" t="s">
        <v>705</v>
      </c>
      <c r="G87" s="31" t="str">
        <f t="shared" si="20"/>
        <v>Bühler Gottfried</v>
      </c>
      <c r="H87" s="34">
        <v>13829</v>
      </c>
      <c r="I87" s="33">
        <f t="shared" si="21"/>
        <v>13829</v>
      </c>
      <c r="J87" s="30">
        <v>1997</v>
      </c>
      <c r="K87" s="31" t="s">
        <v>2208</v>
      </c>
      <c r="L87" s="28">
        <v>6246</v>
      </c>
      <c r="M87" s="31" t="s">
        <v>91</v>
      </c>
      <c r="O87" s="28" t="str">
        <f t="shared" si="22"/>
        <v>Ja</v>
      </c>
      <c r="Q87" s="96"/>
      <c r="R87" s="31" t="s">
        <v>1929</v>
      </c>
      <c r="S87" s="66" t="s">
        <v>3860</v>
      </c>
      <c r="U87" s="88">
        <f t="shared" si="8"/>
        <v>0</v>
      </c>
      <c r="X87" s="28">
        <v>2006</v>
      </c>
      <c r="AB87" s="28">
        <v>2003</v>
      </c>
      <c r="AD87" s="25" t="s">
        <v>3987</v>
      </c>
    </row>
    <row r="88" spans="1:31" x14ac:dyDescent="0.2">
      <c r="A88" s="28">
        <v>12</v>
      </c>
      <c r="B88" s="28">
        <v>245</v>
      </c>
      <c r="C88" s="65" t="s">
        <v>132</v>
      </c>
      <c r="D88" s="28">
        <v>104184</v>
      </c>
      <c r="E88" s="31" t="s">
        <v>479</v>
      </c>
      <c r="F88" s="31" t="s">
        <v>1917</v>
      </c>
      <c r="G88" s="31" t="str">
        <f t="shared" si="20"/>
        <v>Kaufmann Agnes</v>
      </c>
      <c r="H88" s="34">
        <v>16764</v>
      </c>
      <c r="I88" s="33">
        <f t="shared" si="21"/>
        <v>16764</v>
      </c>
      <c r="J88" s="30">
        <v>2006</v>
      </c>
      <c r="K88" s="31" t="s">
        <v>2834</v>
      </c>
      <c r="L88" s="28">
        <v>6246</v>
      </c>
      <c r="M88" s="31" t="s">
        <v>91</v>
      </c>
      <c r="O88" s="28" t="str">
        <f t="shared" si="22"/>
        <v>Ja</v>
      </c>
      <c r="Q88" s="96"/>
      <c r="R88" s="31" t="s">
        <v>1953</v>
      </c>
      <c r="S88" s="66" t="s">
        <v>3860</v>
      </c>
      <c r="T88" s="28" t="s">
        <v>3546</v>
      </c>
      <c r="U88" s="88">
        <f t="shared" ref="U88:U94" si="23">IF(T88="RE",25,0)</f>
        <v>25</v>
      </c>
      <c r="AB88" s="28">
        <v>2006</v>
      </c>
      <c r="AD88" s="25" t="s">
        <v>4216</v>
      </c>
    </row>
    <row r="89" spans="1:31" x14ac:dyDescent="0.2">
      <c r="A89" s="28">
        <v>12</v>
      </c>
      <c r="B89" s="28">
        <v>245</v>
      </c>
      <c r="C89" s="65" t="s">
        <v>132</v>
      </c>
      <c r="D89" s="28">
        <v>104185</v>
      </c>
      <c r="E89" s="31" t="s">
        <v>479</v>
      </c>
      <c r="F89" s="31" t="s">
        <v>105</v>
      </c>
      <c r="G89" s="31" t="str">
        <f t="shared" si="20"/>
        <v>Kaufmann Josef</v>
      </c>
      <c r="H89" s="34">
        <v>16183</v>
      </c>
      <c r="I89" s="33">
        <f t="shared" si="21"/>
        <v>16183</v>
      </c>
      <c r="J89" s="30">
        <v>2006</v>
      </c>
      <c r="K89" s="31" t="s">
        <v>2834</v>
      </c>
      <c r="L89" s="28">
        <v>6246</v>
      </c>
      <c r="M89" s="31" t="s">
        <v>91</v>
      </c>
      <c r="O89" s="28" t="str">
        <f t="shared" si="22"/>
        <v>Ja</v>
      </c>
      <c r="Q89" s="96"/>
      <c r="R89" s="31" t="s">
        <v>1929</v>
      </c>
      <c r="S89" s="66" t="s">
        <v>3860</v>
      </c>
      <c r="T89" s="28" t="s">
        <v>3867</v>
      </c>
      <c r="U89" s="88">
        <f t="shared" si="23"/>
        <v>0</v>
      </c>
      <c r="AB89" s="28">
        <v>2007</v>
      </c>
      <c r="AD89" s="25" t="s">
        <v>4216</v>
      </c>
    </row>
    <row r="90" spans="1:31" x14ac:dyDescent="0.2">
      <c r="A90" s="28">
        <v>12</v>
      </c>
      <c r="B90" s="28">
        <v>245</v>
      </c>
      <c r="C90" s="65" t="s">
        <v>132</v>
      </c>
      <c r="D90" s="28">
        <v>104193</v>
      </c>
      <c r="E90" s="31" t="s">
        <v>88</v>
      </c>
      <c r="F90" s="31" t="s">
        <v>151</v>
      </c>
      <c r="G90" s="31" t="str">
        <f t="shared" si="20"/>
        <v>Pfister Paul</v>
      </c>
      <c r="H90" s="34">
        <v>19135</v>
      </c>
      <c r="I90" s="33">
        <f t="shared" si="21"/>
        <v>19135</v>
      </c>
      <c r="J90" s="30">
        <v>2014</v>
      </c>
      <c r="K90" s="31" t="s">
        <v>1458</v>
      </c>
      <c r="L90" s="28">
        <v>6246</v>
      </c>
      <c r="M90" s="31" t="s">
        <v>91</v>
      </c>
      <c r="O90" s="28" t="str">
        <f t="shared" si="22"/>
        <v>Ja</v>
      </c>
      <c r="Q90" s="96"/>
      <c r="R90" s="31" t="s">
        <v>1929</v>
      </c>
      <c r="S90" s="66" t="s">
        <v>3860</v>
      </c>
      <c r="T90" s="28" t="s">
        <v>3546</v>
      </c>
      <c r="U90" s="88">
        <f t="shared" si="23"/>
        <v>25</v>
      </c>
      <c r="AB90" s="28">
        <v>2016</v>
      </c>
      <c r="AD90" s="25" t="s">
        <v>4357</v>
      </c>
    </row>
    <row r="91" spans="1:31" x14ac:dyDescent="0.2">
      <c r="A91" s="28">
        <v>12</v>
      </c>
      <c r="B91" s="28">
        <v>245</v>
      </c>
      <c r="C91" s="65" t="s">
        <v>2300</v>
      </c>
      <c r="D91" s="28">
        <v>104194</v>
      </c>
      <c r="E91" s="31" t="s">
        <v>718</v>
      </c>
      <c r="F91" s="31" t="s">
        <v>89</v>
      </c>
      <c r="G91" s="31" t="str">
        <f t="shared" si="20"/>
        <v>Portmann Hans</v>
      </c>
      <c r="H91" s="34">
        <v>17138</v>
      </c>
      <c r="I91" s="33">
        <f t="shared" si="21"/>
        <v>17138</v>
      </c>
      <c r="J91" s="30">
        <v>2006</v>
      </c>
      <c r="K91" s="31" t="s">
        <v>3242</v>
      </c>
      <c r="L91" s="28">
        <v>6246</v>
      </c>
      <c r="M91" s="31" t="s">
        <v>91</v>
      </c>
      <c r="O91" s="28" t="str">
        <f t="shared" si="22"/>
        <v>Ja</v>
      </c>
      <c r="Q91" s="96"/>
      <c r="R91" s="31" t="s">
        <v>1929</v>
      </c>
      <c r="S91" s="66" t="s">
        <v>3869</v>
      </c>
      <c r="T91" s="28" t="s">
        <v>3546</v>
      </c>
      <c r="U91" s="88">
        <f t="shared" si="23"/>
        <v>25</v>
      </c>
      <c r="X91" s="28">
        <v>2004</v>
      </c>
      <c r="AB91" s="28">
        <v>2006</v>
      </c>
      <c r="AD91" s="25" t="s">
        <v>4368</v>
      </c>
    </row>
    <row r="92" spans="1:31" x14ac:dyDescent="0.2">
      <c r="A92" s="28">
        <v>12</v>
      </c>
      <c r="B92" s="28">
        <v>246</v>
      </c>
      <c r="C92" s="65" t="s">
        <v>169</v>
      </c>
      <c r="D92" s="28">
        <v>166293</v>
      </c>
      <c r="E92" s="31" t="s">
        <v>2488</v>
      </c>
      <c r="F92" s="31" t="s">
        <v>2489</v>
      </c>
      <c r="G92" s="31" t="str">
        <f t="shared" si="20"/>
        <v>Flury Rene</v>
      </c>
      <c r="H92" s="34">
        <v>11771</v>
      </c>
      <c r="I92" s="33">
        <f t="shared" si="21"/>
        <v>11771</v>
      </c>
      <c r="J92" s="30">
        <v>1992</v>
      </c>
      <c r="K92" s="31" t="s">
        <v>2491</v>
      </c>
      <c r="L92" s="28">
        <v>4806</v>
      </c>
      <c r="M92" s="31" t="s">
        <v>371</v>
      </c>
      <c r="O92" s="28" t="str">
        <f t="shared" si="22"/>
        <v>Ja</v>
      </c>
      <c r="Q92" s="96"/>
      <c r="R92" s="31" t="s">
        <v>1929</v>
      </c>
      <c r="S92" s="66" t="s">
        <v>3860</v>
      </c>
      <c r="U92" s="88">
        <f t="shared" si="23"/>
        <v>0</v>
      </c>
      <c r="X92" s="28">
        <v>2004</v>
      </c>
      <c r="AB92" s="28">
        <v>2004</v>
      </c>
      <c r="AD92" s="25"/>
    </row>
    <row r="93" spans="1:31" x14ac:dyDescent="0.2">
      <c r="A93" s="25">
        <v>12</v>
      </c>
      <c r="B93" s="25">
        <v>246</v>
      </c>
      <c r="C93" s="44" t="s">
        <v>43</v>
      </c>
      <c r="D93" s="28">
        <v>305600</v>
      </c>
      <c r="E93" s="36" t="s">
        <v>270</v>
      </c>
      <c r="F93" s="36" t="s">
        <v>248</v>
      </c>
      <c r="G93" s="31" t="str">
        <f t="shared" si="20"/>
        <v>Purtschert Anton</v>
      </c>
      <c r="H93" s="34">
        <v>21969</v>
      </c>
      <c r="I93" s="68">
        <f t="shared" si="21"/>
        <v>21969</v>
      </c>
      <c r="J93" s="36">
        <v>2020</v>
      </c>
      <c r="K93" s="36" t="s">
        <v>1830</v>
      </c>
      <c r="L93" s="28">
        <v>4806</v>
      </c>
      <c r="M93" s="45" t="s">
        <v>371</v>
      </c>
      <c r="N93"/>
      <c r="O93" s="28" t="s">
        <v>1581</v>
      </c>
      <c r="P93"/>
      <c r="Q93" s="96"/>
      <c r="R93" s="31" t="s">
        <v>1929</v>
      </c>
      <c r="S93" s="66" t="s">
        <v>3860</v>
      </c>
      <c r="T93" s="28" t="s">
        <v>3546</v>
      </c>
      <c r="U93" s="88">
        <f t="shared" si="23"/>
        <v>25</v>
      </c>
      <c r="AD93" s="25" t="s">
        <v>4374</v>
      </c>
    </row>
    <row r="94" spans="1:31" x14ac:dyDescent="0.2">
      <c r="A94" s="25">
        <v>12</v>
      </c>
      <c r="B94" s="25">
        <v>246</v>
      </c>
      <c r="C94" s="99"/>
      <c r="D94" s="28">
        <v>166366</v>
      </c>
      <c r="E94" s="36" t="s">
        <v>969</v>
      </c>
      <c r="F94" s="36" t="s">
        <v>164</v>
      </c>
      <c r="G94" s="36" t="str">
        <f t="shared" si="20"/>
        <v>Schilter Andreas</v>
      </c>
      <c r="H94" s="42">
        <v>22070</v>
      </c>
      <c r="I94" s="68">
        <f t="shared" si="21"/>
        <v>22070</v>
      </c>
      <c r="J94" s="36">
        <v>2021</v>
      </c>
      <c r="K94" s="36" t="s">
        <v>1913</v>
      </c>
      <c r="L94" s="28">
        <v>6330</v>
      </c>
      <c r="M94" s="36" t="s">
        <v>1914</v>
      </c>
      <c r="N94" s="36"/>
      <c r="O94" s="28" t="s">
        <v>1581</v>
      </c>
      <c r="P94" s="36"/>
      <c r="Q94" s="96"/>
      <c r="R94" s="31" t="s">
        <v>1929</v>
      </c>
      <c r="S94" s="66" t="s">
        <v>3860</v>
      </c>
      <c r="T94" s="28" t="s">
        <v>3546</v>
      </c>
      <c r="U94" s="88">
        <f t="shared" si="23"/>
        <v>25</v>
      </c>
      <c r="AD94" s="25" t="s">
        <v>1915</v>
      </c>
    </row>
    <row r="95" spans="1:31" x14ac:dyDescent="0.2">
      <c r="C95" s="65"/>
      <c r="I95" s="33"/>
      <c r="Q95" s="96"/>
      <c r="R95" s="31"/>
      <c r="U95" s="88"/>
      <c r="AD95" s="25"/>
    </row>
    <row r="96" spans="1:31" x14ac:dyDescent="0.2">
      <c r="C96" s="65"/>
      <c r="I96" s="33"/>
      <c r="Q96" s="96"/>
      <c r="R96" s="31"/>
      <c r="U96" s="88"/>
      <c r="AD96" s="25"/>
      <c r="AE96" s="26"/>
    </row>
    <row r="97" spans="1:30" x14ac:dyDescent="0.2">
      <c r="C97" s="65"/>
      <c r="I97" s="33"/>
      <c r="Q97" s="96"/>
      <c r="R97" s="31"/>
      <c r="U97" s="88"/>
      <c r="AD97" s="25"/>
    </row>
    <row r="98" spans="1:30" x14ac:dyDescent="0.2">
      <c r="C98" s="65"/>
      <c r="I98" s="33"/>
      <c r="Q98" s="96"/>
      <c r="R98" s="31"/>
      <c r="U98" s="88"/>
      <c r="AD98" s="25"/>
    </row>
    <row r="99" spans="1:30" x14ac:dyDescent="0.2">
      <c r="C99" s="65"/>
      <c r="I99" s="33"/>
      <c r="Q99" s="96"/>
      <c r="R99" s="31"/>
      <c r="U99" s="88"/>
      <c r="AD99" s="25"/>
    </row>
    <row r="100" spans="1:30" x14ac:dyDescent="0.2">
      <c r="C100" s="65"/>
      <c r="I100" s="33"/>
      <c r="Q100" s="96"/>
      <c r="R100" s="31"/>
      <c r="U100" s="88"/>
      <c r="AD100" s="25"/>
    </row>
    <row r="101" spans="1:30" x14ac:dyDescent="0.2">
      <c r="C101" s="65"/>
      <c r="I101" s="33"/>
      <c r="Q101" s="96"/>
      <c r="R101" s="31"/>
      <c r="U101" s="88"/>
      <c r="AD101" s="25"/>
    </row>
    <row r="102" spans="1:30" x14ac:dyDescent="0.2">
      <c r="C102" s="65"/>
      <c r="I102" s="33"/>
      <c r="Q102" s="96"/>
      <c r="R102" s="31"/>
      <c r="U102" s="88"/>
      <c r="AD102" s="25"/>
    </row>
    <row r="103" spans="1:30" x14ac:dyDescent="0.2">
      <c r="C103" s="65"/>
      <c r="I103" s="33"/>
      <c r="Q103" s="96"/>
      <c r="R103" s="31"/>
      <c r="U103" s="88"/>
      <c r="AD103" s="25"/>
    </row>
    <row r="104" spans="1:30" x14ac:dyDescent="0.2">
      <c r="C104" s="65"/>
      <c r="I104" s="33"/>
      <c r="Q104" s="96"/>
      <c r="R104" s="31"/>
      <c r="U104" s="88"/>
      <c r="AD104" s="25"/>
    </row>
    <row r="105" spans="1:30" x14ac:dyDescent="0.2">
      <c r="C105" s="65"/>
      <c r="I105" s="33"/>
      <c r="Q105" s="96"/>
      <c r="R105" s="31"/>
      <c r="U105" s="88"/>
      <c r="AD105" s="25"/>
    </row>
    <row r="106" spans="1:30" x14ac:dyDescent="0.2">
      <c r="C106" s="65"/>
      <c r="I106" s="33"/>
      <c r="Q106" s="96"/>
      <c r="R106" s="31"/>
      <c r="U106" s="88"/>
      <c r="AD106" s="25"/>
    </row>
    <row r="107" spans="1:30" x14ac:dyDescent="0.2">
      <c r="A107" s="25"/>
      <c r="B107" s="25"/>
      <c r="C107" s="46"/>
      <c r="E107" s="36"/>
      <c r="F107" s="36"/>
      <c r="I107" s="68"/>
      <c r="J107" s="36"/>
      <c r="K107" s="36"/>
      <c r="M107" s="45"/>
      <c r="N107"/>
      <c r="P107"/>
      <c r="Q107" s="96"/>
      <c r="R107" s="31"/>
      <c r="U107" s="88"/>
      <c r="AD107" s="25"/>
    </row>
    <row r="108" spans="1:30" x14ac:dyDescent="0.2">
      <c r="C108" s="65"/>
      <c r="I108" s="33"/>
      <c r="Q108" s="96"/>
      <c r="R108" s="31"/>
      <c r="U108" s="88"/>
      <c r="AD108" s="25"/>
    </row>
    <row r="109" spans="1:30" x14ac:dyDescent="0.2">
      <c r="C109" s="65"/>
      <c r="I109" s="33"/>
      <c r="Q109" s="96"/>
      <c r="R109" s="31"/>
      <c r="U109" s="88"/>
      <c r="AD109" s="25"/>
    </row>
    <row r="110" spans="1:30" x14ac:dyDescent="0.2">
      <c r="C110" s="65"/>
      <c r="I110" s="33"/>
      <c r="Q110" s="96"/>
      <c r="R110" s="31"/>
      <c r="U110" s="88"/>
      <c r="AD110" s="25"/>
    </row>
    <row r="111" spans="1:30" x14ac:dyDescent="0.2">
      <c r="C111" s="65"/>
      <c r="I111" s="33"/>
      <c r="Q111" s="96"/>
      <c r="R111" s="31"/>
      <c r="U111" s="88"/>
      <c r="AD111" s="25"/>
    </row>
    <row r="112" spans="1:30" x14ac:dyDescent="0.2">
      <c r="C112" s="65"/>
      <c r="I112" s="33"/>
      <c r="Q112" s="96"/>
      <c r="R112" s="31"/>
      <c r="U112" s="88"/>
      <c r="AD112" s="25"/>
    </row>
    <row r="113" spans="3:30" x14ac:dyDescent="0.2">
      <c r="C113" s="65"/>
      <c r="I113" s="33"/>
      <c r="Q113" s="96"/>
      <c r="R113" s="31"/>
      <c r="U113" s="88"/>
      <c r="AD113" s="25"/>
    </row>
    <row r="114" spans="3:30" x14ac:dyDescent="0.2">
      <c r="C114" s="65"/>
      <c r="I114" s="33"/>
      <c r="Q114" s="96"/>
      <c r="R114" s="31"/>
      <c r="U114" s="88"/>
      <c r="AD114" s="25"/>
    </row>
    <row r="115" spans="3:30" x14ac:dyDescent="0.2">
      <c r="H115" s="17"/>
      <c r="I115" s="33"/>
      <c r="J115" s="28"/>
      <c r="Q115" s="96"/>
      <c r="R115" s="31"/>
      <c r="U115" s="88"/>
      <c r="AD115" s="97"/>
    </row>
    <row r="116" spans="3:30" x14ac:dyDescent="0.2">
      <c r="C116" s="65"/>
      <c r="I116" s="33"/>
      <c r="Q116" s="96"/>
      <c r="R116" s="31"/>
      <c r="U116" s="88"/>
      <c r="AD116" s="25"/>
    </row>
    <row r="117" spans="3:30" x14ac:dyDescent="0.2">
      <c r="C117" s="65"/>
      <c r="I117" s="33"/>
      <c r="Q117" s="96"/>
      <c r="R117" s="31"/>
      <c r="U117" s="88"/>
      <c r="AD117" s="25"/>
    </row>
    <row r="118" spans="3:30" x14ac:dyDescent="0.2">
      <c r="C118" s="65"/>
      <c r="I118" s="33"/>
      <c r="Q118" s="96"/>
      <c r="R118" s="31"/>
      <c r="U118" s="88"/>
      <c r="AD118" s="25"/>
    </row>
    <row r="119" spans="3:30" x14ac:dyDescent="0.2">
      <c r="C119" s="65"/>
      <c r="I119" s="33"/>
      <c r="Q119" s="96"/>
      <c r="R119" s="31"/>
      <c r="U119" s="88"/>
      <c r="AD119" s="25"/>
    </row>
    <row r="120" spans="3:30" x14ac:dyDescent="0.2">
      <c r="C120" s="65"/>
      <c r="I120" s="33"/>
      <c r="Q120" s="96"/>
      <c r="R120" s="31"/>
      <c r="U120" s="88"/>
      <c r="AD120" s="25"/>
    </row>
    <row r="121" spans="3:30" x14ac:dyDescent="0.2">
      <c r="C121" s="65"/>
      <c r="I121" s="33"/>
      <c r="Q121" s="96"/>
      <c r="R121" s="31"/>
      <c r="U121" s="88"/>
      <c r="AD121" s="25"/>
    </row>
    <row r="122" spans="3:30" x14ac:dyDescent="0.2">
      <c r="C122" s="65"/>
      <c r="I122" s="33"/>
      <c r="Q122" s="96"/>
      <c r="R122" s="31"/>
      <c r="U122" s="88"/>
      <c r="AD122" s="25"/>
    </row>
    <row r="123" spans="3:30" x14ac:dyDescent="0.2">
      <c r="C123" s="65"/>
      <c r="I123" s="33"/>
      <c r="Q123" s="96"/>
      <c r="R123" s="31"/>
      <c r="U123" s="88"/>
      <c r="AD123" s="25"/>
    </row>
    <row r="124" spans="3:30" x14ac:dyDescent="0.2">
      <c r="C124" s="65"/>
      <c r="I124" s="33"/>
      <c r="Q124" s="96"/>
      <c r="R124" s="31"/>
      <c r="U124" s="88"/>
      <c r="AD124" s="25"/>
    </row>
    <row r="125" spans="3:30" x14ac:dyDescent="0.2">
      <c r="C125" s="65"/>
      <c r="I125" s="33"/>
      <c r="Q125" s="96"/>
      <c r="R125" s="31"/>
      <c r="U125" s="88"/>
      <c r="AD125" s="25"/>
    </row>
    <row r="126" spans="3:30" x14ac:dyDescent="0.2">
      <c r="C126" s="65"/>
      <c r="I126" s="33"/>
      <c r="Q126" s="96"/>
      <c r="R126" s="31"/>
      <c r="U126" s="88"/>
      <c r="AD126" s="25"/>
    </row>
    <row r="127" spans="3:30" x14ac:dyDescent="0.2">
      <c r="C127" s="65"/>
      <c r="I127" s="33"/>
      <c r="Q127" s="96"/>
      <c r="R127" s="31"/>
      <c r="U127" s="88"/>
      <c r="AD127" s="25"/>
    </row>
    <row r="128" spans="3:30" x14ac:dyDescent="0.2">
      <c r="C128" s="65"/>
      <c r="I128" s="33"/>
      <c r="Q128" s="96"/>
      <c r="R128" s="31"/>
      <c r="U128" s="88"/>
      <c r="AD128" s="25"/>
    </row>
    <row r="129" spans="2:30" x14ac:dyDescent="0.2">
      <c r="C129" s="65"/>
      <c r="I129" s="33"/>
      <c r="Q129" s="96"/>
      <c r="R129" s="31"/>
      <c r="U129" s="88"/>
      <c r="AD129" s="25"/>
    </row>
    <row r="130" spans="2:30" x14ac:dyDescent="0.2">
      <c r="C130" s="65"/>
      <c r="I130" s="33"/>
      <c r="Q130" s="96"/>
      <c r="R130" s="31"/>
      <c r="U130" s="88"/>
      <c r="AD130" s="25"/>
    </row>
    <row r="131" spans="2:30" x14ac:dyDescent="0.2">
      <c r="C131" s="65"/>
      <c r="I131" s="33"/>
      <c r="Q131" s="96"/>
      <c r="R131" s="31"/>
      <c r="U131" s="88"/>
      <c r="AD131" s="25"/>
    </row>
    <row r="132" spans="2:30" x14ac:dyDescent="0.2">
      <c r="C132" s="65"/>
      <c r="I132" s="33"/>
      <c r="Q132" s="96"/>
      <c r="R132" s="31"/>
      <c r="U132" s="88"/>
      <c r="AD132" s="25"/>
    </row>
    <row r="133" spans="2:30" x14ac:dyDescent="0.2">
      <c r="C133" s="65"/>
      <c r="I133" s="33"/>
      <c r="Q133" s="96"/>
      <c r="R133" s="31"/>
      <c r="U133" s="88"/>
      <c r="AD133" s="25"/>
    </row>
    <row r="134" spans="2:30" x14ac:dyDescent="0.2">
      <c r="C134" s="65"/>
      <c r="I134" s="33"/>
      <c r="Q134" s="96"/>
      <c r="R134" s="31"/>
      <c r="U134" s="88"/>
      <c r="AD134" s="25"/>
    </row>
    <row r="135" spans="2:30" x14ac:dyDescent="0.2">
      <c r="C135" s="65"/>
      <c r="I135" s="33"/>
      <c r="Q135" s="96"/>
      <c r="R135" s="31"/>
      <c r="U135" s="88"/>
      <c r="AD135" s="25"/>
    </row>
    <row r="136" spans="2:30" x14ac:dyDescent="0.2">
      <c r="B136" s="25"/>
      <c r="C136" s="46"/>
      <c r="E136" s="36"/>
      <c r="F136" s="36"/>
      <c r="I136" s="68"/>
      <c r="J136" s="36"/>
      <c r="K136" s="36"/>
      <c r="M136" s="45"/>
      <c r="N136"/>
      <c r="P136"/>
      <c r="Q136" s="96"/>
      <c r="U136" s="88"/>
      <c r="AD136" s="25"/>
    </row>
    <row r="137" spans="2:30" x14ac:dyDescent="0.2">
      <c r="C137" s="65"/>
      <c r="I137" s="33"/>
      <c r="Q137" s="96"/>
      <c r="R137" s="31"/>
      <c r="U137" s="88"/>
      <c r="AD137" s="25"/>
    </row>
    <row r="138" spans="2:30" x14ac:dyDescent="0.2">
      <c r="C138" s="65"/>
      <c r="I138" s="33"/>
      <c r="Q138" s="96"/>
      <c r="R138" s="31"/>
      <c r="U138" s="88"/>
      <c r="AD138" s="25"/>
    </row>
    <row r="139" spans="2:30" x14ac:dyDescent="0.2">
      <c r="C139" s="65"/>
      <c r="I139" s="33"/>
      <c r="Q139" s="96"/>
      <c r="R139" s="31"/>
      <c r="U139" s="88"/>
      <c r="AD139" s="25"/>
    </row>
    <row r="140" spans="2:30" x14ac:dyDescent="0.2">
      <c r="C140" s="65"/>
      <c r="I140" s="33"/>
      <c r="Q140" s="96"/>
      <c r="R140" s="31"/>
      <c r="U140" s="88"/>
      <c r="AD140" s="25"/>
    </row>
    <row r="141" spans="2:30" x14ac:dyDescent="0.2">
      <c r="C141" s="65"/>
      <c r="I141" s="33"/>
      <c r="Q141" s="96"/>
      <c r="R141" s="31"/>
      <c r="U141" s="88"/>
      <c r="AD141" s="25"/>
    </row>
    <row r="142" spans="2:30" x14ac:dyDescent="0.2">
      <c r="H142" s="17"/>
      <c r="I142" s="33"/>
      <c r="J142" s="28"/>
      <c r="Q142" s="96"/>
      <c r="R142" s="31"/>
      <c r="U142" s="88"/>
      <c r="AD142" s="25"/>
    </row>
    <row r="143" spans="2:30" x14ac:dyDescent="0.2">
      <c r="C143" s="65"/>
      <c r="I143" s="33"/>
      <c r="Q143" s="96"/>
      <c r="R143" s="31"/>
      <c r="U143" s="88"/>
      <c r="AD143" s="25"/>
    </row>
    <row r="144" spans="2:30" x14ac:dyDescent="0.2">
      <c r="C144" s="65"/>
      <c r="I144" s="33"/>
      <c r="Q144" s="96"/>
      <c r="R144" s="31"/>
      <c r="U144" s="88"/>
      <c r="AD144" s="25"/>
    </row>
    <row r="145" spans="3:30" x14ac:dyDescent="0.2">
      <c r="C145" s="65"/>
      <c r="I145" s="33"/>
      <c r="Q145" s="96"/>
      <c r="R145" s="31"/>
      <c r="U145" s="88"/>
      <c r="AD145" s="25"/>
    </row>
    <row r="146" spans="3:30" x14ac:dyDescent="0.2">
      <c r="C146" s="65"/>
      <c r="I146" s="33"/>
      <c r="Q146" s="96"/>
      <c r="R146" s="31"/>
      <c r="U146" s="88"/>
      <c r="AD146" s="25"/>
    </row>
    <row r="147" spans="3:30" x14ac:dyDescent="0.2">
      <c r="C147" s="65"/>
      <c r="I147" s="33"/>
      <c r="Q147" s="96"/>
      <c r="R147" s="31"/>
      <c r="U147" s="88"/>
      <c r="AD147" s="25"/>
    </row>
    <row r="148" spans="3:30" x14ac:dyDescent="0.2">
      <c r="C148" s="65"/>
      <c r="I148" s="33"/>
      <c r="Q148" s="96"/>
      <c r="R148" s="31"/>
      <c r="U148" s="88"/>
      <c r="AD148" s="25"/>
    </row>
    <row r="149" spans="3:30" x14ac:dyDescent="0.2">
      <c r="C149" s="65"/>
      <c r="I149" s="33"/>
      <c r="Q149" s="96"/>
      <c r="R149" s="31"/>
      <c r="U149" s="88"/>
      <c r="AD149" s="25"/>
    </row>
    <row r="150" spans="3:30" x14ac:dyDescent="0.2">
      <c r="C150" s="65"/>
      <c r="I150" s="33"/>
      <c r="Q150" s="96"/>
      <c r="R150" s="31"/>
      <c r="U150" s="88"/>
      <c r="AD150" s="25"/>
    </row>
    <row r="151" spans="3:30" x14ac:dyDescent="0.2">
      <c r="C151" s="65"/>
      <c r="I151" s="33"/>
      <c r="Q151" s="96"/>
      <c r="R151" s="31"/>
      <c r="U151" s="88"/>
      <c r="AD151" s="25"/>
    </row>
    <row r="152" spans="3:30" x14ac:dyDescent="0.2">
      <c r="C152" s="65"/>
      <c r="I152" s="33"/>
      <c r="Q152" s="96"/>
      <c r="R152" s="31"/>
      <c r="U152" s="88"/>
      <c r="AD152" s="25"/>
    </row>
    <row r="153" spans="3:30" x14ac:dyDescent="0.2">
      <c r="C153" s="65"/>
      <c r="I153" s="33"/>
      <c r="Q153" s="96"/>
      <c r="R153" s="31"/>
      <c r="U153" s="88"/>
      <c r="AD153" s="25"/>
    </row>
    <row r="154" spans="3:30" x14ac:dyDescent="0.2">
      <c r="H154" s="17"/>
      <c r="I154" s="33"/>
      <c r="J154" s="28"/>
      <c r="Q154" s="96"/>
      <c r="R154" s="31"/>
      <c r="U154" s="88"/>
      <c r="AD154" s="25"/>
    </row>
    <row r="155" spans="3:30" x14ac:dyDescent="0.2">
      <c r="C155" s="65"/>
      <c r="I155" s="33"/>
      <c r="Q155" s="96"/>
      <c r="R155" s="31"/>
      <c r="U155" s="88"/>
      <c r="AD155" s="25"/>
    </row>
    <row r="156" spans="3:30" x14ac:dyDescent="0.2">
      <c r="C156" s="37"/>
      <c r="H156" s="17"/>
      <c r="I156" s="33"/>
      <c r="J156" s="28"/>
      <c r="N156" s="28"/>
      <c r="P156" s="28"/>
      <c r="Q156" s="96"/>
      <c r="R156" s="31"/>
      <c r="U156" s="88"/>
      <c r="AD156" s="25"/>
    </row>
    <row r="157" spans="3:30" x14ac:dyDescent="0.2">
      <c r="C157" s="65"/>
      <c r="I157" s="33"/>
      <c r="Q157" s="96"/>
      <c r="R157" s="31"/>
      <c r="U157" s="88"/>
      <c r="AD157" s="25"/>
    </row>
    <row r="158" spans="3:30" x14ac:dyDescent="0.2">
      <c r="C158" s="65"/>
      <c r="I158" s="33"/>
      <c r="Q158" s="96"/>
      <c r="R158" s="31"/>
      <c r="U158" s="88"/>
      <c r="AD158" s="25"/>
    </row>
    <row r="159" spans="3:30" x14ac:dyDescent="0.2">
      <c r="C159" s="65"/>
      <c r="I159" s="33"/>
      <c r="Q159" s="96"/>
      <c r="R159" s="31"/>
      <c r="U159" s="88"/>
      <c r="AD159" s="25"/>
    </row>
    <row r="160" spans="3:30" x14ac:dyDescent="0.2">
      <c r="C160" s="65"/>
      <c r="I160" s="33"/>
      <c r="Q160" s="96"/>
      <c r="R160" s="31"/>
      <c r="U160" s="88"/>
      <c r="AD160" s="25"/>
    </row>
    <row r="161" spans="2:30" x14ac:dyDescent="0.2">
      <c r="C161" s="65"/>
      <c r="I161" s="33"/>
      <c r="Q161" s="96"/>
      <c r="R161" s="31"/>
      <c r="U161" s="88"/>
      <c r="AD161" s="25"/>
    </row>
    <row r="162" spans="2:30" x14ac:dyDescent="0.2">
      <c r="C162" s="65"/>
      <c r="I162" s="33"/>
      <c r="Q162" s="96"/>
      <c r="R162" s="31"/>
      <c r="U162" s="88"/>
      <c r="AD162" s="25"/>
    </row>
    <row r="163" spans="2:30" x14ac:dyDescent="0.2">
      <c r="C163" s="65"/>
      <c r="I163" s="33"/>
      <c r="Q163" s="96"/>
      <c r="R163" s="31"/>
      <c r="U163" s="88"/>
      <c r="AD163" s="25"/>
    </row>
    <row r="164" spans="2:30" x14ac:dyDescent="0.2">
      <c r="C164" s="65"/>
      <c r="I164" s="33"/>
      <c r="Q164" s="96"/>
      <c r="R164" s="31"/>
      <c r="U164" s="88"/>
      <c r="AD164" s="25"/>
    </row>
    <row r="165" spans="2:30" x14ac:dyDescent="0.2">
      <c r="C165" s="65"/>
      <c r="I165" s="33"/>
      <c r="Q165" s="96"/>
      <c r="R165" s="31"/>
      <c r="U165" s="88"/>
      <c r="AD165" s="25"/>
    </row>
    <row r="166" spans="2:30" x14ac:dyDescent="0.2">
      <c r="C166" s="65"/>
      <c r="I166" s="33"/>
      <c r="Q166" s="96"/>
      <c r="R166" s="31"/>
      <c r="U166" s="88"/>
      <c r="AD166" s="25"/>
    </row>
    <row r="167" spans="2:30" x14ac:dyDescent="0.2">
      <c r="C167" s="65"/>
      <c r="I167" s="33"/>
      <c r="Q167" s="96"/>
      <c r="R167" s="31"/>
      <c r="U167" s="88"/>
      <c r="AD167" s="25"/>
    </row>
    <row r="168" spans="2:30" x14ac:dyDescent="0.2">
      <c r="C168" s="65"/>
      <c r="I168" s="33"/>
      <c r="Q168" s="96"/>
      <c r="R168" s="31"/>
      <c r="U168" s="88"/>
      <c r="AD168" s="25"/>
    </row>
    <row r="169" spans="2:30" x14ac:dyDescent="0.2">
      <c r="C169" s="65"/>
      <c r="I169" s="33"/>
      <c r="Q169" s="96"/>
      <c r="R169" s="31"/>
      <c r="U169" s="88"/>
      <c r="AD169" s="25"/>
    </row>
    <row r="170" spans="2:30" x14ac:dyDescent="0.2">
      <c r="C170" s="65"/>
      <c r="I170" s="33"/>
      <c r="Q170" s="96"/>
      <c r="R170" s="31"/>
      <c r="U170" s="88"/>
      <c r="AD170" s="25"/>
    </row>
    <row r="171" spans="2:30" x14ac:dyDescent="0.2">
      <c r="C171" s="65"/>
      <c r="I171" s="33"/>
      <c r="Q171" s="96"/>
      <c r="R171" s="31"/>
      <c r="U171" s="88"/>
      <c r="AD171" s="25"/>
    </row>
    <row r="172" spans="2:30" x14ac:dyDescent="0.2">
      <c r="B172" s="25"/>
      <c r="C172" s="46"/>
      <c r="E172" s="36"/>
      <c r="F172" s="36"/>
      <c r="I172" s="68"/>
      <c r="J172" s="36"/>
      <c r="K172" s="36"/>
      <c r="M172" s="45"/>
      <c r="N172"/>
      <c r="P172"/>
      <c r="Q172" s="96"/>
      <c r="R172" s="31"/>
      <c r="U172" s="88"/>
      <c r="AD172" s="25"/>
    </row>
    <row r="173" spans="2:30" x14ac:dyDescent="0.2">
      <c r="C173" s="65"/>
      <c r="I173" s="33"/>
      <c r="Q173" s="96"/>
      <c r="R173" s="31"/>
      <c r="U173" s="88"/>
      <c r="AD173" s="25"/>
    </row>
    <row r="174" spans="2:30" x14ac:dyDescent="0.2">
      <c r="C174" s="65"/>
      <c r="I174" s="33"/>
      <c r="Q174" s="96"/>
      <c r="R174" s="31"/>
      <c r="U174" s="88"/>
      <c r="AD174" s="25"/>
    </row>
    <row r="175" spans="2:30" x14ac:dyDescent="0.2">
      <c r="C175" s="65"/>
      <c r="I175" s="33"/>
      <c r="Q175" s="96"/>
      <c r="R175" s="31"/>
      <c r="U175" s="88"/>
      <c r="AD175" s="25"/>
    </row>
    <row r="176" spans="2:30" x14ac:dyDescent="0.2">
      <c r="C176" s="65"/>
      <c r="I176" s="33"/>
      <c r="Q176" s="96"/>
      <c r="R176" s="31"/>
      <c r="U176" s="88"/>
      <c r="AD176" s="25"/>
    </row>
    <row r="177" spans="3:30" x14ac:dyDescent="0.2">
      <c r="C177" s="65"/>
      <c r="I177" s="33"/>
      <c r="Q177" s="96"/>
      <c r="R177" s="31"/>
      <c r="U177" s="88"/>
      <c r="AD177" s="25"/>
    </row>
    <row r="178" spans="3:30" x14ac:dyDescent="0.2">
      <c r="C178" s="65"/>
      <c r="I178" s="33"/>
      <c r="Q178" s="96"/>
      <c r="R178" s="31"/>
      <c r="U178" s="88"/>
      <c r="AD178" s="25"/>
    </row>
    <row r="179" spans="3:30" x14ac:dyDescent="0.2">
      <c r="C179" s="65"/>
      <c r="I179" s="33"/>
      <c r="Q179" s="96"/>
      <c r="R179" s="31"/>
      <c r="U179" s="88"/>
      <c r="AD179" s="25"/>
    </row>
    <row r="180" spans="3:30" x14ac:dyDescent="0.2">
      <c r="C180" s="65"/>
      <c r="I180" s="33"/>
      <c r="Q180" s="96"/>
      <c r="R180" s="31"/>
      <c r="U180" s="88"/>
      <c r="AD180" s="25"/>
    </row>
    <row r="181" spans="3:30" x14ac:dyDescent="0.2">
      <c r="C181" s="65"/>
      <c r="I181" s="33"/>
      <c r="Q181" s="96"/>
      <c r="R181" s="31"/>
      <c r="U181" s="88"/>
      <c r="AD181" s="25"/>
    </row>
    <row r="182" spans="3:30" x14ac:dyDescent="0.2">
      <c r="C182" s="65"/>
      <c r="I182" s="33"/>
      <c r="Q182" s="96"/>
      <c r="R182" s="31"/>
      <c r="U182" s="88"/>
      <c r="AD182" s="25"/>
    </row>
    <row r="183" spans="3:30" x14ac:dyDescent="0.2">
      <c r="C183" s="65"/>
      <c r="I183" s="33"/>
      <c r="Q183" s="96"/>
      <c r="R183" s="31"/>
      <c r="U183" s="88"/>
      <c r="AD183" s="25"/>
    </row>
    <row r="184" spans="3:30" x14ac:dyDescent="0.2">
      <c r="C184" s="65"/>
      <c r="I184" s="33"/>
      <c r="Q184" s="96"/>
      <c r="R184" s="31"/>
      <c r="U184" s="88"/>
      <c r="AD184" s="25"/>
    </row>
    <row r="185" spans="3:30" x14ac:dyDescent="0.2">
      <c r="C185" s="65"/>
      <c r="I185" s="33"/>
      <c r="Q185" s="96"/>
      <c r="R185" s="31"/>
      <c r="U185" s="88"/>
      <c r="AD185" s="25"/>
    </row>
    <row r="186" spans="3:30" x14ac:dyDescent="0.2">
      <c r="C186" s="65"/>
      <c r="I186" s="33"/>
      <c r="Q186" s="96"/>
      <c r="R186" s="31"/>
      <c r="U186" s="88"/>
      <c r="AD186" s="25"/>
    </row>
    <row r="187" spans="3:30" x14ac:dyDescent="0.2">
      <c r="C187" s="65"/>
      <c r="I187" s="33"/>
      <c r="Q187" s="96"/>
      <c r="R187" s="31"/>
      <c r="U187" s="88"/>
      <c r="AD187" s="25"/>
    </row>
    <row r="188" spans="3:30" x14ac:dyDescent="0.2">
      <c r="C188" s="46"/>
      <c r="I188" s="33"/>
      <c r="Q188" s="96"/>
      <c r="R188" s="31"/>
      <c r="U188" s="88"/>
      <c r="AD188" s="25"/>
    </row>
    <row r="189" spans="3:30" x14ac:dyDescent="0.2">
      <c r="C189" s="65"/>
      <c r="I189" s="33"/>
      <c r="Q189" s="96"/>
      <c r="R189" s="31"/>
      <c r="U189" s="88"/>
      <c r="AD189" s="25"/>
    </row>
    <row r="190" spans="3:30" x14ac:dyDescent="0.2">
      <c r="C190" s="65"/>
      <c r="I190" s="33"/>
      <c r="Q190" s="96"/>
      <c r="R190" s="31"/>
      <c r="U190" s="88"/>
      <c r="AD190" s="25"/>
    </row>
    <row r="191" spans="3:30" x14ac:dyDescent="0.2">
      <c r="C191" s="65"/>
      <c r="I191" s="33"/>
      <c r="Q191" s="96"/>
      <c r="R191" s="31"/>
      <c r="U191" s="88"/>
      <c r="AD191" s="25"/>
    </row>
    <row r="192" spans="3:30" x14ac:dyDescent="0.2">
      <c r="C192" s="65"/>
      <c r="I192" s="33"/>
      <c r="Q192" s="96"/>
      <c r="R192" s="31"/>
      <c r="U192" s="88"/>
      <c r="AD192" s="25"/>
    </row>
    <row r="193" spans="1:30" x14ac:dyDescent="0.2">
      <c r="C193" s="65"/>
      <c r="I193" s="33"/>
      <c r="Q193" s="96"/>
      <c r="R193" s="31"/>
      <c r="U193" s="88"/>
      <c r="AD193" s="25"/>
    </row>
    <row r="194" spans="1:30" x14ac:dyDescent="0.2">
      <c r="C194" s="65"/>
      <c r="I194" s="33"/>
      <c r="Q194" s="96"/>
      <c r="R194" s="31"/>
      <c r="U194" s="88"/>
      <c r="AD194" s="25"/>
    </row>
    <row r="195" spans="1:30" x14ac:dyDescent="0.2">
      <c r="C195" s="65"/>
      <c r="I195" s="33"/>
      <c r="Q195" s="96"/>
      <c r="R195" s="31"/>
      <c r="U195" s="88"/>
      <c r="AD195" s="25"/>
    </row>
    <row r="196" spans="1:30" x14ac:dyDescent="0.2">
      <c r="H196" s="17"/>
      <c r="I196" s="33"/>
      <c r="J196" s="28"/>
      <c r="Q196" s="96"/>
      <c r="R196" s="31"/>
      <c r="U196" s="88"/>
      <c r="AD196" s="97"/>
    </row>
    <row r="197" spans="1:30" x14ac:dyDescent="0.2">
      <c r="C197" s="65"/>
      <c r="I197" s="33"/>
      <c r="Q197" s="96"/>
      <c r="R197" s="31"/>
      <c r="U197" s="88"/>
      <c r="AD197" s="25"/>
    </row>
    <row r="198" spans="1:30" x14ac:dyDescent="0.2">
      <c r="C198" s="65"/>
      <c r="I198" s="33"/>
      <c r="Q198" s="96"/>
      <c r="R198" s="31"/>
      <c r="U198" s="88"/>
      <c r="AD198" s="25"/>
    </row>
    <row r="199" spans="1:30" x14ac:dyDescent="0.2">
      <c r="A199" s="24"/>
      <c r="B199" s="24"/>
      <c r="C199" s="46"/>
      <c r="E199" s="36"/>
      <c r="F199" s="36"/>
      <c r="I199" s="68"/>
      <c r="J199" s="36"/>
      <c r="K199" s="36"/>
      <c r="M199" s="45"/>
      <c r="N199"/>
      <c r="P199"/>
      <c r="Q199" s="96"/>
      <c r="R199" s="31"/>
      <c r="U199" s="88"/>
      <c r="AD199" s="25"/>
    </row>
    <row r="200" spans="1:30" x14ac:dyDescent="0.2">
      <c r="C200" s="37"/>
      <c r="H200" s="17"/>
      <c r="I200" s="33"/>
      <c r="J200" s="28"/>
      <c r="N200" s="28"/>
      <c r="P200" s="28"/>
      <c r="Q200" s="96"/>
      <c r="R200" s="31"/>
      <c r="U200" s="88"/>
      <c r="AD200" s="25"/>
    </row>
    <row r="201" spans="1:30" x14ac:dyDescent="0.2">
      <c r="C201" s="65"/>
      <c r="I201" s="33"/>
      <c r="Q201" s="96"/>
      <c r="R201" s="31"/>
      <c r="U201" s="88"/>
      <c r="AD201" s="25"/>
    </row>
    <row r="202" spans="1:30" x14ac:dyDescent="0.2">
      <c r="C202" s="65"/>
      <c r="I202" s="33"/>
      <c r="Q202" s="96"/>
      <c r="R202" s="31"/>
      <c r="U202" s="88"/>
      <c r="AD202" s="25"/>
    </row>
    <row r="203" spans="1:30" x14ac:dyDescent="0.2">
      <c r="C203" s="65"/>
      <c r="I203" s="33"/>
      <c r="Q203" s="96"/>
      <c r="R203" s="31"/>
      <c r="U203" s="88"/>
      <c r="AD203" s="25"/>
    </row>
    <row r="204" spans="1:30" x14ac:dyDescent="0.2">
      <c r="A204" s="25"/>
      <c r="B204" s="25"/>
      <c r="C204" s="43"/>
      <c r="E204" s="36"/>
      <c r="F204" s="36"/>
      <c r="I204" s="68"/>
      <c r="J204" s="36"/>
      <c r="K204" s="36"/>
      <c r="M204" s="45"/>
      <c r="N204"/>
      <c r="P204"/>
      <c r="Q204" s="96"/>
      <c r="R204" s="31"/>
      <c r="U204" s="88"/>
      <c r="AD204" s="25"/>
    </row>
    <row r="205" spans="1:30" x14ac:dyDescent="0.2">
      <c r="C205" s="65"/>
      <c r="I205" s="33"/>
      <c r="Q205" s="96"/>
      <c r="R205" s="31"/>
      <c r="U205" s="88"/>
      <c r="AD205" s="25"/>
    </row>
    <row r="206" spans="1:30" x14ac:dyDescent="0.2">
      <c r="C206" s="65"/>
      <c r="I206" s="33"/>
      <c r="Q206" s="96"/>
      <c r="R206" s="31"/>
      <c r="U206" s="88"/>
      <c r="AD206" s="25"/>
    </row>
    <row r="207" spans="1:30" x14ac:dyDescent="0.2">
      <c r="C207" s="65"/>
      <c r="I207" s="33"/>
      <c r="Q207" s="96"/>
      <c r="R207" s="31"/>
      <c r="U207" s="88"/>
      <c r="AD207" s="25"/>
    </row>
    <row r="208" spans="1:30" x14ac:dyDescent="0.2">
      <c r="C208" s="65"/>
      <c r="I208" s="33"/>
      <c r="Q208" s="96"/>
      <c r="R208" s="31"/>
      <c r="U208" s="88"/>
      <c r="AD208" s="25"/>
    </row>
    <row r="209" spans="1:30" x14ac:dyDescent="0.2">
      <c r="C209" s="65"/>
      <c r="I209" s="33"/>
      <c r="Q209" s="96"/>
      <c r="R209" s="31"/>
      <c r="U209" s="88"/>
      <c r="AD209" s="25"/>
    </row>
    <row r="210" spans="1:30" x14ac:dyDescent="0.2">
      <c r="C210" s="65"/>
      <c r="I210" s="33"/>
      <c r="Q210" s="96"/>
      <c r="R210" s="31"/>
      <c r="U210" s="88"/>
      <c r="AD210" s="25"/>
    </row>
    <row r="211" spans="1:30" x14ac:dyDescent="0.2">
      <c r="C211" s="65"/>
      <c r="I211" s="33"/>
      <c r="Q211" s="96"/>
      <c r="R211" s="31"/>
      <c r="U211" s="88"/>
      <c r="AD211" s="25"/>
    </row>
    <row r="212" spans="1:30" x14ac:dyDescent="0.2">
      <c r="C212" s="65"/>
      <c r="I212" s="33"/>
      <c r="Q212" s="96"/>
      <c r="R212" s="31"/>
      <c r="U212" s="88"/>
      <c r="AD212" s="25"/>
    </row>
    <row r="213" spans="1:30" x14ac:dyDescent="0.2">
      <c r="C213" s="65"/>
      <c r="I213" s="33"/>
      <c r="Q213" s="96"/>
      <c r="R213" s="31"/>
      <c r="U213" s="88"/>
      <c r="AD213" s="25"/>
    </row>
    <row r="214" spans="1:30" x14ac:dyDescent="0.2">
      <c r="C214" s="65"/>
      <c r="I214" s="33"/>
      <c r="Q214" s="96"/>
      <c r="R214" s="31"/>
      <c r="U214" s="88"/>
      <c r="AD214" s="25"/>
    </row>
    <row r="215" spans="1:30" x14ac:dyDescent="0.2">
      <c r="C215" s="37"/>
      <c r="H215" s="17"/>
      <c r="I215" s="33"/>
      <c r="J215" s="28"/>
      <c r="N215" s="28"/>
      <c r="P215" s="28"/>
      <c r="Q215" s="96"/>
      <c r="R215" s="31"/>
      <c r="U215" s="88"/>
      <c r="AD215" s="25"/>
    </row>
    <row r="216" spans="1:30" x14ac:dyDescent="0.2">
      <c r="A216" s="25"/>
      <c r="B216" s="25"/>
      <c r="C216" s="46"/>
      <c r="E216" s="36"/>
      <c r="F216" s="36"/>
      <c r="I216" s="68"/>
      <c r="J216" s="36"/>
      <c r="K216" s="36"/>
      <c r="M216" s="45"/>
      <c r="N216"/>
      <c r="P216"/>
      <c r="Q216" s="96"/>
      <c r="R216" s="31"/>
      <c r="U216" s="88"/>
      <c r="AD216" s="25"/>
    </row>
    <row r="217" spans="1:30" x14ac:dyDescent="0.2">
      <c r="C217" s="65"/>
      <c r="I217" s="33"/>
      <c r="Q217" s="96"/>
      <c r="R217" s="31"/>
      <c r="U217" s="88"/>
      <c r="AD217" s="25"/>
    </row>
    <row r="218" spans="1:30" x14ac:dyDescent="0.2">
      <c r="C218" s="65"/>
      <c r="I218" s="33"/>
      <c r="Q218" s="96"/>
      <c r="R218" s="31"/>
      <c r="U218" s="88"/>
      <c r="AD218" s="25"/>
    </row>
    <row r="219" spans="1:30" x14ac:dyDescent="0.2">
      <c r="C219" s="65"/>
      <c r="I219" s="33"/>
      <c r="Q219" s="96"/>
      <c r="R219" s="31"/>
      <c r="U219" s="88"/>
      <c r="AD219" s="25"/>
    </row>
    <row r="220" spans="1:30" x14ac:dyDescent="0.2">
      <c r="C220" s="65"/>
      <c r="I220" s="33"/>
      <c r="Q220" s="96"/>
      <c r="R220" s="31"/>
      <c r="U220" s="88"/>
      <c r="AD220" s="25"/>
    </row>
    <row r="221" spans="1:30" x14ac:dyDescent="0.2">
      <c r="C221" s="65"/>
      <c r="I221" s="33"/>
      <c r="Q221" s="96"/>
      <c r="R221" s="31"/>
      <c r="U221" s="88"/>
      <c r="AD221" s="25"/>
    </row>
    <row r="222" spans="1:30" x14ac:dyDescent="0.2">
      <c r="C222" s="65"/>
      <c r="I222" s="33"/>
      <c r="Q222" s="96"/>
      <c r="R222" s="31"/>
      <c r="U222" s="88"/>
      <c r="AD222" s="25"/>
    </row>
    <row r="223" spans="1:30" x14ac:dyDescent="0.2">
      <c r="C223" s="65"/>
      <c r="I223" s="33"/>
      <c r="Q223" s="96"/>
      <c r="R223" s="31"/>
      <c r="U223" s="88"/>
      <c r="AD223" s="25"/>
    </row>
    <row r="224" spans="1:30" x14ac:dyDescent="0.2">
      <c r="H224" s="17"/>
      <c r="I224" s="33"/>
      <c r="J224" s="28"/>
      <c r="Q224" s="96"/>
      <c r="R224" s="31"/>
      <c r="U224" s="88"/>
      <c r="AD224" s="25"/>
    </row>
    <row r="225" spans="3:30" x14ac:dyDescent="0.2">
      <c r="C225" s="65"/>
      <c r="I225" s="33"/>
      <c r="Q225" s="96"/>
      <c r="R225" s="31"/>
      <c r="U225" s="88"/>
      <c r="AD225" s="25"/>
    </row>
    <row r="226" spans="3:30" x14ac:dyDescent="0.2">
      <c r="C226" s="65"/>
      <c r="I226" s="33"/>
      <c r="Q226" s="96"/>
      <c r="R226" s="31"/>
      <c r="U226" s="88"/>
      <c r="AD226" s="25"/>
    </row>
    <row r="227" spans="3:30" x14ac:dyDescent="0.2">
      <c r="C227" s="65"/>
      <c r="I227" s="33"/>
      <c r="Q227" s="96"/>
      <c r="R227" s="31"/>
      <c r="U227" s="88"/>
      <c r="AD227" s="25"/>
    </row>
    <row r="228" spans="3:30" x14ac:dyDescent="0.2">
      <c r="C228" s="65"/>
      <c r="I228" s="33"/>
      <c r="Q228" s="96"/>
      <c r="R228" s="31"/>
      <c r="U228" s="88"/>
      <c r="AD228" s="25"/>
    </row>
    <row r="229" spans="3:30" x14ac:dyDescent="0.2">
      <c r="C229" s="65"/>
      <c r="I229" s="33"/>
      <c r="Q229" s="96"/>
      <c r="R229" s="31"/>
      <c r="U229" s="88"/>
      <c r="AD229" s="25"/>
    </row>
    <row r="230" spans="3:30" x14ac:dyDescent="0.2">
      <c r="C230" s="65"/>
      <c r="I230" s="33"/>
      <c r="Q230" s="96"/>
      <c r="R230" s="31"/>
      <c r="U230" s="88"/>
      <c r="AD230" s="25"/>
    </row>
    <row r="231" spans="3:30" x14ac:dyDescent="0.2">
      <c r="C231" s="65"/>
      <c r="I231" s="33"/>
      <c r="Q231" s="96"/>
      <c r="R231" s="31"/>
      <c r="U231" s="88"/>
      <c r="AD231" s="25"/>
    </row>
    <row r="232" spans="3:30" x14ac:dyDescent="0.2">
      <c r="C232" s="65"/>
      <c r="I232" s="33"/>
      <c r="Q232" s="96"/>
      <c r="R232" s="31"/>
      <c r="U232" s="88"/>
      <c r="AD232" s="25"/>
    </row>
    <row r="233" spans="3:30" x14ac:dyDescent="0.2">
      <c r="C233" s="65"/>
      <c r="I233" s="33"/>
      <c r="Q233" s="96"/>
      <c r="R233" s="31"/>
      <c r="U233" s="88"/>
      <c r="AD233" s="25"/>
    </row>
    <row r="234" spans="3:30" x14ac:dyDescent="0.2">
      <c r="C234" s="65"/>
      <c r="I234" s="33"/>
      <c r="Q234" s="96"/>
      <c r="R234" s="31"/>
      <c r="U234" s="88"/>
      <c r="AD234" s="25"/>
    </row>
    <row r="235" spans="3:30" x14ac:dyDescent="0.2">
      <c r="C235" s="65"/>
      <c r="I235" s="33"/>
      <c r="Q235" s="96"/>
      <c r="R235" s="31"/>
      <c r="U235" s="88"/>
      <c r="AD235" s="25"/>
    </row>
    <row r="236" spans="3:30" x14ac:dyDescent="0.2">
      <c r="C236" s="65"/>
      <c r="I236" s="33"/>
      <c r="Q236" s="96"/>
      <c r="R236" s="31"/>
      <c r="U236" s="88"/>
      <c r="AD236" s="25"/>
    </row>
    <row r="237" spans="3:30" x14ac:dyDescent="0.2">
      <c r="C237" s="65"/>
      <c r="I237" s="33"/>
      <c r="Q237" s="96"/>
      <c r="R237" s="31"/>
      <c r="U237" s="88"/>
      <c r="AD237" s="25"/>
    </row>
    <row r="238" spans="3:30" x14ac:dyDescent="0.2">
      <c r="C238" s="65"/>
      <c r="I238" s="33"/>
      <c r="Q238" s="96"/>
      <c r="R238" s="31"/>
      <c r="U238" s="88"/>
      <c r="AD238" s="25"/>
    </row>
    <row r="239" spans="3:30" x14ac:dyDescent="0.2">
      <c r="C239" s="65"/>
      <c r="I239" s="33"/>
      <c r="Q239" s="96"/>
      <c r="R239" s="31"/>
      <c r="U239" s="88"/>
      <c r="AD239" s="25"/>
    </row>
    <row r="240" spans="3:30" x14ac:dyDescent="0.2">
      <c r="C240" s="65"/>
      <c r="I240" s="33"/>
      <c r="Q240" s="96"/>
      <c r="R240" s="31"/>
      <c r="U240" s="88"/>
      <c r="AD240" s="25"/>
    </row>
    <row r="241" spans="3:30" x14ac:dyDescent="0.2">
      <c r="C241" s="65"/>
      <c r="I241" s="33"/>
      <c r="Q241" s="96"/>
      <c r="R241" s="31"/>
      <c r="U241" s="88"/>
      <c r="AD241" s="25"/>
    </row>
    <row r="242" spans="3:30" x14ac:dyDescent="0.2">
      <c r="C242" s="65"/>
      <c r="I242" s="33"/>
      <c r="Q242" s="96"/>
      <c r="R242" s="31"/>
      <c r="U242" s="88"/>
      <c r="AD242" s="25"/>
    </row>
    <row r="243" spans="3:30" x14ac:dyDescent="0.2">
      <c r="C243" s="65"/>
      <c r="I243" s="33"/>
      <c r="Q243" s="96"/>
      <c r="R243" s="31"/>
      <c r="U243" s="88"/>
      <c r="AD243" s="25"/>
    </row>
    <row r="244" spans="3:30" x14ac:dyDescent="0.2">
      <c r="C244" s="65"/>
      <c r="I244" s="33"/>
      <c r="Q244" s="96"/>
      <c r="R244" s="31"/>
      <c r="U244" s="88"/>
      <c r="AD244" s="25"/>
    </row>
    <row r="245" spans="3:30" x14ac:dyDescent="0.2">
      <c r="C245" s="65"/>
      <c r="I245" s="33"/>
      <c r="Q245" s="96"/>
      <c r="R245" s="31"/>
      <c r="U245" s="88"/>
      <c r="AD245" s="25"/>
    </row>
    <row r="246" spans="3:30" x14ac:dyDescent="0.2">
      <c r="C246" s="65"/>
      <c r="I246" s="33"/>
      <c r="Q246" s="96"/>
      <c r="R246" s="31"/>
      <c r="U246" s="88"/>
      <c r="AD246" s="25"/>
    </row>
    <row r="247" spans="3:30" x14ac:dyDescent="0.2">
      <c r="C247" s="65"/>
      <c r="I247" s="33"/>
      <c r="Q247" s="96"/>
      <c r="R247" s="31"/>
      <c r="U247" s="88"/>
      <c r="AD247" s="25"/>
    </row>
    <row r="248" spans="3:30" x14ac:dyDescent="0.2">
      <c r="C248" s="65"/>
      <c r="I248" s="33"/>
      <c r="Q248" s="96"/>
      <c r="R248" s="31"/>
      <c r="U248" s="88"/>
      <c r="AD248" s="25"/>
    </row>
    <row r="249" spans="3:30" x14ac:dyDescent="0.2">
      <c r="C249" s="65"/>
      <c r="I249" s="33"/>
      <c r="Q249" s="96"/>
      <c r="R249" s="31"/>
      <c r="U249" s="88"/>
      <c r="AD249" s="25"/>
    </row>
    <row r="250" spans="3:30" x14ac:dyDescent="0.2">
      <c r="C250" s="65"/>
      <c r="I250" s="33"/>
      <c r="Q250" s="96"/>
      <c r="R250" s="31"/>
      <c r="U250" s="88"/>
      <c r="AD250" s="25"/>
    </row>
    <row r="251" spans="3:30" x14ac:dyDescent="0.2">
      <c r="C251" s="65"/>
      <c r="I251" s="33"/>
      <c r="Q251" s="96"/>
      <c r="R251" s="31"/>
      <c r="U251" s="88"/>
      <c r="AD251" s="25"/>
    </row>
    <row r="252" spans="3:30" x14ac:dyDescent="0.2">
      <c r="C252" s="65"/>
      <c r="I252" s="33"/>
      <c r="Q252" s="96"/>
      <c r="R252" s="31"/>
      <c r="U252" s="88"/>
      <c r="AD252" s="25"/>
    </row>
    <row r="253" spans="3:30" x14ac:dyDescent="0.2">
      <c r="C253" s="65"/>
      <c r="I253" s="33"/>
      <c r="Q253" s="96"/>
      <c r="R253" s="31"/>
      <c r="U253" s="88"/>
      <c r="AD253" s="25"/>
    </row>
    <row r="254" spans="3:30" x14ac:dyDescent="0.2">
      <c r="C254" s="65"/>
      <c r="I254" s="33"/>
      <c r="Q254" s="96"/>
      <c r="R254" s="31"/>
      <c r="U254" s="88"/>
      <c r="AD254" s="25"/>
    </row>
    <row r="255" spans="3:30" x14ac:dyDescent="0.2">
      <c r="C255" s="65"/>
      <c r="I255" s="33"/>
      <c r="Q255" s="96"/>
      <c r="R255" s="31"/>
      <c r="U255" s="88"/>
      <c r="AD255" s="25"/>
    </row>
    <row r="256" spans="3:30" x14ac:dyDescent="0.2">
      <c r="C256" s="65"/>
      <c r="I256" s="33"/>
      <c r="Q256" s="96"/>
      <c r="R256" s="31"/>
      <c r="U256" s="88"/>
      <c r="AD256" s="25"/>
    </row>
    <row r="257" spans="3:30" x14ac:dyDescent="0.2">
      <c r="C257" s="65"/>
      <c r="I257" s="33"/>
      <c r="Q257" s="96"/>
      <c r="R257" s="31"/>
      <c r="U257" s="88"/>
      <c r="AD257" s="25"/>
    </row>
    <row r="258" spans="3:30" x14ac:dyDescent="0.2">
      <c r="C258" s="65"/>
      <c r="I258" s="33"/>
      <c r="Q258" s="96"/>
      <c r="R258" s="31"/>
      <c r="U258" s="88"/>
      <c r="AD258" s="25"/>
    </row>
    <row r="259" spans="3:30" x14ac:dyDescent="0.2">
      <c r="C259" s="65"/>
      <c r="I259" s="33"/>
      <c r="Q259" s="96"/>
      <c r="R259" s="31"/>
      <c r="U259" s="88"/>
      <c r="AD259" s="25"/>
    </row>
    <row r="260" spans="3:30" x14ac:dyDescent="0.2">
      <c r="C260" s="65"/>
      <c r="I260" s="33"/>
      <c r="Q260" s="96"/>
      <c r="R260" s="31"/>
      <c r="U260" s="88"/>
      <c r="AD260" s="25"/>
    </row>
    <row r="261" spans="3:30" x14ac:dyDescent="0.2">
      <c r="C261" s="65"/>
      <c r="I261" s="33"/>
      <c r="Q261" s="96"/>
      <c r="R261" s="31"/>
      <c r="U261" s="88"/>
      <c r="AD261" s="25"/>
    </row>
    <row r="262" spans="3:30" x14ac:dyDescent="0.2">
      <c r="C262" s="65"/>
      <c r="I262" s="33"/>
      <c r="Q262" s="96"/>
      <c r="R262" s="31"/>
      <c r="U262" s="88"/>
      <c r="AD262" s="25"/>
    </row>
    <row r="263" spans="3:30" x14ac:dyDescent="0.2">
      <c r="C263" s="65"/>
      <c r="I263" s="33"/>
      <c r="Q263" s="96"/>
      <c r="R263" s="31"/>
      <c r="U263" s="88"/>
      <c r="AD263" s="25"/>
    </row>
    <row r="264" spans="3:30" x14ac:dyDescent="0.2">
      <c r="C264" s="65"/>
      <c r="I264" s="33"/>
      <c r="Q264" s="96"/>
      <c r="R264" s="31"/>
      <c r="U264" s="88"/>
      <c r="AD264" s="25"/>
    </row>
    <row r="265" spans="3:30" x14ac:dyDescent="0.2">
      <c r="C265" s="65"/>
      <c r="I265" s="33"/>
      <c r="Q265" s="96"/>
      <c r="R265" s="31"/>
      <c r="U265" s="88"/>
      <c r="AD265" s="25"/>
    </row>
    <row r="266" spans="3:30" x14ac:dyDescent="0.2">
      <c r="H266" s="17"/>
      <c r="I266" s="33"/>
      <c r="J266" s="28"/>
      <c r="Q266" s="96"/>
      <c r="R266" s="31"/>
      <c r="U266" s="88"/>
      <c r="AD266" s="25"/>
    </row>
    <row r="267" spans="3:30" x14ac:dyDescent="0.2">
      <c r="C267" s="65"/>
      <c r="I267" s="33"/>
      <c r="Q267" s="96"/>
      <c r="R267" s="31"/>
      <c r="U267" s="88"/>
      <c r="AD267" s="25"/>
    </row>
    <row r="268" spans="3:30" x14ac:dyDescent="0.2">
      <c r="C268" s="65"/>
      <c r="I268" s="33"/>
      <c r="Q268" s="96"/>
      <c r="R268" s="31"/>
      <c r="U268" s="88"/>
      <c r="AD268" s="25"/>
    </row>
    <row r="269" spans="3:30" x14ac:dyDescent="0.2">
      <c r="C269" s="65"/>
      <c r="I269" s="33"/>
      <c r="Q269" s="96"/>
      <c r="R269" s="31"/>
      <c r="U269" s="88"/>
      <c r="AD269" s="25"/>
    </row>
    <row r="270" spans="3:30" x14ac:dyDescent="0.2">
      <c r="C270" s="65"/>
      <c r="I270" s="33"/>
      <c r="Q270" s="96"/>
      <c r="R270" s="31"/>
      <c r="U270" s="88"/>
      <c r="AD270" s="25"/>
    </row>
    <row r="271" spans="3:30" x14ac:dyDescent="0.2">
      <c r="C271" s="65"/>
      <c r="I271" s="33"/>
      <c r="Q271" s="96"/>
      <c r="R271" s="31"/>
      <c r="U271" s="88"/>
      <c r="AD271" s="25"/>
    </row>
    <row r="272" spans="3:30" x14ac:dyDescent="0.2">
      <c r="C272" s="65"/>
      <c r="I272" s="33"/>
      <c r="Q272" s="96"/>
      <c r="R272" s="31"/>
      <c r="U272" s="88"/>
      <c r="AD272" s="25"/>
    </row>
    <row r="273" spans="3:30" x14ac:dyDescent="0.2">
      <c r="C273" s="65"/>
      <c r="I273" s="33"/>
      <c r="Q273" s="96"/>
      <c r="R273" s="31"/>
      <c r="U273" s="88"/>
      <c r="AD273" s="25"/>
    </row>
    <row r="274" spans="3:30" x14ac:dyDescent="0.2">
      <c r="C274" s="65"/>
      <c r="I274" s="33"/>
      <c r="Q274" s="96"/>
      <c r="R274" s="31"/>
      <c r="U274" s="88"/>
      <c r="AD274" s="25"/>
    </row>
    <row r="275" spans="3:30" x14ac:dyDescent="0.2">
      <c r="C275" s="65"/>
      <c r="I275" s="33"/>
      <c r="Q275" s="96"/>
      <c r="R275" s="31"/>
      <c r="U275" s="88"/>
      <c r="AD275" s="25"/>
    </row>
    <row r="276" spans="3:30" x14ac:dyDescent="0.2">
      <c r="C276" s="65"/>
      <c r="I276" s="33"/>
      <c r="Q276" s="96"/>
      <c r="R276" s="31"/>
      <c r="U276" s="88"/>
      <c r="AD276" s="25"/>
    </row>
    <row r="277" spans="3:30" x14ac:dyDescent="0.2">
      <c r="C277" s="65"/>
      <c r="I277" s="33"/>
      <c r="Q277" s="96"/>
      <c r="R277" s="31"/>
      <c r="U277" s="88"/>
      <c r="AD277" s="25"/>
    </row>
    <row r="278" spans="3:30" x14ac:dyDescent="0.2">
      <c r="C278" s="65"/>
      <c r="I278" s="33"/>
      <c r="Q278" s="96"/>
      <c r="R278" s="31"/>
      <c r="U278" s="88"/>
      <c r="AD278" s="25"/>
    </row>
    <row r="279" spans="3:30" x14ac:dyDescent="0.2">
      <c r="C279" s="65"/>
      <c r="I279" s="33"/>
      <c r="Q279" s="96"/>
      <c r="R279" s="31"/>
      <c r="U279" s="88"/>
      <c r="AD279" s="25"/>
    </row>
    <row r="280" spans="3:30" x14ac:dyDescent="0.2">
      <c r="C280" s="65"/>
      <c r="I280" s="33"/>
      <c r="Q280" s="96"/>
      <c r="R280" s="31"/>
      <c r="U280" s="88"/>
      <c r="AD280" s="25"/>
    </row>
    <row r="281" spans="3:30" x14ac:dyDescent="0.2">
      <c r="C281" s="65"/>
      <c r="I281" s="33"/>
      <c r="Q281" s="96"/>
      <c r="R281" s="31"/>
      <c r="U281" s="88"/>
      <c r="AD281" s="25"/>
    </row>
    <row r="282" spans="3:30" x14ac:dyDescent="0.2">
      <c r="C282" s="65"/>
      <c r="I282" s="33"/>
      <c r="Q282" s="96"/>
      <c r="R282" s="31"/>
      <c r="U282" s="88"/>
      <c r="AD282" s="25"/>
    </row>
    <row r="283" spans="3:30" x14ac:dyDescent="0.2">
      <c r="C283" s="65"/>
      <c r="I283" s="33"/>
      <c r="Q283" s="96"/>
      <c r="R283" s="31"/>
      <c r="U283" s="88"/>
      <c r="AD283" s="25"/>
    </row>
    <row r="284" spans="3:30" x14ac:dyDescent="0.2">
      <c r="C284" s="65"/>
      <c r="I284" s="33"/>
      <c r="Q284" s="96"/>
      <c r="R284" s="31"/>
      <c r="U284" s="88"/>
      <c r="AD284" s="25"/>
    </row>
    <row r="285" spans="3:30" x14ac:dyDescent="0.2">
      <c r="C285" s="65"/>
      <c r="I285" s="33"/>
      <c r="Q285" s="96"/>
      <c r="R285" s="31"/>
      <c r="U285" s="88"/>
      <c r="AD285" s="25"/>
    </row>
    <row r="286" spans="3:30" x14ac:dyDescent="0.2">
      <c r="C286" s="65"/>
      <c r="I286" s="33"/>
      <c r="Q286" s="96"/>
      <c r="R286" s="31"/>
      <c r="U286" s="88"/>
      <c r="AD286" s="25"/>
    </row>
    <row r="287" spans="3:30" x14ac:dyDescent="0.2">
      <c r="C287" s="65"/>
      <c r="I287" s="33"/>
      <c r="Q287" s="96"/>
      <c r="R287" s="31"/>
      <c r="U287" s="88"/>
      <c r="AD287" s="25"/>
    </row>
    <row r="288" spans="3:30" x14ac:dyDescent="0.2">
      <c r="C288" s="65"/>
      <c r="I288" s="33"/>
      <c r="Q288" s="96"/>
      <c r="R288" s="31"/>
      <c r="U288" s="88"/>
      <c r="AD288" s="25"/>
    </row>
    <row r="289" spans="3:30" x14ac:dyDescent="0.2">
      <c r="C289" s="65"/>
      <c r="I289" s="33"/>
      <c r="Q289" s="96"/>
      <c r="R289" s="31"/>
      <c r="U289" s="88"/>
      <c r="AD289" s="25"/>
    </row>
    <row r="290" spans="3:30" x14ac:dyDescent="0.2">
      <c r="C290" s="65"/>
      <c r="I290" s="33"/>
      <c r="Q290" s="96"/>
      <c r="R290" s="31"/>
      <c r="U290" s="88"/>
      <c r="AD290" s="25"/>
    </row>
    <row r="291" spans="3:30" x14ac:dyDescent="0.2">
      <c r="C291" s="65"/>
      <c r="I291" s="33"/>
      <c r="Q291" s="96"/>
      <c r="R291" s="31"/>
      <c r="U291" s="88"/>
      <c r="AD291" s="25"/>
    </row>
    <row r="292" spans="3:30" x14ac:dyDescent="0.2">
      <c r="C292" s="65"/>
      <c r="I292" s="33"/>
      <c r="Q292" s="96"/>
      <c r="R292" s="31"/>
      <c r="U292" s="88"/>
      <c r="AD292" s="25"/>
    </row>
    <row r="293" spans="3:30" x14ac:dyDescent="0.2">
      <c r="C293" s="65"/>
      <c r="I293" s="33"/>
      <c r="Q293" s="96"/>
      <c r="R293" s="31"/>
      <c r="U293" s="88"/>
      <c r="AD293" s="25"/>
    </row>
    <row r="294" spans="3:30" x14ac:dyDescent="0.2">
      <c r="C294" s="65"/>
      <c r="I294" s="33"/>
      <c r="Q294" s="96"/>
      <c r="R294" s="31"/>
      <c r="U294" s="88"/>
      <c r="AD294" s="25"/>
    </row>
    <row r="295" spans="3:30" x14ac:dyDescent="0.2">
      <c r="C295" s="65"/>
      <c r="I295" s="33"/>
      <c r="Q295" s="96"/>
      <c r="R295" s="31"/>
      <c r="U295" s="88"/>
      <c r="AD295" s="25"/>
    </row>
    <row r="296" spans="3:30" x14ac:dyDescent="0.2">
      <c r="C296" s="65"/>
      <c r="I296" s="33"/>
      <c r="Q296" s="96"/>
      <c r="R296" s="31"/>
      <c r="U296" s="88"/>
      <c r="AD296" s="25"/>
    </row>
    <row r="297" spans="3:30" x14ac:dyDescent="0.2">
      <c r="C297" s="65"/>
      <c r="I297" s="33"/>
      <c r="Q297" s="96"/>
      <c r="R297" s="31"/>
      <c r="U297" s="88"/>
      <c r="AD297" s="25"/>
    </row>
    <row r="298" spans="3:30" x14ac:dyDescent="0.2">
      <c r="C298" s="65"/>
      <c r="I298" s="33"/>
      <c r="Q298" s="96"/>
      <c r="R298" s="31"/>
      <c r="U298" s="88"/>
      <c r="AD298" s="25"/>
    </row>
    <row r="299" spans="3:30" x14ac:dyDescent="0.2">
      <c r="C299" s="65"/>
      <c r="I299" s="33"/>
      <c r="Q299" s="96"/>
      <c r="R299" s="31"/>
      <c r="U299" s="88"/>
      <c r="AD299" s="25"/>
    </row>
    <row r="300" spans="3:30" x14ac:dyDescent="0.2">
      <c r="C300" s="65"/>
      <c r="I300" s="33"/>
      <c r="Q300" s="96"/>
      <c r="R300" s="31"/>
      <c r="U300" s="88"/>
      <c r="AD300" s="25"/>
    </row>
    <row r="301" spans="3:30" x14ac:dyDescent="0.2">
      <c r="C301" s="65"/>
      <c r="I301" s="33"/>
      <c r="Q301" s="96"/>
      <c r="R301" s="31"/>
      <c r="U301" s="88"/>
      <c r="AD301" s="25"/>
    </row>
    <row r="302" spans="3:30" x14ac:dyDescent="0.2">
      <c r="C302" s="65"/>
      <c r="I302" s="33"/>
      <c r="Q302" s="96"/>
      <c r="R302" s="31"/>
      <c r="U302" s="88"/>
      <c r="AD302" s="25"/>
    </row>
    <row r="303" spans="3:30" x14ac:dyDescent="0.2">
      <c r="C303" s="65"/>
      <c r="I303" s="33"/>
      <c r="Q303" s="96"/>
      <c r="R303" s="31"/>
      <c r="U303" s="88"/>
      <c r="AD303" s="25"/>
    </row>
    <row r="304" spans="3:30" x14ac:dyDescent="0.2">
      <c r="C304" s="65"/>
      <c r="I304" s="33"/>
      <c r="Q304" s="96"/>
      <c r="R304" s="31"/>
      <c r="U304" s="88"/>
      <c r="AD304" s="25"/>
    </row>
    <row r="305" spans="3:30" x14ac:dyDescent="0.2">
      <c r="C305" s="65"/>
      <c r="I305" s="33"/>
      <c r="Q305" s="96"/>
      <c r="R305" s="31"/>
      <c r="U305" s="88"/>
      <c r="AD305" s="25"/>
    </row>
    <row r="306" spans="3:30" x14ac:dyDescent="0.2">
      <c r="C306" s="65"/>
      <c r="I306" s="33"/>
      <c r="Q306" s="96"/>
      <c r="R306" s="31"/>
      <c r="U306" s="88"/>
      <c r="AD306" s="25"/>
    </row>
    <row r="307" spans="3:30" x14ac:dyDescent="0.2">
      <c r="C307" s="65"/>
      <c r="I307" s="33"/>
      <c r="Q307" s="96"/>
      <c r="R307" s="31"/>
      <c r="U307" s="88"/>
      <c r="AD307" s="25"/>
    </row>
    <row r="308" spans="3:30" x14ac:dyDescent="0.2">
      <c r="C308" s="65"/>
      <c r="I308" s="33"/>
      <c r="Q308" s="96"/>
      <c r="R308" s="31"/>
      <c r="U308" s="88"/>
      <c r="AD308" s="25"/>
    </row>
    <row r="309" spans="3:30" x14ac:dyDescent="0.2">
      <c r="C309" s="65"/>
      <c r="I309" s="33"/>
      <c r="Q309" s="96"/>
      <c r="R309" s="31"/>
      <c r="U309" s="88"/>
      <c r="AD309" s="25"/>
    </row>
    <row r="310" spans="3:30" x14ac:dyDescent="0.2">
      <c r="C310" s="65"/>
      <c r="I310" s="33"/>
      <c r="Q310" s="96"/>
      <c r="R310" s="31"/>
      <c r="U310" s="88"/>
      <c r="AD310" s="25"/>
    </row>
    <row r="311" spans="3:30" x14ac:dyDescent="0.2">
      <c r="C311" s="65"/>
      <c r="I311" s="33"/>
      <c r="Q311" s="96"/>
      <c r="R311" s="31"/>
      <c r="U311" s="88"/>
      <c r="AD311" s="25"/>
    </row>
    <row r="312" spans="3:30" x14ac:dyDescent="0.2">
      <c r="C312" s="65"/>
      <c r="I312" s="33"/>
      <c r="Q312" s="96"/>
      <c r="R312" s="31"/>
      <c r="U312" s="88"/>
      <c r="AD312" s="25"/>
    </row>
    <row r="313" spans="3:30" x14ac:dyDescent="0.2">
      <c r="C313" s="65"/>
      <c r="I313" s="33"/>
      <c r="Q313" s="96"/>
      <c r="R313" s="31"/>
      <c r="U313" s="88"/>
      <c r="AD313" s="25"/>
    </row>
    <row r="314" spans="3:30" x14ac:dyDescent="0.2">
      <c r="C314" s="65"/>
      <c r="I314" s="33"/>
      <c r="Q314" s="96"/>
      <c r="R314" s="31"/>
      <c r="U314" s="88"/>
      <c r="AD314" s="25"/>
    </row>
    <row r="315" spans="3:30" x14ac:dyDescent="0.2">
      <c r="C315" s="65"/>
      <c r="I315" s="33"/>
      <c r="Q315" s="96"/>
      <c r="R315" s="31"/>
      <c r="U315" s="88"/>
      <c r="AD315" s="25"/>
    </row>
    <row r="316" spans="3:30" x14ac:dyDescent="0.2">
      <c r="C316" s="65"/>
      <c r="I316" s="33"/>
      <c r="Q316" s="96"/>
      <c r="R316" s="31"/>
      <c r="U316" s="88"/>
      <c r="AD316" s="25"/>
    </row>
    <row r="317" spans="3:30" x14ac:dyDescent="0.2">
      <c r="C317" s="65"/>
      <c r="I317" s="33"/>
      <c r="Q317" s="96"/>
      <c r="R317" s="31"/>
      <c r="U317" s="88"/>
      <c r="AD317" s="25"/>
    </row>
    <row r="318" spans="3:30" x14ac:dyDescent="0.2">
      <c r="C318" s="65"/>
      <c r="I318" s="33"/>
      <c r="Q318" s="96"/>
      <c r="R318" s="31"/>
      <c r="U318" s="88"/>
      <c r="AD318" s="25"/>
    </row>
    <row r="319" spans="3:30" x14ac:dyDescent="0.2">
      <c r="C319" s="65"/>
      <c r="I319" s="33"/>
      <c r="Q319" s="96"/>
      <c r="R319" s="31"/>
      <c r="U319" s="88"/>
      <c r="AD319" s="25"/>
    </row>
    <row r="320" spans="3:30" x14ac:dyDescent="0.2">
      <c r="C320" s="65"/>
      <c r="I320" s="33"/>
      <c r="Q320" s="96"/>
      <c r="R320" s="31"/>
      <c r="U320" s="88"/>
      <c r="AD320" s="25"/>
    </row>
    <row r="321" spans="3:30" x14ac:dyDescent="0.2">
      <c r="C321" s="65"/>
      <c r="I321" s="33"/>
      <c r="Q321" s="96"/>
      <c r="R321" s="31"/>
      <c r="U321" s="88"/>
      <c r="AD321" s="25"/>
    </row>
    <row r="322" spans="3:30" x14ac:dyDescent="0.2">
      <c r="C322" s="65"/>
      <c r="I322" s="33"/>
      <c r="Q322" s="96"/>
      <c r="R322" s="31"/>
      <c r="U322" s="88"/>
      <c r="AD322" s="25"/>
    </row>
    <row r="323" spans="3:30" x14ac:dyDescent="0.2">
      <c r="C323" s="65"/>
      <c r="I323" s="33"/>
      <c r="Q323" s="96"/>
      <c r="R323" s="31"/>
      <c r="U323" s="88"/>
      <c r="AD323" s="25"/>
    </row>
    <row r="324" spans="3:30" x14ac:dyDescent="0.2">
      <c r="C324" s="65"/>
      <c r="I324" s="33"/>
      <c r="Q324" s="96"/>
      <c r="R324" s="31"/>
      <c r="U324" s="88"/>
      <c r="AD324" s="25"/>
    </row>
    <row r="325" spans="3:30" x14ac:dyDescent="0.2">
      <c r="C325" s="65"/>
      <c r="I325" s="33"/>
      <c r="Q325" s="96"/>
      <c r="R325" s="31"/>
      <c r="U325" s="88"/>
      <c r="AD325" s="25"/>
    </row>
    <row r="326" spans="3:30" x14ac:dyDescent="0.2">
      <c r="C326" s="65"/>
      <c r="I326" s="33"/>
      <c r="Q326" s="96"/>
      <c r="R326" s="31"/>
      <c r="U326" s="88"/>
      <c r="AD326" s="25"/>
    </row>
    <row r="327" spans="3:30" x14ac:dyDescent="0.2">
      <c r="C327" s="65"/>
      <c r="I327" s="33"/>
      <c r="Q327" s="96"/>
      <c r="R327" s="31"/>
      <c r="U327" s="88"/>
      <c r="AD327" s="25"/>
    </row>
    <row r="328" spans="3:30" x14ac:dyDescent="0.2">
      <c r="C328" s="65"/>
      <c r="I328" s="33"/>
      <c r="Q328" s="96"/>
      <c r="R328" s="31"/>
      <c r="U328" s="88"/>
      <c r="AD328" s="25"/>
    </row>
    <row r="329" spans="3:30" x14ac:dyDescent="0.2">
      <c r="C329" s="65"/>
      <c r="I329" s="33"/>
      <c r="Q329" s="96"/>
      <c r="R329" s="31"/>
      <c r="U329" s="88"/>
      <c r="AD329" s="25"/>
    </row>
    <row r="330" spans="3:30" x14ac:dyDescent="0.2">
      <c r="C330" s="65"/>
      <c r="I330" s="33"/>
      <c r="Q330" s="96"/>
      <c r="R330" s="31"/>
      <c r="U330" s="88"/>
      <c r="AD330" s="25"/>
    </row>
    <row r="331" spans="3:30" x14ac:dyDescent="0.2">
      <c r="C331" s="65"/>
      <c r="I331" s="33"/>
      <c r="Q331" s="96"/>
      <c r="R331" s="31"/>
      <c r="U331" s="88"/>
      <c r="AD331" s="25"/>
    </row>
    <row r="332" spans="3:30" x14ac:dyDescent="0.2">
      <c r="C332" s="65"/>
      <c r="I332" s="33"/>
      <c r="Q332" s="96"/>
      <c r="R332" s="31"/>
      <c r="U332" s="88"/>
      <c r="AD332" s="25"/>
    </row>
    <row r="333" spans="3:30" x14ac:dyDescent="0.2">
      <c r="C333" s="65"/>
      <c r="I333" s="33"/>
      <c r="Q333" s="96"/>
      <c r="R333" s="31"/>
      <c r="U333" s="88"/>
      <c r="AD333" s="25"/>
    </row>
    <row r="334" spans="3:30" x14ac:dyDescent="0.2">
      <c r="C334" s="65"/>
      <c r="I334" s="33"/>
      <c r="Q334" s="96"/>
      <c r="R334" s="31"/>
      <c r="U334" s="88"/>
      <c r="AD334" s="25"/>
    </row>
    <row r="335" spans="3:30" x14ac:dyDescent="0.2">
      <c r="C335" s="65"/>
      <c r="I335" s="33"/>
      <c r="Q335" s="96"/>
      <c r="R335" s="31"/>
      <c r="U335" s="88"/>
      <c r="AD335" s="25"/>
    </row>
    <row r="336" spans="3:30" x14ac:dyDescent="0.2">
      <c r="C336" s="65"/>
      <c r="I336" s="33"/>
      <c r="Q336" s="96"/>
      <c r="R336" s="31"/>
      <c r="U336" s="88"/>
      <c r="AD336" s="25"/>
    </row>
    <row r="337" spans="3:30" x14ac:dyDescent="0.2">
      <c r="C337" s="65"/>
      <c r="I337" s="33"/>
      <c r="Q337" s="96"/>
      <c r="R337" s="31"/>
      <c r="U337" s="88"/>
      <c r="AD337" s="25"/>
    </row>
    <row r="338" spans="3:30" x14ac:dyDescent="0.2">
      <c r="C338" s="65"/>
      <c r="I338" s="33"/>
      <c r="Q338" s="96"/>
      <c r="R338" s="31"/>
      <c r="U338" s="88"/>
      <c r="AD338" s="25"/>
    </row>
    <row r="339" spans="3:30" x14ac:dyDescent="0.2">
      <c r="C339" s="65"/>
      <c r="I339" s="33"/>
      <c r="Q339" s="96"/>
      <c r="R339" s="31"/>
      <c r="U339" s="88"/>
      <c r="AD339" s="25"/>
    </row>
    <row r="340" spans="3:30" x14ac:dyDescent="0.2">
      <c r="C340" s="65"/>
      <c r="I340" s="33"/>
      <c r="Q340" s="96"/>
      <c r="R340" s="31"/>
      <c r="U340" s="88"/>
      <c r="AD340" s="25"/>
    </row>
    <row r="341" spans="3:30" x14ac:dyDescent="0.2">
      <c r="C341" s="65"/>
      <c r="I341" s="33"/>
      <c r="Q341" s="96"/>
      <c r="R341" s="31"/>
      <c r="U341" s="88"/>
      <c r="AD341" s="25"/>
    </row>
    <row r="342" spans="3:30" x14ac:dyDescent="0.2">
      <c r="C342" s="65"/>
      <c r="I342" s="33"/>
      <c r="Q342" s="96"/>
      <c r="R342" s="31"/>
      <c r="U342" s="88"/>
      <c r="AD342" s="25"/>
    </row>
    <row r="343" spans="3:30" x14ac:dyDescent="0.2">
      <c r="C343" s="65"/>
      <c r="I343" s="33"/>
      <c r="Q343" s="96"/>
      <c r="R343" s="31"/>
      <c r="U343" s="88"/>
      <c r="AD343" s="25"/>
    </row>
    <row r="344" spans="3:30" x14ac:dyDescent="0.2">
      <c r="C344" s="65"/>
      <c r="I344" s="33"/>
      <c r="Q344" s="96"/>
      <c r="R344" s="31"/>
      <c r="U344" s="88"/>
      <c r="AD344" s="25"/>
    </row>
    <row r="345" spans="3:30" x14ac:dyDescent="0.2">
      <c r="C345" s="65"/>
      <c r="I345" s="33"/>
      <c r="Q345" s="96"/>
      <c r="R345" s="31"/>
      <c r="U345" s="88"/>
      <c r="AD345" s="25"/>
    </row>
    <row r="346" spans="3:30" x14ac:dyDescent="0.2">
      <c r="C346" s="65"/>
      <c r="I346" s="33"/>
      <c r="Q346" s="96"/>
      <c r="R346" s="31"/>
      <c r="U346" s="88"/>
      <c r="AD346" s="25"/>
    </row>
    <row r="347" spans="3:30" x14ac:dyDescent="0.2">
      <c r="C347" s="65"/>
      <c r="I347" s="33"/>
      <c r="Q347" s="96"/>
      <c r="R347" s="31"/>
      <c r="U347" s="88"/>
      <c r="AD347" s="25"/>
    </row>
    <row r="348" spans="3:30" x14ac:dyDescent="0.2">
      <c r="C348" s="65"/>
      <c r="I348" s="33"/>
      <c r="Q348" s="96"/>
      <c r="R348" s="31"/>
      <c r="U348" s="88"/>
      <c r="AD348" s="25"/>
    </row>
    <row r="349" spans="3:30" x14ac:dyDescent="0.2">
      <c r="C349" s="65"/>
      <c r="I349" s="33"/>
      <c r="Q349" s="96"/>
      <c r="R349" s="31"/>
      <c r="U349" s="88"/>
      <c r="AD349" s="25"/>
    </row>
    <row r="350" spans="3:30" x14ac:dyDescent="0.2">
      <c r="C350" s="65"/>
      <c r="I350" s="33"/>
      <c r="Q350" s="96"/>
      <c r="R350" s="31"/>
      <c r="U350" s="88"/>
      <c r="AD350" s="25"/>
    </row>
    <row r="351" spans="3:30" x14ac:dyDescent="0.2">
      <c r="C351" s="65"/>
      <c r="I351" s="33"/>
      <c r="Q351" s="96"/>
      <c r="R351" s="31"/>
      <c r="U351" s="88"/>
      <c r="AD351" s="25"/>
    </row>
    <row r="352" spans="3:30" x14ac:dyDescent="0.2">
      <c r="C352" s="65"/>
      <c r="I352" s="33"/>
      <c r="Q352" s="96"/>
      <c r="R352" s="31"/>
      <c r="U352" s="88"/>
      <c r="AD352" s="25"/>
    </row>
    <row r="353" spans="1:30" x14ac:dyDescent="0.2">
      <c r="C353" s="65"/>
      <c r="I353" s="33"/>
      <c r="Q353" s="96"/>
      <c r="R353" s="31"/>
      <c r="U353" s="88"/>
      <c r="AD353" s="25"/>
    </row>
    <row r="354" spans="1:30" x14ac:dyDescent="0.2">
      <c r="C354" s="65"/>
      <c r="I354" s="33"/>
      <c r="Q354" s="96"/>
      <c r="R354" s="31"/>
      <c r="U354" s="88"/>
      <c r="AD354" s="25"/>
    </row>
    <row r="355" spans="1:30" x14ac:dyDescent="0.2">
      <c r="C355" s="65"/>
      <c r="I355" s="33"/>
      <c r="Q355" s="96"/>
      <c r="R355" s="31"/>
      <c r="U355" s="88"/>
      <c r="AD355" s="25"/>
    </row>
    <row r="356" spans="1:30" x14ac:dyDescent="0.2">
      <c r="H356" s="17"/>
      <c r="I356" s="33"/>
      <c r="J356" s="28"/>
      <c r="Q356" s="96"/>
      <c r="R356" s="31"/>
      <c r="U356" s="88"/>
      <c r="AD356" s="25"/>
    </row>
    <row r="357" spans="1:30" x14ac:dyDescent="0.2">
      <c r="C357" s="65"/>
      <c r="I357" s="33"/>
      <c r="Q357" s="96"/>
      <c r="R357" s="31"/>
      <c r="U357" s="88"/>
      <c r="AD357" s="25"/>
    </row>
    <row r="358" spans="1:30" x14ac:dyDescent="0.2">
      <c r="C358" s="65"/>
      <c r="I358" s="33"/>
      <c r="Q358" s="96"/>
      <c r="R358" s="31"/>
      <c r="U358" s="88"/>
      <c r="AD358" s="25"/>
    </row>
    <row r="359" spans="1:30" x14ac:dyDescent="0.2">
      <c r="C359" s="65"/>
      <c r="I359" s="33"/>
      <c r="Q359" s="96"/>
      <c r="R359" s="31"/>
      <c r="U359" s="88"/>
      <c r="AD359" s="25"/>
    </row>
    <row r="360" spans="1:30" x14ac:dyDescent="0.2">
      <c r="C360" s="65"/>
      <c r="I360" s="33"/>
      <c r="Q360" s="96"/>
      <c r="R360" s="31"/>
      <c r="U360" s="88"/>
      <c r="AD360" s="25"/>
    </row>
    <row r="361" spans="1:30" x14ac:dyDescent="0.2">
      <c r="C361" s="65"/>
      <c r="I361" s="33"/>
      <c r="Q361" s="96"/>
      <c r="R361" s="31"/>
      <c r="U361" s="88"/>
      <c r="AD361" s="25"/>
    </row>
    <row r="362" spans="1:30" x14ac:dyDescent="0.2">
      <c r="C362" s="65"/>
      <c r="I362" s="33"/>
      <c r="Q362" s="96"/>
      <c r="R362" s="31"/>
      <c r="U362" s="88"/>
      <c r="AD362" s="25"/>
    </row>
    <row r="363" spans="1:30" x14ac:dyDescent="0.2">
      <c r="A363" s="25"/>
      <c r="B363" s="25"/>
      <c r="C363" s="46"/>
      <c r="E363" s="36"/>
      <c r="F363" s="36"/>
      <c r="I363" s="68"/>
      <c r="J363" s="36"/>
      <c r="K363" s="36"/>
      <c r="M363" s="45"/>
      <c r="N363"/>
      <c r="P363"/>
      <c r="Q363" s="96"/>
      <c r="R363" s="31"/>
      <c r="U363" s="88"/>
      <c r="AD363" s="25"/>
    </row>
    <row r="364" spans="1:30" x14ac:dyDescent="0.2">
      <c r="C364" s="65"/>
      <c r="I364" s="33"/>
      <c r="Q364" s="96"/>
      <c r="R364" s="31"/>
      <c r="U364" s="88"/>
      <c r="AD364" s="25"/>
    </row>
    <row r="365" spans="1:30" x14ac:dyDescent="0.2">
      <c r="C365" s="65"/>
      <c r="I365" s="33"/>
      <c r="Q365" s="96"/>
      <c r="R365" s="31"/>
      <c r="U365" s="88"/>
      <c r="AD365" s="25"/>
    </row>
    <row r="366" spans="1:30" x14ac:dyDescent="0.2">
      <c r="C366" s="37"/>
      <c r="H366" s="17"/>
      <c r="I366" s="33"/>
      <c r="J366" s="28"/>
      <c r="N366" s="28"/>
      <c r="P366" s="28"/>
      <c r="Q366" s="96"/>
      <c r="R366" s="31"/>
      <c r="U366" s="88"/>
      <c r="AD366" s="25"/>
    </row>
    <row r="367" spans="1:30" x14ac:dyDescent="0.2">
      <c r="C367" s="65"/>
      <c r="I367" s="33"/>
      <c r="Q367" s="96"/>
      <c r="R367" s="31"/>
      <c r="U367" s="88"/>
      <c r="AD367" s="25"/>
    </row>
    <row r="368" spans="1:30" x14ac:dyDescent="0.2">
      <c r="C368" s="65"/>
      <c r="I368" s="33"/>
      <c r="Q368" s="96"/>
      <c r="R368" s="31"/>
      <c r="U368" s="88"/>
      <c r="AD368" s="25"/>
    </row>
    <row r="369" spans="3:30" x14ac:dyDescent="0.2">
      <c r="C369" s="37"/>
      <c r="H369" s="17"/>
      <c r="I369" s="33"/>
      <c r="J369" s="28"/>
      <c r="N369" s="28"/>
      <c r="P369" s="28"/>
      <c r="Q369" s="96"/>
      <c r="R369" s="31"/>
      <c r="U369" s="88"/>
      <c r="AD369" s="25"/>
    </row>
    <row r="370" spans="3:30" x14ac:dyDescent="0.2">
      <c r="C370" s="65"/>
      <c r="I370" s="33"/>
      <c r="Q370" s="96"/>
      <c r="R370" s="31"/>
      <c r="U370" s="88"/>
      <c r="AD370" s="25"/>
    </row>
    <row r="371" spans="3:30" x14ac:dyDescent="0.2">
      <c r="C371" s="65"/>
      <c r="I371" s="33"/>
      <c r="Q371" s="96"/>
      <c r="R371" s="31"/>
      <c r="U371" s="88"/>
      <c r="AD371" s="25"/>
    </row>
    <row r="372" spans="3:30" x14ac:dyDescent="0.2">
      <c r="C372" s="65"/>
      <c r="I372" s="33"/>
      <c r="Q372" s="96"/>
      <c r="R372" s="31"/>
      <c r="U372" s="88"/>
      <c r="AD372" s="25"/>
    </row>
    <row r="373" spans="3:30" x14ac:dyDescent="0.2">
      <c r="C373" s="37"/>
      <c r="H373" s="17"/>
      <c r="I373" s="33"/>
      <c r="J373" s="28"/>
      <c r="N373" s="28"/>
      <c r="P373" s="28"/>
      <c r="Q373" s="96"/>
      <c r="R373" s="31"/>
      <c r="U373" s="88"/>
      <c r="AD373" s="25"/>
    </row>
    <row r="374" spans="3:30" x14ac:dyDescent="0.2">
      <c r="C374" s="37"/>
      <c r="I374" s="33"/>
      <c r="Q374" s="96"/>
      <c r="R374" s="31"/>
      <c r="U374" s="88"/>
      <c r="AD374" s="25"/>
    </row>
    <row r="375" spans="3:30" x14ac:dyDescent="0.2">
      <c r="C375" s="65"/>
      <c r="I375" s="33"/>
      <c r="Q375" s="96"/>
      <c r="R375" s="31"/>
      <c r="U375" s="88"/>
      <c r="AD375" s="25"/>
    </row>
    <row r="376" spans="3:30" x14ac:dyDescent="0.2">
      <c r="C376" s="65"/>
      <c r="I376" s="33"/>
      <c r="Q376" s="96"/>
      <c r="R376" s="31"/>
      <c r="U376" s="88"/>
      <c r="AD376" s="25"/>
    </row>
    <row r="377" spans="3:30" x14ac:dyDescent="0.2">
      <c r="C377" s="37"/>
      <c r="I377" s="33"/>
      <c r="Q377" s="96"/>
      <c r="R377" s="31"/>
      <c r="U377" s="88"/>
      <c r="AD377" s="25"/>
    </row>
    <row r="378" spans="3:30" x14ac:dyDescent="0.2">
      <c r="C378" s="65"/>
      <c r="I378" s="33"/>
      <c r="Q378" s="96"/>
      <c r="R378" s="31"/>
      <c r="U378" s="88"/>
      <c r="AD378" s="25"/>
    </row>
    <row r="379" spans="3:30" x14ac:dyDescent="0.2">
      <c r="C379" s="65"/>
      <c r="I379" s="33"/>
      <c r="Q379" s="96"/>
      <c r="R379" s="31"/>
      <c r="U379" s="88"/>
      <c r="AD379" s="25"/>
    </row>
    <row r="380" spans="3:30" x14ac:dyDescent="0.2">
      <c r="C380" s="65"/>
      <c r="I380" s="33"/>
      <c r="Q380" s="96"/>
      <c r="R380" s="31"/>
      <c r="U380" s="88"/>
      <c r="AD380" s="25"/>
    </row>
    <row r="381" spans="3:30" x14ac:dyDescent="0.2">
      <c r="C381" s="65"/>
      <c r="I381" s="33"/>
      <c r="Q381" s="96"/>
      <c r="R381" s="31"/>
      <c r="U381" s="88"/>
      <c r="AD381" s="25"/>
    </row>
    <row r="382" spans="3:30" x14ac:dyDescent="0.2">
      <c r="C382" s="65"/>
      <c r="I382" s="33"/>
      <c r="Q382" s="96"/>
      <c r="R382" s="31"/>
      <c r="U382" s="88"/>
      <c r="V382" s="31"/>
      <c r="W382" s="31"/>
      <c r="X382" s="31"/>
      <c r="Y382" s="31"/>
      <c r="Z382" s="31"/>
      <c r="AA382" s="31"/>
      <c r="AB382" s="31"/>
      <c r="AC382" s="31"/>
      <c r="AD382" s="25"/>
    </row>
    <row r="383" spans="3:30" x14ac:dyDescent="0.2">
      <c r="C383" s="65"/>
      <c r="I383" s="33"/>
      <c r="Q383" s="96"/>
      <c r="R383" s="31"/>
      <c r="U383" s="88"/>
      <c r="AD383" s="25"/>
    </row>
    <row r="384" spans="3:30" x14ac:dyDescent="0.2">
      <c r="C384" s="65"/>
      <c r="I384" s="33"/>
      <c r="Q384" s="96"/>
      <c r="R384" s="31"/>
      <c r="U384" s="88"/>
      <c r="AD384" s="25"/>
    </row>
    <row r="385" spans="1:30" x14ac:dyDescent="0.2">
      <c r="C385" s="37"/>
      <c r="I385" s="33"/>
      <c r="Q385" s="96"/>
      <c r="R385" s="31"/>
      <c r="U385" s="88"/>
      <c r="AD385" s="25"/>
    </row>
    <row r="386" spans="1:30" x14ac:dyDescent="0.2">
      <c r="A386" s="25"/>
      <c r="B386" s="25"/>
      <c r="C386" s="46"/>
      <c r="E386" s="36"/>
      <c r="F386" s="36"/>
      <c r="I386" s="68"/>
      <c r="J386" s="36"/>
      <c r="K386" s="36"/>
      <c r="M386" s="45"/>
      <c r="N386"/>
      <c r="P386"/>
      <c r="Q386" s="96"/>
      <c r="R386" s="31"/>
      <c r="U386" s="88"/>
      <c r="AD386" s="25"/>
    </row>
    <row r="387" spans="1:30" x14ac:dyDescent="0.2">
      <c r="C387" s="65"/>
      <c r="I387" s="33"/>
      <c r="Q387" s="96"/>
      <c r="R387" s="31"/>
      <c r="U387" s="88"/>
      <c r="AD387" s="25"/>
    </row>
    <row r="388" spans="1:30" x14ac:dyDescent="0.2">
      <c r="C388" s="65"/>
      <c r="I388" s="33"/>
      <c r="Q388" s="96"/>
      <c r="R388" s="31"/>
      <c r="U388" s="88"/>
      <c r="AD388" s="25"/>
    </row>
    <row r="389" spans="1:30" x14ac:dyDescent="0.2">
      <c r="C389" s="37"/>
      <c r="I389" s="33"/>
      <c r="Q389" s="96"/>
      <c r="R389" s="31"/>
      <c r="U389" s="88"/>
      <c r="AD389" s="25"/>
    </row>
    <row r="390" spans="1:30" x14ac:dyDescent="0.2">
      <c r="C390" s="65"/>
      <c r="I390" s="33"/>
      <c r="Q390" s="96"/>
      <c r="R390" s="31"/>
      <c r="U390" s="88"/>
      <c r="AD390" s="25"/>
    </row>
    <row r="391" spans="1:30" x14ac:dyDescent="0.2">
      <c r="C391" s="65"/>
      <c r="I391" s="33"/>
      <c r="Q391" s="96"/>
      <c r="R391" s="31"/>
      <c r="U391" s="88"/>
      <c r="AD391" s="25"/>
    </row>
    <row r="392" spans="1:30" x14ac:dyDescent="0.2">
      <c r="C392" s="65"/>
      <c r="I392" s="33"/>
      <c r="Q392" s="96"/>
      <c r="R392" s="31"/>
      <c r="U392" s="88"/>
      <c r="AD392" s="25"/>
    </row>
    <row r="393" spans="1:30" x14ac:dyDescent="0.2">
      <c r="C393" s="37"/>
      <c r="H393" s="17"/>
      <c r="I393" s="33"/>
      <c r="J393" s="28"/>
      <c r="N393" s="28"/>
      <c r="P393" s="28"/>
      <c r="Q393" s="96"/>
      <c r="R393" s="31"/>
      <c r="U393" s="88"/>
      <c r="AD393" s="25"/>
    </row>
    <row r="394" spans="1:30" x14ac:dyDescent="0.2">
      <c r="H394" s="17"/>
      <c r="I394" s="33"/>
      <c r="J394" s="28"/>
      <c r="Q394" s="96"/>
      <c r="R394" s="31"/>
      <c r="U394" s="88"/>
      <c r="AD394" s="25"/>
    </row>
    <row r="395" spans="1:30" x14ac:dyDescent="0.2">
      <c r="C395" s="65"/>
      <c r="I395" s="33"/>
      <c r="Q395" s="96"/>
      <c r="R395" s="31"/>
      <c r="U395" s="88"/>
      <c r="AD395" s="25"/>
    </row>
    <row r="396" spans="1:30" x14ac:dyDescent="0.2">
      <c r="C396" s="65"/>
      <c r="I396" s="33"/>
      <c r="Q396" s="96"/>
      <c r="R396" s="31"/>
      <c r="U396" s="88"/>
      <c r="AD396" s="25"/>
    </row>
    <row r="397" spans="1:30" x14ac:dyDescent="0.2">
      <c r="C397" s="65"/>
      <c r="I397" s="33"/>
      <c r="Q397" s="96"/>
      <c r="R397" s="31"/>
      <c r="U397" s="88"/>
      <c r="AD397" s="25"/>
    </row>
    <row r="398" spans="1:30" x14ac:dyDescent="0.2">
      <c r="C398" s="65"/>
      <c r="I398" s="33"/>
      <c r="Q398" s="96"/>
      <c r="R398" s="31"/>
      <c r="U398" s="88"/>
      <c r="AD398" s="25"/>
    </row>
    <row r="399" spans="1:30" x14ac:dyDescent="0.2">
      <c r="C399" s="65"/>
      <c r="I399" s="33"/>
      <c r="Q399" s="96"/>
      <c r="R399" s="31"/>
      <c r="U399" s="88"/>
      <c r="AD399" s="25"/>
    </row>
    <row r="400" spans="1:30" x14ac:dyDescent="0.2">
      <c r="C400" s="65"/>
      <c r="I400" s="33"/>
      <c r="Q400" s="96"/>
      <c r="R400" s="31"/>
      <c r="U400" s="88"/>
      <c r="AD400" s="25"/>
    </row>
    <row r="401" spans="3:30" x14ac:dyDescent="0.2">
      <c r="C401" s="65"/>
      <c r="I401" s="33"/>
      <c r="Q401" s="96"/>
      <c r="R401" s="31"/>
      <c r="U401" s="88"/>
      <c r="AD401" s="25"/>
    </row>
    <row r="402" spans="3:30" x14ac:dyDescent="0.2">
      <c r="C402" s="65"/>
      <c r="I402" s="33"/>
      <c r="Q402" s="96"/>
      <c r="R402" s="31"/>
      <c r="U402" s="88"/>
      <c r="AD402" s="25"/>
    </row>
    <row r="403" spans="3:30" x14ac:dyDescent="0.2">
      <c r="C403" s="65"/>
      <c r="I403" s="33"/>
      <c r="Q403" s="96"/>
      <c r="R403" s="31"/>
      <c r="U403" s="88"/>
      <c r="AD403" s="25"/>
    </row>
    <row r="404" spans="3:30" x14ac:dyDescent="0.2">
      <c r="C404" s="65"/>
      <c r="I404" s="33"/>
      <c r="Q404" s="96"/>
      <c r="R404" s="31"/>
      <c r="U404" s="88"/>
      <c r="AD404" s="25"/>
    </row>
    <row r="405" spans="3:30" x14ac:dyDescent="0.2">
      <c r="C405" s="65"/>
      <c r="I405" s="33"/>
      <c r="Q405" s="96"/>
      <c r="R405" s="31"/>
      <c r="U405" s="88"/>
      <c r="AD405" s="25"/>
    </row>
    <row r="406" spans="3:30" x14ac:dyDescent="0.2">
      <c r="C406" s="65"/>
      <c r="I406" s="33"/>
      <c r="Q406" s="96"/>
      <c r="R406" s="31"/>
      <c r="U406" s="88"/>
      <c r="AD406" s="25"/>
    </row>
    <row r="407" spans="3:30" x14ac:dyDescent="0.2">
      <c r="C407" s="65"/>
      <c r="I407" s="33"/>
      <c r="Q407" s="96"/>
      <c r="R407" s="31"/>
      <c r="U407" s="88"/>
      <c r="AD407" s="25"/>
    </row>
    <row r="408" spans="3:30" x14ac:dyDescent="0.2">
      <c r="C408" s="65"/>
      <c r="I408" s="33"/>
      <c r="Q408" s="96"/>
      <c r="R408" s="31"/>
      <c r="U408" s="88"/>
      <c r="AD408" s="25"/>
    </row>
    <row r="409" spans="3:30" x14ac:dyDescent="0.2">
      <c r="C409" s="65"/>
      <c r="I409" s="33"/>
      <c r="Q409" s="96"/>
      <c r="R409" s="31"/>
      <c r="U409" s="88"/>
      <c r="AD409" s="25"/>
    </row>
    <row r="410" spans="3:30" x14ac:dyDescent="0.2">
      <c r="C410" s="65"/>
      <c r="I410" s="33"/>
      <c r="Q410" s="96"/>
      <c r="R410" s="31"/>
      <c r="U410" s="88"/>
      <c r="AD410" s="25"/>
    </row>
    <row r="411" spans="3:30" x14ac:dyDescent="0.2">
      <c r="C411" s="65"/>
      <c r="I411" s="33"/>
      <c r="Q411" s="96"/>
      <c r="R411" s="31"/>
      <c r="U411" s="88"/>
      <c r="AD411" s="25"/>
    </row>
    <row r="412" spans="3:30" x14ac:dyDescent="0.2">
      <c r="C412" s="65"/>
      <c r="I412" s="33"/>
      <c r="Q412" s="96"/>
      <c r="R412" s="31"/>
      <c r="U412" s="88"/>
      <c r="AD412" s="25"/>
    </row>
    <row r="413" spans="3:30" x14ac:dyDescent="0.2">
      <c r="C413" s="65"/>
      <c r="I413" s="33"/>
      <c r="Q413" s="96"/>
      <c r="R413" s="31"/>
      <c r="U413" s="88"/>
      <c r="AD413" s="25"/>
    </row>
    <row r="414" spans="3:30" x14ac:dyDescent="0.2">
      <c r="C414" s="65"/>
      <c r="I414" s="33"/>
      <c r="Q414" s="96"/>
      <c r="R414" s="31"/>
      <c r="U414" s="88"/>
      <c r="AD414" s="25"/>
    </row>
    <row r="415" spans="3:30" x14ac:dyDescent="0.2">
      <c r="C415" s="65"/>
      <c r="I415" s="33"/>
      <c r="Q415" s="96"/>
      <c r="R415" s="31"/>
      <c r="U415" s="88"/>
      <c r="AD415" s="25"/>
    </row>
    <row r="416" spans="3:30" x14ac:dyDescent="0.2">
      <c r="C416" s="65"/>
      <c r="I416" s="33"/>
      <c r="Q416" s="96"/>
      <c r="R416" s="31"/>
      <c r="U416" s="88"/>
      <c r="AD416" s="25"/>
    </row>
    <row r="417" spans="3:30" x14ac:dyDescent="0.2">
      <c r="C417" s="65"/>
      <c r="I417" s="33"/>
      <c r="Q417" s="96"/>
      <c r="R417" s="31"/>
      <c r="U417" s="88"/>
      <c r="AD417" s="25"/>
    </row>
    <row r="418" spans="3:30" x14ac:dyDescent="0.2">
      <c r="C418" s="65"/>
      <c r="I418" s="33"/>
      <c r="Q418" s="96"/>
      <c r="R418" s="31"/>
      <c r="U418" s="88"/>
      <c r="AD418" s="25"/>
    </row>
    <row r="419" spans="3:30" x14ac:dyDescent="0.2">
      <c r="C419" s="65"/>
      <c r="I419" s="33"/>
      <c r="Q419" s="96"/>
      <c r="R419" s="31"/>
      <c r="U419" s="88"/>
      <c r="AD419" s="25"/>
    </row>
    <row r="420" spans="3:30" x14ac:dyDescent="0.2">
      <c r="C420" s="65"/>
      <c r="I420" s="33"/>
      <c r="Q420" s="96"/>
      <c r="R420" s="31"/>
      <c r="U420" s="88"/>
      <c r="AD420" s="25"/>
    </row>
    <row r="421" spans="3:30" x14ac:dyDescent="0.2">
      <c r="C421" s="65"/>
      <c r="I421" s="33"/>
      <c r="Q421" s="96"/>
      <c r="R421" s="31"/>
      <c r="U421" s="88"/>
      <c r="AD421" s="25"/>
    </row>
    <row r="422" spans="3:30" x14ac:dyDescent="0.2">
      <c r="C422" s="65"/>
      <c r="I422" s="33"/>
      <c r="Q422" s="96"/>
      <c r="R422" s="31"/>
      <c r="U422" s="88"/>
      <c r="AD422" s="25"/>
    </row>
  </sheetData>
  <sortState ref="A3:AD90">
    <sortCondition ref="A3:A90"/>
    <sortCondition ref="B3:B90"/>
    <sortCondition ref="G3:G90"/>
  </sortState>
  <hyperlinks>
    <hyperlink ref="AD36" r:id="rId1"/>
    <hyperlink ref="AD28" r:id="rId2"/>
    <hyperlink ref="AD71" r:id="rId3"/>
    <hyperlink ref="AD69" r:id="rId4"/>
    <hyperlink ref="AD89" r:id="rId5"/>
    <hyperlink ref="AD88" r:id="rId6"/>
    <hyperlink ref="AD15" r:id="rId7"/>
    <hyperlink ref="AD14" r:id="rId8"/>
    <hyperlink ref="AD56" r:id="rId9"/>
    <hyperlink ref="AD34" r:id="rId10"/>
    <hyperlink ref="AD5" r:id="rId11"/>
    <hyperlink ref="AD7" r:id="rId12"/>
    <hyperlink ref="AD93" r:id="rId13"/>
    <hyperlink ref="AD11" r:id="rId14"/>
    <hyperlink ref="AD85" r:id="rId15"/>
    <hyperlink ref="AD21" r:id="rId16"/>
    <hyperlink ref="AD32" r:id="rId17"/>
    <hyperlink ref="AD19" r:id="rId18"/>
    <hyperlink ref="AD26" r:id="rId19"/>
    <hyperlink ref="AD23" r:id="rId20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21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0"/>
  <sheetViews>
    <sheetView showZeros="0" workbookViewId="0">
      <selection activeCell="Q2" sqref="Q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1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1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1" x14ac:dyDescent="0.2">
      <c r="A3" s="28">
        <v>13</v>
      </c>
      <c r="B3" s="28">
        <v>132</v>
      </c>
      <c r="C3" s="65" t="s">
        <v>132</v>
      </c>
      <c r="D3" s="28">
        <v>103701</v>
      </c>
      <c r="E3" s="31" t="s">
        <v>133</v>
      </c>
      <c r="F3" s="31" t="s">
        <v>1689</v>
      </c>
      <c r="G3" s="31" t="s">
        <v>3868</v>
      </c>
      <c r="H3" s="34">
        <v>21420</v>
      </c>
      <c r="I3" s="33">
        <f t="shared" ref="I3:I4" si="0">H3</f>
        <v>21420</v>
      </c>
      <c r="J3" s="30">
        <v>2018</v>
      </c>
      <c r="K3" s="31" t="s">
        <v>1690</v>
      </c>
      <c r="L3" s="28">
        <v>6248</v>
      </c>
      <c r="M3" s="31" t="s">
        <v>489</v>
      </c>
      <c r="O3" s="28" t="str">
        <f t="shared" ref="O3:O8" si="1">IF(N3+P3&gt;0,"Nein","Ja")</f>
        <v>Ja</v>
      </c>
      <c r="Q3" s="96"/>
      <c r="R3" s="31" t="s">
        <v>1929</v>
      </c>
      <c r="S3" s="66" t="s">
        <v>3869</v>
      </c>
      <c r="T3" s="28" t="s">
        <v>3546</v>
      </c>
      <c r="U3" s="88">
        <f t="shared" ref="U3:U59" si="2">IF(T3="RE",25,0)</f>
        <v>25</v>
      </c>
      <c r="AB3" s="28">
        <v>2019</v>
      </c>
      <c r="AD3" s="25" t="s">
        <v>3870</v>
      </c>
    </row>
    <row r="4" spans="1:31" x14ac:dyDescent="0.2">
      <c r="A4" s="28">
        <v>13</v>
      </c>
      <c r="B4" s="28">
        <v>132</v>
      </c>
      <c r="C4" s="65" t="s">
        <v>3546</v>
      </c>
      <c r="D4" s="28">
        <v>103720</v>
      </c>
      <c r="E4" s="31" t="s">
        <v>1406</v>
      </c>
      <c r="F4" s="31" t="s">
        <v>1407</v>
      </c>
      <c r="G4" s="31" t="str">
        <f>CONCATENATE(E4," ",F4)</f>
        <v>Affentranger-Marti Ottili</v>
      </c>
      <c r="H4" s="34">
        <v>20046</v>
      </c>
      <c r="I4" s="33">
        <f t="shared" si="0"/>
        <v>20046</v>
      </c>
      <c r="J4" s="30">
        <v>2014</v>
      </c>
      <c r="K4" s="31" t="s">
        <v>1408</v>
      </c>
      <c r="L4" s="28">
        <v>6218</v>
      </c>
      <c r="M4" s="31" t="s">
        <v>264</v>
      </c>
      <c r="O4" s="28" t="str">
        <f t="shared" si="1"/>
        <v>Ja</v>
      </c>
      <c r="Q4" s="96"/>
      <c r="R4" s="31" t="s">
        <v>1953</v>
      </c>
      <c r="S4" s="66" t="s">
        <v>3860</v>
      </c>
      <c r="T4" s="28" t="s">
        <v>3546</v>
      </c>
      <c r="U4" s="88">
        <f t="shared" si="2"/>
        <v>25</v>
      </c>
      <c r="AB4" s="28">
        <v>2014</v>
      </c>
      <c r="AD4" s="25" t="s">
        <v>3879</v>
      </c>
      <c r="AE4" s="26"/>
    </row>
    <row r="5" spans="1:31" x14ac:dyDescent="0.2">
      <c r="A5" s="28">
        <v>13</v>
      </c>
      <c r="B5" s="28">
        <v>132</v>
      </c>
      <c r="C5" s="65"/>
      <c r="D5" s="28">
        <v>175210</v>
      </c>
      <c r="E5" s="31" t="s">
        <v>1731</v>
      </c>
      <c r="F5" s="31" t="s">
        <v>223</v>
      </c>
      <c r="G5" s="31" t="str">
        <f>CONCATENATE(E5," ",F5)</f>
        <v>Baumeler Theo</v>
      </c>
      <c r="H5" s="34">
        <v>21903</v>
      </c>
      <c r="I5" s="33">
        <v>21904</v>
      </c>
      <c r="J5" s="30">
        <v>2019</v>
      </c>
      <c r="K5" s="31" t="s">
        <v>1373</v>
      </c>
      <c r="L5" s="28">
        <v>6022</v>
      </c>
      <c r="M5" s="31" t="s">
        <v>115</v>
      </c>
      <c r="O5" s="28" t="str">
        <f t="shared" si="1"/>
        <v>Ja</v>
      </c>
      <c r="Q5" s="96"/>
      <c r="R5" s="31" t="s">
        <v>1929</v>
      </c>
      <c r="S5" s="66" t="s">
        <v>3860</v>
      </c>
      <c r="T5" s="28" t="s">
        <v>3546</v>
      </c>
      <c r="U5" s="88">
        <f t="shared" si="2"/>
        <v>25</v>
      </c>
      <c r="AD5" s="25" t="s">
        <v>3919</v>
      </c>
    </row>
    <row r="6" spans="1:31" x14ac:dyDescent="0.2">
      <c r="A6" s="28">
        <v>13</v>
      </c>
      <c r="B6" s="28">
        <v>132</v>
      </c>
      <c r="C6" s="65"/>
      <c r="D6" s="28">
        <v>153019</v>
      </c>
      <c r="E6" s="31" t="s">
        <v>186</v>
      </c>
      <c r="F6" s="31" t="s">
        <v>658</v>
      </c>
      <c r="G6" s="31" t="str">
        <f>CONCATENATE(E6," ",F6)</f>
        <v>Fischer Vinzenz</v>
      </c>
      <c r="H6" s="34">
        <v>21773</v>
      </c>
      <c r="I6" s="33">
        <v>21773</v>
      </c>
      <c r="J6" s="30">
        <v>2019</v>
      </c>
      <c r="K6" s="31" t="s">
        <v>1747</v>
      </c>
      <c r="L6" s="28">
        <v>6247</v>
      </c>
      <c r="M6" s="31" t="s">
        <v>79</v>
      </c>
      <c r="O6" s="28" t="str">
        <f t="shared" si="1"/>
        <v>Ja</v>
      </c>
      <c r="Q6" s="96"/>
      <c r="R6" s="31" t="s">
        <v>1929</v>
      </c>
      <c r="S6" s="66" t="s">
        <v>3860</v>
      </c>
      <c r="T6" s="28" t="s">
        <v>3546</v>
      </c>
      <c r="U6" s="88">
        <f t="shared" si="2"/>
        <v>25</v>
      </c>
      <c r="AD6" s="25" t="s">
        <v>4086</v>
      </c>
    </row>
    <row r="7" spans="1:31" x14ac:dyDescent="0.2">
      <c r="A7" s="28">
        <v>13</v>
      </c>
      <c r="B7" s="28">
        <v>132</v>
      </c>
      <c r="C7" s="65" t="s">
        <v>43</v>
      </c>
      <c r="D7" s="28">
        <v>100392</v>
      </c>
      <c r="E7" s="31" t="s">
        <v>468</v>
      </c>
      <c r="F7" s="31" t="s">
        <v>128</v>
      </c>
      <c r="G7" s="31" t="str">
        <f>CONCATENATE(E7," ",F7)</f>
        <v>Frank Heinrich</v>
      </c>
      <c r="H7" s="34">
        <v>18264</v>
      </c>
      <c r="I7" s="33">
        <f>H7</f>
        <v>18264</v>
      </c>
      <c r="J7" s="30">
        <v>2010</v>
      </c>
      <c r="K7" s="31" t="s">
        <v>470</v>
      </c>
      <c r="L7" s="28">
        <v>6218</v>
      </c>
      <c r="M7" s="31" t="s">
        <v>264</v>
      </c>
      <c r="O7" s="28" t="str">
        <f t="shared" si="1"/>
        <v>Ja</v>
      </c>
      <c r="Q7" s="96"/>
      <c r="R7" s="31" t="s">
        <v>1929</v>
      </c>
      <c r="S7" s="66" t="s">
        <v>3860</v>
      </c>
      <c r="T7" s="28" t="s">
        <v>3546</v>
      </c>
      <c r="U7" s="88">
        <f t="shared" si="2"/>
        <v>25</v>
      </c>
      <c r="AB7" s="28">
        <v>2010</v>
      </c>
      <c r="AD7" s="25" t="s">
        <v>4093</v>
      </c>
    </row>
    <row r="8" spans="1:31" x14ac:dyDescent="0.2">
      <c r="A8" s="28">
        <v>13</v>
      </c>
      <c r="B8" s="28">
        <v>132</v>
      </c>
      <c r="C8" s="65"/>
      <c r="D8" s="28">
        <v>126735</v>
      </c>
      <c r="E8" s="31" t="s">
        <v>197</v>
      </c>
      <c r="F8" s="31" t="s">
        <v>85</v>
      </c>
      <c r="G8" s="31" t="str">
        <f>CONCATENATE(E8," ",F8)</f>
        <v>Häfliger Peter</v>
      </c>
      <c r="H8" s="34">
        <v>21740</v>
      </c>
      <c r="I8" s="33">
        <v>21906</v>
      </c>
      <c r="J8" s="30">
        <v>2019</v>
      </c>
      <c r="K8" s="31" t="s">
        <v>1759</v>
      </c>
      <c r="L8" s="28">
        <v>6300</v>
      </c>
      <c r="M8" s="31" t="s">
        <v>1760</v>
      </c>
      <c r="O8" s="28" t="str">
        <f t="shared" si="1"/>
        <v>Ja</v>
      </c>
      <c r="Q8" s="96"/>
      <c r="R8" s="31" t="s">
        <v>1929</v>
      </c>
      <c r="S8" s="66" t="s">
        <v>3860</v>
      </c>
      <c r="T8" s="28" t="s">
        <v>3546</v>
      </c>
      <c r="U8" s="88">
        <f t="shared" si="2"/>
        <v>25</v>
      </c>
      <c r="AD8" s="25"/>
    </row>
    <row r="9" spans="1:31" x14ac:dyDescent="0.2">
      <c r="A9" s="28">
        <v>13</v>
      </c>
      <c r="B9" s="28">
        <v>132</v>
      </c>
      <c r="C9" s="65" t="s">
        <v>132</v>
      </c>
      <c r="D9" s="28">
        <v>103691</v>
      </c>
      <c r="E9" s="31" t="s">
        <v>197</v>
      </c>
      <c r="F9" s="31" t="s">
        <v>134</v>
      </c>
      <c r="G9" s="31" t="s">
        <v>4164</v>
      </c>
      <c r="H9" s="34">
        <v>21356</v>
      </c>
      <c r="I9" s="33">
        <f>H9</f>
        <v>21356</v>
      </c>
      <c r="J9" s="30">
        <v>2018</v>
      </c>
      <c r="K9" s="31" t="s">
        <v>1388</v>
      </c>
      <c r="L9" s="28">
        <v>6218</v>
      </c>
      <c r="M9" s="31" t="s">
        <v>264</v>
      </c>
      <c r="O9" s="28" t="s">
        <v>1581</v>
      </c>
      <c r="Q9" s="96"/>
      <c r="R9" s="31" t="s">
        <v>1929</v>
      </c>
      <c r="S9" s="66" t="s">
        <v>3860</v>
      </c>
      <c r="T9" s="28" t="s">
        <v>3546</v>
      </c>
      <c r="U9" s="88">
        <f t="shared" si="2"/>
        <v>25</v>
      </c>
      <c r="AD9" s="25" t="s">
        <v>4165</v>
      </c>
    </row>
    <row r="10" spans="1:31" x14ac:dyDescent="0.2">
      <c r="A10" s="28">
        <v>13</v>
      </c>
      <c r="B10" s="28">
        <v>132</v>
      </c>
      <c r="C10" s="65" t="s">
        <v>132</v>
      </c>
      <c r="D10" s="28">
        <v>103767</v>
      </c>
      <c r="E10" s="31" t="s">
        <v>2781</v>
      </c>
      <c r="F10" s="31" t="s">
        <v>2782</v>
      </c>
      <c r="G10" s="31" t="str">
        <f t="shared" ref="G10:G22" si="3">CONCATENATE(E10," ",F10)</f>
        <v>Hüsser Valentin</v>
      </c>
      <c r="H10" s="34">
        <v>17020</v>
      </c>
      <c r="I10" s="33">
        <f>H10</f>
        <v>17020</v>
      </c>
      <c r="J10" s="30">
        <v>2006</v>
      </c>
      <c r="K10" s="31" t="s">
        <v>2784</v>
      </c>
      <c r="L10" s="28">
        <v>6218</v>
      </c>
      <c r="M10" s="31" t="s">
        <v>264</v>
      </c>
      <c r="O10" s="28" t="str">
        <f>IF(N10+P10&gt;0,"Nein","Ja")</f>
        <v>Ja</v>
      </c>
      <c r="Q10" s="96"/>
      <c r="R10" s="31" t="s">
        <v>1929</v>
      </c>
      <c r="S10" s="66" t="s">
        <v>3860</v>
      </c>
      <c r="T10" s="28" t="s">
        <v>3546</v>
      </c>
      <c r="U10" s="88">
        <f t="shared" si="2"/>
        <v>25</v>
      </c>
      <c r="AD10" s="25" t="s">
        <v>4200</v>
      </c>
    </row>
    <row r="11" spans="1:31" x14ac:dyDescent="0.2">
      <c r="A11" s="28">
        <v>13</v>
      </c>
      <c r="B11" s="28">
        <v>132</v>
      </c>
      <c r="C11" s="65" t="s">
        <v>169</v>
      </c>
      <c r="D11" s="28">
        <v>801310</v>
      </c>
      <c r="E11" s="31" t="s">
        <v>2940</v>
      </c>
      <c r="F11" s="31" t="s">
        <v>81</v>
      </c>
      <c r="G11" s="31" t="str">
        <f t="shared" si="3"/>
        <v>Künzli Eduard</v>
      </c>
      <c r="H11" s="34">
        <v>12005</v>
      </c>
      <c r="I11" s="33">
        <f>H11</f>
        <v>12005</v>
      </c>
      <c r="J11" s="30">
        <v>1996</v>
      </c>
      <c r="K11" s="31" t="s">
        <v>2942</v>
      </c>
      <c r="L11" s="28">
        <v>6248</v>
      </c>
      <c r="M11" s="31" t="s">
        <v>489</v>
      </c>
      <c r="O11" s="28" t="str">
        <f>IF(N11+P11&gt;0,"Nein","Ja")</f>
        <v>Ja</v>
      </c>
      <c r="Q11" s="96"/>
      <c r="R11" s="31" t="s">
        <v>1929</v>
      </c>
      <c r="S11" s="66" t="s">
        <v>3860</v>
      </c>
      <c r="U11" s="88">
        <f t="shared" si="2"/>
        <v>0</v>
      </c>
      <c r="AB11" s="28">
        <v>1992</v>
      </c>
      <c r="AD11" s="25"/>
    </row>
    <row r="12" spans="1:31" x14ac:dyDescent="0.2">
      <c r="A12" s="28">
        <v>13</v>
      </c>
      <c r="B12" s="28">
        <v>132</v>
      </c>
      <c r="C12" s="65"/>
      <c r="D12" s="28">
        <v>103774</v>
      </c>
      <c r="E12" s="31" t="s">
        <v>375</v>
      </c>
      <c r="F12" s="31" t="s">
        <v>105</v>
      </c>
      <c r="G12" s="31" t="str">
        <f t="shared" si="3"/>
        <v>Marbach Josef</v>
      </c>
      <c r="H12" s="34">
        <v>21592</v>
      </c>
      <c r="I12" s="33">
        <v>21908</v>
      </c>
      <c r="J12" s="30">
        <v>2019</v>
      </c>
      <c r="K12" s="31" t="s">
        <v>1771</v>
      </c>
      <c r="L12" s="28">
        <v>6218</v>
      </c>
      <c r="M12" s="31" t="s">
        <v>264</v>
      </c>
      <c r="O12" s="28" t="str">
        <f>IF(N12+P12&gt;0,"Nein","Ja")</f>
        <v>Ja</v>
      </c>
      <c r="Q12" s="96"/>
      <c r="R12" s="31" t="s">
        <v>1929</v>
      </c>
      <c r="S12" s="66" t="s">
        <v>3860</v>
      </c>
      <c r="T12" s="28" t="s">
        <v>3546</v>
      </c>
      <c r="U12" s="88">
        <f t="shared" si="2"/>
        <v>25</v>
      </c>
      <c r="AD12" s="25" t="s">
        <v>4278</v>
      </c>
    </row>
    <row r="13" spans="1:31" x14ac:dyDescent="0.2">
      <c r="A13" s="28">
        <v>13</v>
      </c>
      <c r="B13" s="28">
        <v>132</v>
      </c>
      <c r="C13" s="65" t="s">
        <v>2021</v>
      </c>
      <c r="D13" s="28">
        <v>103776</v>
      </c>
      <c r="E13" s="31" t="s">
        <v>1442</v>
      </c>
      <c r="F13" s="31" t="s">
        <v>113</v>
      </c>
      <c r="G13" s="31" t="str">
        <f t="shared" si="3"/>
        <v>Marfurt Franz</v>
      </c>
      <c r="H13" s="34">
        <v>18552</v>
      </c>
      <c r="I13" s="33">
        <f t="shared" ref="I13:I22" si="4">H13</f>
        <v>18552</v>
      </c>
      <c r="J13" s="30">
        <v>2010</v>
      </c>
      <c r="K13" s="31" t="s">
        <v>470</v>
      </c>
      <c r="L13" s="28">
        <v>6218</v>
      </c>
      <c r="M13" s="31" t="s">
        <v>264</v>
      </c>
      <c r="O13" s="28" t="str">
        <f>IF(N13+P13&gt;0,"Nein","Ja")</f>
        <v>Ja</v>
      </c>
      <c r="Q13" s="96"/>
      <c r="R13" s="31" t="s">
        <v>1929</v>
      </c>
      <c r="S13" s="66" t="s">
        <v>3865</v>
      </c>
      <c r="T13" s="28" t="s">
        <v>3546</v>
      </c>
      <c r="U13" s="88">
        <f t="shared" si="2"/>
        <v>25</v>
      </c>
      <c r="X13" s="28">
        <v>2020</v>
      </c>
      <c r="AB13" s="28">
        <v>2010</v>
      </c>
      <c r="AD13" s="25" t="s">
        <v>4280</v>
      </c>
    </row>
    <row r="14" spans="1:31" x14ac:dyDescent="0.2">
      <c r="A14" s="28">
        <v>13</v>
      </c>
      <c r="B14" s="28">
        <v>132</v>
      </c>
      <c r="C14" s="65" t="s">
        <v>132</v>
      </c>
      <c r="D14" s="28">
        <v>103778</v>
      </c>
      <c r="E14" s="31" t="s">
        <v>1444</v>
      </c>
      <c r="F14" s="31" t="s">
        <v>1445</v>
      </c>
      <c r="G14" s="31" t="str">
        <f t="shared" si="3"/>
        <v>Marfurt-Wigger Martha</v>
      </c>
      <c r="H14" s="34">
        <v>19860</v>
      </c>
      <c r="I14" s="33">
        <f t="shared" si="4"/>
        <v>19860</v>
      </c>
      <c r="J14" s="30">
        <v>2014</v>
      </c>
      <c r="K14" s="31" t="s">
        <v>470</v>
      </c>
      <c r="L14" s="28">
        <v>6218</v>
      </c>
      <c r="M14" s="31" t="s">
        <v>264</v>
      </c>
      <c r="O14" s="28" t="str">
        <f>IF(N14+P14&gt;0,"Nein","Ja")</f>
        <v>Ja</v>
      </c>
      <c r="Q14" s="96"/>
      <c r="R14" s="31" t="s">
        <v>1953</v>
      </c>
      <c r="S14" s="66" t="s">
        <v>3860</v>
      </c>
      <c r="T14" s="28" t="s">
        <v>3867</v>
      </c>
      <c r="U14" s="88">
        <f t="shared" si="2"/>
        <v>0</v>
      </c>
      <c r="AB14" s="28">
        <v>2014</v>
      </c>
      <c r="AD14" s="25" t="s">
        <v>4282</v>
      </c>
    </row>
    <row r="15" spans="1:31" x14ac:dyDescent="0.2">
      <c r="A15" s="25">
        <v>13</v>
      </c>
      <c r="B15" s="25">
        <v>132</v>
      </c>
      <c r="C15" s="46"/>
      <c r="D15" s="28">
        <v>175236</v>
      </c>
      <c r="E15" s="36" t="s">
        <v>395</v>
      </c>
      <c r="F15" s="36" t="s">
        <v>256</v>
      </c>
      <c r="G15" s="31" t="str">
        <f t="shared" si="3"/>
        <v>Marti Willi</v>
      </c>
      <c r="H15" s="34">
        <v>22192</v>
      </c>
      <c r="I15" s="68">
        <f t="shared" si="4"/>
        <v>22192</v>
      </c>
      <c r="J15" s="36">
        <v>2020</v>
      </c>
      <c r="K15" s="36" t="s">
        <v>1825</v>
      </c>
      <c r="L15" s="28">
        <v>6022</v>
      </c>
      <c r="M15" s="45" t="s">
        <v>115</v>
      </c>
      <c r="N15"/>
      <c r="O15" s="28" t="s">
        <v>1581</v>
      </c>
      <c r="P15"/>
      <c r="Q15" s="96"/>
      <c r="R15" s="31" t="s">
        <v>1929</v>
      </c>
      <c r="S15" s="66" t="s">
        <v>3860</v>
      </c>
      <c r="T15" s="28" t="s">
        <v>3546</v>
      </c>
      <c r="U15" s="88">
        <f t="shared" si="2"/>
        <v>25</v>
      </c>
      <c r="AD15" s="25" t="s">
        <v>4285</v>
      </c>
    </row>
    <row r="16" spans="1:31" x14ac:dyDescent="0.2">
      <c r="A16" s="28">
        <v>13</v>
      </c>
      <c r="B16" s="28">
        <v>132</v>
      </c>
      <c r="C16" s="65" t="s">
        <v>169</v>
      </c>
      <c r="D16" s="28">
        <v>104001</v>
      </c>
      <c r="E16" s="31" t="s">
        <v>1355</v>
      </c>
      <c r="F16" s="31" t="s">
        <v>105</v>
      </c>
      <c r="G16" s="31" t="str">
        <f t="shared" si="3"/>
        <v>Zihlmann Josef</v>
      </c>
      <c r="H16" s="34">
        <v>15068</v>
      </c>
      <c r="I16" s="33">
        <f t="shared" si="4"/>
        <v>15068</v>
      </c>
      <c r="J16" s="30">
        <v>2001</v>
      </c>
      <c r="K16" s="31" t="s">
        <v>336</v>
      </c>
      <c r="L16" s="28">
        <v>6218</v>
      </c>
      <c r="M16" s="31" t="s">
        <v>264</v>
      </c>
      <c r="O16" s="28" t="str">
        <f t="shared" ref="O16:O30" si="5">IF(N16+P16&gt;0,"Nein","Ja")</f>
        <v>Ja</v>
      </c>
      <c r="Q16" s="96"/>
      <c r="R16" s="31" t="s">
        <v>1929</v>
      </c>
      <c r="S16" s="66" t="s">
        <v>3860</v>
      </c>
      <c r="U16" s="88">
        <f t="shared" si="2"/>
        <v>0</v>
      </c>
      <c r="X16" s="28">
        <v>2006</v>
      </c>
      <c r="AB16" s="28">
        <v>2002</v>
      </c>
      <c r="AD16" s="25" t="s">
        <v>4597</v>
      </c>
    </row>
    <row r="17" spans="1:30" x14ac:dyDescent="0.2">
      <c r="A17" s="28">
        <v>13</v>
      </c>
      <c r="B17" s="28">
        <v>137</v>
      </c>
      <c r="C17" s="65" t="s">
        <v>169</v>
      </c>
      <c r="D17" s="28">
        <v>126980</v>
      </c>
      <c r="E17" s="31" t="s">
        <v>1980</v>
      </c>
      <c r="F17" s="31" t="s">
        <v>105</v>
      </c>
      <c r="G17" s="31" t="str">
        <f t="shared" si="3"/>
        <v>Arnet Josef</v>
      </c>
      <c r="H17" s="34">
        <v>11847</v>
      </c>
      <c r="I17" s="33">
        <f t="shared" si="4"/>
        <v>11847</v>
      </c>
      <c r="J17" s="30">
        <v>1992</v>
      </c>
      <c r="K17" s="31" t="s">
        <v>1982</v>
      </c>
      <c r="L17" s="28">
        <v>6142</v>
      </c>
      <c r="M17" s="31" t="s">
        <v>103</v>
      </c>
      <c r="O17" s="28" t="str">
        <f t="shared" si="5"/>
        <v>Ja</v>
      </c>
      <c r="Q17" s="96"/>
      <c r="R17" s="31" t="s">
        <v>1929</v>
      </c>
      <c r="S17" s="66" t="s">
        <v>3860</v>
      </c>
      <c r="U17" s="88">
        <f t="shared" si="2"/>
        <v>0</v>
      </c>
      <c r="AB17" s="28">
        <v>1992</v>
      </c>
      <c r="AD17" s="25"/>
    </row>
    <row r="18" spans="1:30" x14ac:dyDescent="0.2">
      <c r="A18" s="28">
        <v>13</v>
      </c>
      <c r="B18" s="28">
        <v>137</v>
      </c>
      <c r="C18" s="65" t="s">
        <v>132</v>
      </c>
      <c r="D18" s="28">
        <v>145682</v>
      </c>
      <c r="E18" s="31" t="s">
        <v>4023</v>
      </c>
      <c r="F18" s="31" t="s">
        <v>105</v>
      </c>
      <c r="G18" s="31" t="str">
        <f t="shared" si="3"/>
        <v>Dubach-Birrer Josef</v>
      </c>
      <c r="H18" s="34">
        <v>16477</v>
      </c>
      <c r="I18" s="33">
        <f t="shared" si="4"/>
        <v>16477</v>
      </c>
      <c r="J18" s="30">
        <v>2005</v>
      </c>
      <c r="K18" s="31" t="s">
        <v>2312</v>
      </c>
      <c r="L18" s="28">
        <v>6142</v>
      </c>
      <c r="M18" s="31" t="s">
        <v>103</v>
      </c>
      <c r="O18" s="28" t="str">
        <f t="shared" si="5"/>
        <v>Ja</v>
      </c>
      <c r="Q18" s="96"/>
      <c r="R18" s="31" t="s">
        <v>1929</v>
      </c>
      <c r="S18" s="66" t="s">
        <v>3860</v>
      </c>
      <c r="T18" s="28" t="s">
        <v>3867</v>
      </c>
      <c r="U18" s="88">
        <f t="shared" si="2"/>
        <v>0</v>
      </c>
      <c r="AD18" s="25" t="s">
        <v>4024</v>
      </c>
    </row>
    <row r="19" spans="1:30" x14ac:dyDescent="0.2">
      <c r="A19" s="28">
        <v>13</v>
      </c>
      <c r="B19" s="28">
        <v>137</v>
      </c>
      <c r="C19" s="65" t="s">
        <v>169</v>
      </c>
      <c r="D19" s="28">
        <v>145799</v>
      </c>
      <c r="E19" s="31" t="s">
        <v>2871</v>
      </c>
      <c r="F19" s="31" t="s">
        <v>89</v>
      </c>
      <c r="G19" s="31" t="str">
        <f t="shared" si="3"/>
        <v>Kneubühler  Hans</v>
      </c>
      <c r="H19" s="34">
        <v>13677</v>
      </c>
      <c r="I19" s="33">
        <f t="shared" si="4"/>
        <v>13677</v>
      </c>
      <c r="J19" s="30">
        <v>1997</v>
      </c>
      <c r="K19" s="31" t="s">
        <v>1351</v>
      </c>
      <c r="L19" s="28">
        <v>6142</v>
      </c>
      <c r="M19" s="31" t="s">
        <v>103</v>
      </c>
      <c r="O19" s="28" t="str">
        <f t="shared" si="5"/>
        <v>Ja</v>
      </c>
      <c r="Q19" s="96"/>
      <c r="R19" s="31" t="s">
        <v>1929</v>
      </c>
      <c r="S19" s="66" t="s">
        <v>3860</v>
      </c>
      <c r="U19" s="88">
        <f t="shared" si="2"/>
        <v>0</v>
      </c>
      <c r="AD19" s="25"/>
    </row>
    <row r="20" spans="1:30" x14ac:dyDescent="0.2">
      <c r="A20" s="28">
        <v>13</v>
      </c>
      <c r="B20" s="28">
        <v>137</v>
      </c>
      <c r="C20" s="65" t="s">
        <v>132</v>
      </c>
      <c r="D20" s="28">
        <v>145643</v>
      </c>
      <c r="E20" s="31" t="s">
        <v>1870</v>
      </c>
      <c r="F20" s="31" t="s">
        <v>89</v>
      </c>
      <c r="G20" s="31" t="str">
        <f t="shared" si="3"/>
        <v>Koller Hans</v>
      </c>
      <c r="H20" s="34">
        <v>16736</v>
      </c>
      <c r="I20" s="33">
        <f t="shared" si="4"/>
        <v>16736</v>
      </c>
      <c r="J20" s="30">
        <v>2005</v>
      </c>
      <c r="K20" s="31" t="s">
        <v>2905</v>
      </c>
      <c r="L20" s="28">
        <v>6142</v>
      </c>
      <c r="M20" s="31" t="s">
        <v>103</v>
      </c>
      <c r="O20" s="28" t="str">
        <f t="shared" si="5"/>
        <v>Ja</v>
      </c>
      <c r="Q20" s="96"/>
      <c r="R20" s="31" t="s">
        <v>1929</v>
      </c>
      <c r="S20" s="66" t="s">
        <v>3860</v>
      </c>
      <c r="T20" s="28" t="s">
        <v>3867</v>
      </c>
      <c r="U20" s="88">
        <f t="shared" si="2"/>
        <v>0</v>
      </c>
      <c r="AD20" s="25"/>
    </row>
    <row r="21" spans="1:30" x14ac:dyDescent="0.2">
      <c r="A21" s="28">
        <v>13</v>
      </c>
      <c r="B21" s="28">
        <v>137</v>
      </c>
      <c r="C21" s="65" t="s">
        <v>132</v>
      </c>
      <c r="D21" s="28">
        <v>145645</v>
      </c>
      <c r="E21" s="31" t="s">
        <v>306</v>
      </c>
      <c r="F21" s="31" t="s">
        <v>360</v>
      </c>
      <c r="G21" s="31" t="str">
        <f t="shared" si="3"/>
        <v>Schumacher Alois</v>
      </c>
      <c r="H21" s="34">
        <v>18049</v>
      </c>
      <c r="I21" s="33">
        <f t="shared" si="4"/>
        <v>18049</v>
      </c>
      <c r="J21" s="30">
        <v>2009</v>
      </c>
      <c r="K21" s="31" t="s">
        <v>4445</v>
      </c>
      <c r="L21" s="28">
        <v>6022</v>
      </c>
      <c r="M21" s="31" t="s">
        <v>115</v>
      </c>
      <c r="O21" s="28" t="str">
        <f t="shared" si="5"/>
        <v>Ja</v>
      </c>
      <c r="Q21" s="96"/>
      <c r="R21" s="31" t="s">
        <v>1929</v>
      </c>
      <c r="S21" s="66" t="s">
        <v>3860</v>
      </c>
      <c r="T21" s="28" t="s">
        <v>3546</v>
      </c>
      <c r="U21" s="88">
        <f t="shared" si="2"/>
        <v>25</v>
      </c>
      <c r="X21" s="28">
        <v>2010</v>
      </c>
      <c r="AB21" s="28">
        <v>2012</v>
      </c>
      <c r="AD21" s="25"/>
    </row>
    <row r="22" spans="1:30" x14ac:dyDescent="0.2">
      <c r="A22" s="28">
        <v>13</v>
      </c>
      <c r="B22" s="28">
        <v>137</v>
      </c>
      <c r="C22" s="65" t="s">
        <v>169</v>
      </c>
      <c r="D22" s="28">
        <v>145649</v>
      </c>
      <c r="E22" s="31" t="s">
        <v>119</v>
      </c>
      <c r="F22" s="31" t="s">
        <v>248</v>
      </c>
      <c r="G22" s="31" t="str">
        <f t="shared" si="3"/>
        <v>Stöckli Anton</v>
      </c>
      <c r="H22" s="34">
        <v>14558</v>
      </c>
      <c r="I22" s="33">
        <f t="shared" si="4"/>
        <v>14558</v>
      </c>
      <c r="J22" s="30">
        <v>1999</v>
      </c>
      <c r="K22" s="31" t="s">
        <v>3587</v>
      </c>
      <c r="L22" s="28">
        <v>6142</v>
      </c>
      <c r="M22" s="31" t="s">
        <v>103</v>
      </c>
      <c r="O22" s="28" t="str">
        <f t="shared" si="5"/>
        <v>Ja</v>
      </c>
      <c r="Q22" s="96"/>
      <c r="R22" s="31" t="s">
        <v>1929</v>
      </c>
      <c r="S22" s="66" t="s">
        <v>3860</v>
      </c>
      <c r="U22" s="88">
        <f t="shared" si="2"/>
        <v>0</v>
      </c>
      <c r="X22" s="28">
        <v>2003</v>
      </c>
      <c r="AB22" s="28">
        <v>1999</v>
      </c>
      <c r="AD22" s="25"/>
    </row>
    <row r="23" spans="1:30" x14ac:dyDescent="0.2">
      <c r="A23" s="28">
        <v>13</v>
      </c>
      <c r="B23" s="28">
        <v>147</v>
      </c>
      <c r="D23" s="28">
        <v>131454</v>
      </c>
      <c r="E23" s="31" t="s">
        <v>887</v>
      </c>
      <c r="F23" s="31" t="s">
        <v>194</v>
      </c>
      <c r="G23" s="31" t="s">
        <v>4804</v>
      </c>
      <c r="H23" s="17">
        <v>22810</v>
      </c>
      <c r="I23" s="33">
        <v>22810</v>
      </c>
      <c r="J23" s="28">
        <v>2022</v>
      </c>
      <c r="K23" s="31" t="s">
        <v>4805</v>
      </c>
      <c r="L23" s="28">
        <v>6133</v>
      </c>
      <c r="M23" s="31" t="s">
        <v>627</v>
      </c>
      <c r="O23" s="28" t="str">
        <f t="shared" si="5"/>
        <v>Ja</v>
      </c>
      <c r="Q23" s="96"/>
      <c r="R23" s="31" t="s">
        <v>1929</v>
      </c>
      <c r="S23" s="66" t="s">
        <v>3860</v>
      </c>
      <c r="T23" s="28" t="s">
        <v>3546</v>
      </c>
      <c r="U23" s="88">
        <f t="shared" si="2"/>
        <v>25</v>
      </c>
      <c r="AD23" s="97" t="s">
        <v>4806</v>
      </c>
    </row>
    <row r="24" spans="1:30" x14ac:dyDescent="0.2">
      <c r="A24" s="28">
        <v>13</v>
      </c>
      <c r="B24" s="28">
        <v>147</v>
      </c>
      <c r="C24" s="65" t="s">
        <v>43</v>
      </c>
      <c r="D24" s="28">
        <v>131538</v>
      </c>
      <c r="E24" s="31" t="s">
        <v>381</v>
      </c>
      <c r="F24" s="31" t="s">
        <v>443</v>
      </c>
      <c r="G24" s="31" t="str">
        <f>CONCATENATE(E24," ",F24)</f>
        <v>Kurmann Siegfried</v>
      </c>
      <c r="H24" s="34">
        <v>19938</v>
      </c>
      <c r="I24" s="33">
        <f t="shared" ref="I24:I40" si="6">H24</f>
        <v>19938</v>
      </c>
      <c r="J24" s="30">
        <v>2014</v>
      </c>
      <c r="K24" s="31" t="s">
        <v>1440</v>
      </c>
      <c r="L24" s="28">
        <v>6133</v>
      </c>
      <c r="M24" s="31" t="s">
        <v>1441</v>
      </c>
      <c r="O24" s="28" t="str">
        <f t="shared" si="5"/>
        <v>Ja</v>
      </c>
      <c r="Q24" s="96"/>
      <c r="R24" s="31" t="s">
        <v>1929</v>
      </c>
      <c r="S24" s="66" t="s">
        <v>3860</v>
      </c>
      <c r="T24" s="28" t="s">
        <v>3546</v>
      </c>
      <c r="U24" s="88">
        <f t="shared" si="2"/>
        <v>25</v>
      </c>
      <c r="X24" s="28">
        <v>1998</v>
      </c>
      <c r="AB24" s="28">
        <v>2015</v>
      </c>
      <c r="AD24" s="25" t="s">
        <v>4251</v>
      </c>
    </row>
    <row r="25" spans="1:30" x14ac:dyDescent="0.2">
      <c r="A25" s="28">
        <v>13</v>
      </c>
      <c r="B25" s="28">
        <v>147</v>
      </c>
      <c r="C25" s="65" t="s">
        <v>132</v>
      </c>
      <c r="D25" s="28">
        <v>131713</v>
      </c>
      <c r="E25" s="31" t="s">
        <v>389</v>
      </c>
      <c r="F25" s="31" t="s">
        <v>187</v>
      </c>
      <c r="G25" s="31" t="s">
        <v>3005</v>
      </c>
      <c r="H25" s="34">
        <v>21110</v>
      </c>
      <c r="I25" s="33">
        <f t="shared" si="6"/>
        <v>21110</v>
      </c>
      <c r="J25" s="30">
        <v>2017</v>
      </c>
      <c r="K25" s="31" t="s">
        <v>1651</v>
      </c>
      <c r="L25" s="28">
        <v>6133</v>
      </c>
      <c r="M25" s="31" t="s">
        <v>627</v>
      </c>
      <c r="O25" s="28" t="str">
        <f t="shared" si="5"/>
        <v>Ja</v>
      </c>
      <c r="Q25" s="96"/>
      <c r="R25" s="31" t="s">
        <v>1929</v>
      </c>
      <c r="S25" s="66" t="s">
        <v>3860</v>
      </c>
      <c r="T25" s="28" t="s">
        <v>3546</v>
      </c>
      <c r="U25" s="88">
        <f t="shared" si="2"/>
        <v>25</v>
      </c>
      <c r="AD25" s="25"/>
    </row>
    <row r="26" spans="1:30" x14ac:dyDescent="0.2">
      <c r="A26" s="28">
        <v>13</v>
      </c>
      <c r="B26" s="28">
        <v>147</v>
      </c>
      <c r="C26" s="65" t="s">
        <v>132</v>
      </c>
      <c r="D26" s="28">
        <v>131546</v>
      </c>
      <c r="E26" s="31" t="s">
        <v>389</v>
      </c>
      <c r="F26" s="31" t="s">
        <v>658</v>
      </c>
      <c r="G26" s="31" t="str">
        <f t="shared" ref="G26:G39" si="7">CONCATENATE(E26," ",F26)</f>
        <v>Lustenberger Vinzenz</v>
      </c>
      <c r="H26" s="34">
        <v>19289</v>
      </c>
      <c r="I26" s="33">
        <f t="shared" si="6"/>
        <v>19289</v>
      </c>
      <c r="J26" s="30">
        <v>2012</v>
      </c>
      <c r="K26" s="31" t="s">
        <v>1328</v>
      </c>
      <c r="L26" s="28">
        <v>6133</v>
      </c>
      <c r="M26" s="31" t="s">
        <v>627</v>
      </c>
      <c r="O26" s="28" t="str">
        <f t="shared" si="5"/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2"/>
        <v>25</v>
      </c>
      <c r="AB26" s="28">
        <v>2012</v>
      </c>
      <c r="AD26" s="25"/>
    </row>
    <row r="27" spans="1:30" x14ac:dyDescent="0.2">
      <c r="A27" s="28">
        <v>13</v>
      </c>
      <c r="B27" s="28">
        <v>147</v>
      </c>
      <c r="C27" s="65" t="s">
        <v>169</v>
      </c>
      <c r="D27" s="28">
        <v>115289</v>
      </c>
      <c r="E27" s="31" t="s">
        <v>3706</v>
      </c>
      <c r="F27" s="31" t="s">
        <v>105</v>
      </c>
      <c r="G27" s="31" t="str">
        <f t="shared" si="7"/>
        <v>Wermelinger Josef</v>
      </c>
      <c r="H27" s="34">
        <v>13633</v>
      </c>
      <c r="I27" s="33">
        <f t="shared" si="6"/>
        <v>13633</v>
      </c>
      <c r="J27" s="30">
        <v>1997</v>
      </c>
      <c r="K27" s="31" t="s">
        <v>4538</v>
      </c>
      <c r="L27" s="28">
        <v>6133</v>
      </c>
      <c r="M27" s="31" t="s">
        <v>627</v>
      </c>
      <c r="O27" s="28" t="str">
        <f t="shared" si="5"/>
        <v>Ja</v>
      </c>
      <c r="Q27" s="96"/>
      <c r="R27" s="31" t="s">
        <v>1929</v>
      </c>
      <c r="S27" s="66" t="s">
        <v>3860</v>
      </c>
      <c r="U27" s="88">
        <f t="shared" si="2"/>
        <v>0</v>
      </c>
      <c r="AB27" s="28">
        <v>2000</v>
      </c>
      <c r="AD27" s="25"/>
    </row>
    <row r="28" spans="1:30" x14ac:dyDescent="0.2">
      <c r="A28" s="28">
        <v>13</v>
      </c>
      <c r="B28" s="28">
        <v>196</v>
      </c>
      <c r="C28" s="65" t="s">
        <v>169</v>
      </c>
      <c r="D28" s="28">
        <v>101378</v>
      </c>
      <c r="E28" s="31" t="s">
        <v>459</v>
      </c>
      <c r="F28" s="31" t="s">
        <v>89</v>
      </c>
      <c r="G28" s="31" t="str">
        <f t="shared" si="7"/>
        <v>Bucher Hans</v>
      </c>
      <c r="H28" s="34">
        <v>11511</v>
      </c>
      <c r="I28" s="33">
        <f t="shared" si="6"/>
        <v>11511</v>
      </c>
      <c r="J28" s="30">
        <v>1991</v>
      </c>
      <c r="K28" s="31" t="s">
        <v>2189</v>
      </c>
      <c r="L28" s="28">
        <v>6125</v>
      </c>
      <c r="M28" s="31" t="s">
        <v>83</v>
      </c>
      <c r="O28" s="28" t="str">
        <f t="shared" si="5"/>
        <v>Ja</v>
      </c>
      <c r="Q28" s="96"/>
      <c r="R28" s="31" t="s">
        <v>1929</v>
      </c>
      <c r="S28" s="66" t="s">
        <v>3860</v>
      </c>
      <c r="U28" s="88">
        <f t="shared" si="2"/>
        <v>0</v>
      </c>
      <c r="X28" s="28">
        <v>2000</v>
      </c>
      <c r="AB28" s="28">
        <v>1992</v>
      </c>
      <c r="AD28" s="25"/>
    </row>
    <row r="29" spans="1:30" x14ac:dyDescent="0.2">
      <c r="A29" s="28">
        <v>13</v>
      </c>
      <c r="B29" s="28">
        <v>196</v>
      </c>
      <c r="C29" s="65" t="s">
        <v>169</v>
      </c>
      <c r="D29" s="28">
        <v>101382</v>
      </c>
      <c r="E29" s="31" t="s">
        <v>531</v>
      </c>
      <c r="F29" s="31" t="s">
        <v>85</v>
      </c>
      <c r="G29" s="31" t="str">
        <f t="shared" si="7"/>
        <v>Haas Peter</v>
      </c>
      <c r="H29" s="34">
        <v>14552</v>
      </c>
      <c r="I29" s="33">
        <f t="shared" si="6"/>
        <v>14552</v>
      </c>
      <c r="J29" s="30">
        <v>1999</v>
      </c>
      <c r="K29" s="31" t="s">
        <v>4152</v>
      </c>
      <c r="L29" s="28">
        <v>6122</v>
      </c>
      <c r="M29" s="31" t="s">
        <v>733</v>
      </c>
      <c r="O29" s="28" t="str">
        <f t="shared" si="5"/>
        <v>Ja</v>
      </c>
      <c r="Q29" s="96"/>
      <c r="R29" s="31" t="s">
        <v>1929</v>
      </c>
      <c r="S29" s="66" t="s">
        <v>3860</v>
      </c>
      <c r="U29" s="88">
        <f t="shared" si="2"/>
        <v>0</v>
      </c>
      <c r="X29" s="28">
        <v>2008</v>
      </c>
      <c r="AB29" s="28">
        <v>1999</v>
      </c>
      <c r="AD29" s="25"/>
    </row>
    <row r="30" spans="1:30" x14ac:dyDescent="0.2">
      <c r="A30" s="28">
        <v>13</v>
      </c>
      <c r="B30" s="28">
        <v>196</v>
      </c>
      <c r="C30" s="65" t="s">
        <v>132</v>
      </c>
      <c r="D30" s="28">
        <v>101387</v>
      </c>
      <c r="E30" s="31" t="s">
        <v>389</v>
      </c>
      <c r="F30" s="31" t="s">
        <v>105</v>
      </c>
      <c r="G30" s="31" t="str">
        <f t="shared" si="7"/>
        <v>Lustenberger Josef</v>
      </c>
      <c r="H30" s="34">
        <v>19433</v>
      </c>
      <c r="I30" s="33">
        <f t="shared" si="6"/>
        <v>19433</v>
      </c>
      <c r="J30" s="30">
        <v>2013</v>
      </c>
      <c r="K30" s="31" t="s">
        <v>1381</v>
      </c>
      <c r="L30" s="28">
        <v>6125</v>
      </c>
      <c r="M30" s="31" t="s">
        <v>83</v>
      </c>
      <c r="O30" s="28" t="str">
        <f t="shared" si="5"/>
        <v>Ja</v>
      </c>
      <c r="Q30" s="96"/>
      <c r="R30" s="31" t="s">
        <v>1929</v>
      </c>
      <c r="S30" s="66" t="s">
        <v>3860</v>
      </c>
      <c r="T30" s="28" t="s">
        <v>3546</v>
      </c>
      <c r="U30" s="88">
        <f t="shared" si="2"/>
        <v>25</v>
      </c>
      <c r="AD30" s="25"/>
    </row>
    <row r="31" spans="1:30" x14ac:dyDescent="0.2">
      <c r="A31" s="28">
        <v>13</v>
      </c>
      <c r="B31" s="28">
        <v>196</v>
      </c>
      <c r="C31" s="65" t="s">
        <v>132</v>
      </c>
      <c r="D31" s="28">
        <v>101392</v>
      </c>
      <c r="E31" s="31" t="s">
        <v>550</v>
      </c>
      <c r="F31" s="31" t="s">
        <v>105</v>
      </c>
      <c r="G31" s="31" t="str">
        <f t="shared" si="7"/>
        <v>Riedweg Josef</v>
      </c>
      <c r="H31" s="34">
        <v>17928</v>
      </c>
      <c r="I31" s="33">
        <f t="shared" si="6"/>
        <v>17928</v>
      </c>
      <c r="J31" s="30">
        <v>2009</v>
      </c>
      <c r="K31" s="31" t="s">
        <v>3291</v>
      </c>
      <c r="L31" s="28">
        <v>6125</v>
      </c>
      <c r="M31" s="31" t="s">
        <v>83</v>
      </c>
      <c r="O31" s="28" t="s">
        <v>1581</v>
      </c>
      <c r="Q31" s="96"/>
      <c r="R31" s="31" t="s">
        <v>1929</v>
      </c>
      <c r="S31" s="66" t="s">
        <v>3860</v>
      </c>
      <c r="T31" s="28" t="s">
        <v>3546</v>
      </c>
      <c r="U31" s="88">
        <f t="shared" si="2"/>
        <v>25</v>
      </c>
      <c r="AB31" s="28">
        <v>2009</v>
      </c>
      <c r="AD31" s="25"/>
    </row>
    <row r="32" spans="1:30" x14ac:dyDescent="0.2">
      <c r="A32" s="28">
        <v>13</v>
      </c>
      <c r="B32" s="28">
        <v>196</v>
      </c>
      <c r="C32" s="65" t="s">
        <v>169</v>
      </c>
      <c r="D32" s="28">
        <v>151551</v>
      </c>
      <c r="E32" s="31" t="s">
        <v>108</v>
      </c>
      <c r="F32" s="31" t="s">
        <v>61</v>
      </c>
      <c r="G32" s="31" t="str">
        <f t="shared" si="7"/>
        <v>Schärli Dominik</v>
      </c>
      <c r="H32" s="34">
        <v>14813</v>
      </c>
      <c r="I32" s="33">
        <f t="shared" si="6"/>
        <v>14813</v>
      </c>
      <c r="J32" s="30">
        <v>2000</v>
      </c>
      <c r="K32" s="31" t="s">
        <v>3380</v>
      </c>
      <c r="L32" s="28">
        <v>6125</v>
      </c>
      <c r="M32" s="31" t="s">
        <v>83</v>
      </c>
      <c r="O32" s="28" t="str">
        <f t="shared" ref="O32:O43" si="8">IF(N32+P32&gt;0,"Nein","Ja")</f>
        <v>Ja</v>
      </c>
      <c r="Q32" s="96"/>
      <c r="R32" s="31" t="s">
        <v>1929</v>
      </c>
      <c r="S32" s="66" t="s">
        <v>3860</v>
      </c>
      <c r="U32" s="88">
        <f t="shared" si="2"/>
        <v>0</v>
      </c>
      <c r="X32" s="28">
        <v>2003</v>
      </c>
      <c r="AD32" s="25"/>
    </row>
    <row r="33" spans="1:30" x14ac:dyDescent="0.2">
      <c r="A33" s="28">
        <v>13</v>
      </c>
      <c r="B33" s="28">
        <v>196</v>
      </c>
      <c r="C33" s="65" t="s">
        <v>132</v>
      </c>
      <c r="D33" s="28">
        <v>101398</v>
      </c>
      <c r="E33" s="31" t="s">
        <v>108</v>
      </c>
      <c r="F33" s="31" t="s">
        <v>324</v>
      </c>
      <c r="G33" s="31" t="str">
        <f t="shared" si="7"/>
        <v>Schärli Ruedi</v>
      </c>
      <c r="H33" s="34">
        <v>20186</v>
      </c>
      <c r="I33" s="33">
        <f t="shared" si="6"/>
        <v>20186</v>
      </c>
      <c r="J33" s="30">
        <v>2015</v>
      </c>
      <c r="K33" s="31" t="s">
        <v>1520</v>
      </c>
      <c r="L33" s="28">
        <v>6130</v>
      </c>
      <c r="M33" s="31" t="s">
        <v>196</v>
      </c>
      <c r="O33" s="28" t="str">
        <f t="shared" si="8"/>
        <v>Ja</v>
      </c>
      <c r="Q33" s="96"/>
      <c r="R33" s="31" t="s">
        <v>1929</v>
      </c>
      <c r="S33" s="66" t="s">
        <v>3860</v>
      </c>
      <c r="T33" s="28" t="s">
        <v>3546</v>
      </c>
      <c r="U33" s="88">
        <f t="shared" si="2"/>
        <v>25</v>
      </c>
      <c r="Y33" s="28">
        <v>2009</v>
      </c>
      <c r="AD33" s="25"/>
    </row>
    <row r="34" spans="1:30" x14ac:dyDescent="0.2">
      <c r="A34" s="28">
        <v>13</v>
      </c>
      <c r="B34" s="28">
        <v>196</v>
      </c>
      <c r="C34" s="65" t="s">
        <v>132</v>
      </c>
      <c r="D34" s="28">
        <v>151604</v>
      </c>
      <c r="E34" s="31" t="s">
        <v>519</v>
      </c>
      <c r="F34" s="31" t="s">
        <v>109</v>
      </c>
      <c r="G34" s="31" t="str">
        <f t="shared" si="7"/>
        <v>Vogel Xaver</v>
      </c>
      <c r="H34" s="34">
        <v>19938</v>
      </c>
      <c r="I34" s="33">
        <f t="shared" si="6"/>
        <v>19938</v>
      </c>
      <c r="J34" s="30">
        <v>2014</v>
      </c>
      <c r="K34" s="31" t="s">
        <v>1477</v>
      </c>
      <c r="L34" s="28">
        <v>6125</v>
      </c>
      <c r="M34" s="31" t="s">
        <v>83</v>
      </c>
      <c r="O34" s="28" t="str">
        <f t="shared" si="8"/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2"/>
        <v>25</v>
      </c>
      <c r="AD34" s="25" t="s">
        <v>4523</v>
      </c>
    </row>
    <row r="35" spans="1:30" x14ac:dyDescent="0.2">
      <c r="A35" s="28">
        <v>13</v>
      </c>
      <c r="B35" s="28">
        <v>197</v>
      </c>
      <c r="C35" s="65" t="s">
        <v>132</v>
      </c>
      <c r="D35" s="28">
        <v>144812</v>
      </c>
      <c r="E35" s="31" t="s">
        <v>418</v>
      </c>
      <c r="F35" s="31" t="s">
        <v>105</v>
      </c>
      <c r="G35" s="31" t="str">
        <f t="shared" si="7"/>
        <v>Bieri Josef</v>
      </c>
      <c r="H35" s="34">
        <v>19114</v>
      </c>
      <c r="I35" s="33">
        <f t="shared" si="6"/>
        <v>19114</v>
      </c>
      <c r="J35" s="30">
        <v>2012</v>
      </c>
      <c r="K35" s="31" t="s">
        <v>1298</v>
      </c>
      <c r="L35" s="28">
        <v>6017</v>
      </c>
      <c r="M35" s="31" t="s">
        <v>522</v>
      </c>
      <c r="O35" s="28" t="str">
        <f t="shared" si="8"/>
        <v>Ja</v>
      </c>
      <c r="Q35" s="96"/>
      <c r="R35" s="31" t="s">
        <v>1929</v>
      </c>
      <c r="S35" s="66" t="s">
        <v>3860</v>
      </c>
      <c r="T35" s="28" t="s">
        <v>3867</v>
      </c>
      <c r="U35" s="88">
        <f t="shared" si="2"/>
        <v>0</v>
      </c>
      <c r="AB35" s="28">
        <v>2012</v>
      </c>
      <c r="AD35" s="25" t="s">
        <v>3943</v>
      </c>
    </row>
    <row r="36" spans="1:30" x14ac:dyDescent="0.2">
      <c r="A36" s="28">
        <v>13</v>
      </c>
      <c r="B36" s="28">
        <v>197</v>
      </c>
      <c r="C36" s="65" t="s">
        <v>169</v>
      </c>
      <c r="D36" s="28">
        <v>145738</v>
      </c>
      <c r="E36" s="31" t="s">
        <v>2291</v>
      </c>
      <c r="F36" s="31" t="s">
        <v>113</v>
      </c>
      <c r="G36" s="31" t="str">
        <f t="shared" si="7"/>
        <v>Distel Franz</v>
      </c>
      <c r="H36" s="34">
        <v>14203</v>
      </c>
      <c r="I36" s="33">
        <f t="shared" si="6"/>
        <v>14203</v>
      </c>
      <c r="J36" s="30">
        <v>1998</v>
      </c>
      <c r="K36" s="31" t="s">
        <v>2295</v>
      </c>
      <c r="L36" s="28">
        <v>6122</v>
      </c>
      <c r="M36" s="31" t="s">
        <v>733</v>
      </c>
      <c r="O36" s="28" t="str">
        <f t="shared" si="8"/>
        <v>Ja</v>
      </c>
      <c r="Q36" s="96"/>
      <c r="R36" s="31" t="s">
        <v>1929</v>
      </c>
      <c r="S36" s="66" t="s">
        <v>3860</v>
      </c>
      <c r="U36" s="88">
        <f t="shared" si="2"/>
        <v>0</v>
      </c>
      <c r="AB36" s="28">
        <v>2005</v>
      </c>
      <c r="AD36" s="25"/>
    </row>
    <row r="37" spans="1:30" x14ac:dyDescent="0.2">
      <c r="A37" s="28">
        <v>13</v>
      </c>
      <c r="B37" s="28">
        <v>197</v>
      </c>
      <c r="C37" s="65" t="s">
        <v>169</v>
      </c>
      <c r="D37" s="28">
        <v>114784</v>
      </c>
      <c r="E37" s="31" t="s">
        <v>1742</v>
      </c>
      <c r="F37" s="31" t="s">
        <v>405</v>
      </c>
      <c r="G37" s="31" t="str">
        <f t="shared" si="7"/>
        <v>Dobmann Hermann</v>
      </c>
      <c r="H37" s="34">
        <v>14525</v>
      </c>
      <c r="I37" s="33">
        <f t="shared" si="6"/>
        <v>14525</v>
      </c>
      <c r="J37" s="30">
        <v>1999</v>
      </c>
      <c r="K37" s="31" t="s">
        <v>2299</v>
      </c>
      <c r="L37" s="28">
        <v>6122</v>
      </c>
      <c r="M37" s="31" t="s">
        <v>733</v>
      </c>
      <c r="O37" s="28" t="str">
        <f t="shared" si="8"/>
        <v>Ja</v>
      </c>
      <c r="Q37" s="96"/>
      <c r="R37" s="31" t="s">
        <v>1929</v>
      </c>
      <c r="S37" s="66" t="s">
        <v>3860</v>
      </c>
      <c r="U37" s="88">
        <f t="shared" si="2"/>
        <v>0</v>
      </c>
      <c r="X37" s="28">
        <v>2009</v>
      </c>
      <c r="AD37" s="25" t="s">
        <v>4021</v>
      </c>
    </row>
    <row r="38" spans="1:30" x14ac:dyDescent="0.2">
      <c r="A38" s="28">
        <v>13</v>
      </c>
      <c r="B38" s="28">
        <v>197</v>
      </c>
      <c r="C38" s="65" t="s">
        <v>132</v>
      </c>
      <c r="D38" s="28">
        <v>100400</v>
      </c>
      <c r="E38" s="31" t="s">
        <v>999</v>
      </c>
      <c r="F38" s="31" t="s">
        <v>1034</v>
      </c>
      <c r="G38" s="31" t="str">
        <f t="shared" si="7"/>
        <v>Egli Samuel</v>
      </c>
      <c r="H38" s="34">
        <v>18445</v>
      </c>
      <c r="I38" s="33">
        <f t="shared" si="6"/>
        <v>18445</v>
      </c>
      <c r="J38" s="30">
        <v>2010</v>
      </c>
      <c r="K38" s="31" t="s">
        <v>2346</v>
      </c>
      <c r="L38" s="28">
        <v>6017</v>
      </c>
      <c r="M38" s="31" t="s">
        <v>522</v>
      </c>
      <c r="O38" s="28" t="str">
        <f t="shared" si="8"/>
        <v>Ja</v>
      </c>
      <c r="Q38" s="96"/>
      <c r="R38" s="31" t="s">
        <v>1929</v>
      </c>
      <c r="S38" s="66" t="s">
        <v>3860</v>
      </c>
      <c r="T38" s="28" t="s">
        <v>3867</v>
      </c>
      <c r="U38" s="88">
        <f t="shared" si="2"/>
        <v>0</v>
      </c>
      <c r="X38" s="28">
        <v>2020</v>
      </c>
      <c r="AB38" s="28">
        <v>2011</v>
      </c>
      <c r="AD38" s="25" t="s">
        <v>4039</v>
      </c>
    </row>
    <row r="39" spans="1:30" x14ac:dyDescent="0.2">
      <c r="A39" s="28">
        <v>13</v>
      </c>
      <c r="B39" s="28">
        <v>197</v>
      </c>
      <c r="C39" s="65" t="s">
        <v>132</v>
      </c>
      <c r="D39" s="28">
        <v>132200</v>
      </c>
      <c r="E39" s="31" t="s">
        <v>1433</v>
      </c>
      <c r="F39" s="31" t="s">
        <v>384</v>
      </c>
      <c r="G39" s="31" t="str">
        <f t="shared" si="7"/>
        <v>Hocher Fritz</v>
      </c>
      <c r="H39" s="34">
        <v>15743</v>
      </c>
      <c r="I39" s="33">
        <f t="shared" si="6"/>
        <v>15743</v>
      </c>
      <c r="J39" s="30">
        <v>2003</v>
      </c>
      <c r="K39" s="31" t="s">
        <v>2733</v>
      </c>
      <c r="L39" s="28">
        <v>6123</v>
      </c>
      <c r="M39" s="31" t="s">
        <v>1852</v>
      </c>
      <c r="O39" s="28" t="str">
        <f t="shared" si="8"/>
        <v>Ja</v>
      </c>
      <c r="Q39" s="96"/>
      <c r="R39" s="31" t="s">
        <v>1929</v>
      </c>
      <c r="S39" s="66" t="s">
        <v>3860</v>
      </c>
      <c r="T39" s="28" t="s">
        <v>3546</v>
      </c>
      <c r="U39" s="88">
        <f t="shared" si="2"/>
        <v>25</v>
      </c>
      <c r="X39" s="28">
        <v>2020</v>
      </c>
      <c r="Y39" s="28">
        <v>2020</v>
      </c>
      <c r="AB39" s="28">
        <v>2003</v>
      </c>
      <c r="AD39" s="25" t="s">
        <v>4184</v>
      </c>
    </row>
    <row r="40" spans="1:30" x14ac:dyDescent="0.2">
      <c r="A40" s="28">
        <v>13</v>
      </c>
      <c r="B40" s="28">
        <v>197</v>
      </c>
      <c r="C40" s="65" t="s">
        <v>43</v>
      </c>
      <c r="D40" s="28">
        <v>114788</v>
      </c>
      <c r="E40" s="31" t="s">
        <v>1642</v>
      </c>
      <c r="F40" s="31" t="s">
        <v>363</v>
      </c>
      <c r="G40" s="31" t="s">
        <v>2790</v>
      </c>
      <c r="H40" s="34">
        <v>20850</v>
      </c>
      <c r="I40" s="33">
        <f t="shared" si="6"/>
        <v>20850</v>
      </c>
      <c r="J40" s="30">
        <v>2017</v>
      </c>
      <c r="K40" s="31" t="s">
        <v>1643</v>
      </c>
      <c r="L40" s="28">
        <v>6122</v>
      </c>
      <c r="M40" s="31" t="s">
        <v>733</v>
      </c>
      <c r="O40" s="28" t="str">
        <f t="shared" si="8"/>
        <v>Ja</v>
      </c>
      <c r="Q40" s="96"/>
      <c r="R40" s="31" t="s">
        <v>1929</v>
      </c>
      <c r="S40" s="66" t="s">
        <v>3860</v>
      </c>
      <c r="T40" s="28" t="s">
        <v>3546</v>
      </c>
      <c r="U40" s="88">
        <f t="shared" si="2"/>
        <v>25</v>
      </c>
      <c r="AD40" s="25" t="s">
        <v>4203</v>
      </c>
    </row>
    <row r="41" spans="1:30" x14ac:dyDescent="0.2">
      <c r="A41" s="28">
        <v>13</v>
      </c>
      <c r="B41" s="28">
        <v>197</v>
      </c>
      <c r="C41" s="65"/>
      <c r="D41" s="28">
        <v>101385</v>
      </c>
      <c r="E41" s="31" t="s">
        <v>373</v>
      </c>
      <c r="F41" s="31" t="s">
        <v>1765</v>
      </c>
      <c r="G41" s="31" t="str">
        <f>CONCATENATE(E41," ",F41)</f>
        <v>Koch Sonja</v>
      </c>
      <c r="H41" s="34">
        <v>21861</v>
      </c>
      <c r="I41" s="33">
        <v>21861</v>
      </c>
      <c r="J41" s="30">
        <v>2019</v>
      </c>
      <c r="K41" s="31" t="s">
        <v>1766</v>
      </c>
      <c r="L41" s="28">
        <v>6196</v>
      </c>
      <c r="M41" s="31" t="s">
        <v>375</v>
      </c>
      <c r="O41" s="28" t="str">
        <f t="shared" si="8"/>
        <v>Ja</v>
      </c>
      <c r="Q41" s="96"/>
      <c r="R41" s="31" t="s">
        <v>1953</v>
      </c>
      <c r="S41" s="66" t="s">
        <v>3860</v>
      </c>
      <c r="T41" s="28" t="s">
        <v>3546</v>
      </c>
      <c r="U41" s="88">
        <f t="shared" si="2"/>
        <v>25</v>
      </c>
      <c r="AD41" s="25" t="s">
        <v>4230</v>
      </c>
    </row>
    <row r="42" spans="1:30" x14ac:dyDescent="0.2">
      <c r="A42" s="28">
        <v>13</v>
      </c>
      <c r="B42" s="28">
        <v>197</v>
      </c>
      <c r="C42" s="65" t="s">
        <v>132</v>
      </c>
      <c r="D42" s="28">
        <v>101388</v>
      </c>
      <c r="E42" s="31" t="s">
        <v>395</v>
      </c>
      <c r="F42" s="31" t="s">
        <v>89</v>
      </c>
      <c r="G42" s="31" t="str">
        <f>CONCATENATE(E42," ",F42)</f>
        <v>Marti Hans</v>
      </c>
      <c r="H42" s="34">
        <v>18801</v>
      </c>
      <c r="I42" s="33">
        <f>H42</f>
        <v>18801</v>
      </c>
      <c r="J42" s="30">
        <v>2017</v>
      </c>
      <c r="K42" s="31" t="s">
        <v>1652</v>
      </c>
      <c r="L42" s="28">
        <v>6022</v>
      </c>
      <c r="M42" s="31" t="s">
        <v>115</v>
      </c>
      <c r="O42" s="28" t="str">
        <f t="shared" si="8"/>
        <v>Ja</v>
      </c>
      <c r="Q42" s="96"/>
      <c r="R42" s="31" t="s">
        <v>1929</v>
      </c>
      <c r="S42" s="66" t="s">
        <v>3860</v>
      </c>
      <c r="T42" s="28" t="s">
        <v>3546</v>
      </c>
      <c r="U42" s="88">
        <f t="shared" si="2"/>
        <v>25</v>
      </c>
      <c r="AD42" s="25"/>
    </row>
    <row r="43" spans="1:30" x14ac:dyDescent="0.2">
      <c r="A43" s="28">
        <v>13</v>
      </c>
      <c r="B43" s="28">
        <v>197</v>
      </c>
      <c r="C43" s="65" t="s">
        <v>132</v>
      </c>
      <c r="D43" s="28">
        <v>101399</v>
      </c>
      <c r="E43" s="31" t="s">
        <v>309</v>
      </c>
      <c r="F43" s="31" t="s">
        <v>194</v>
      </c>
      <c r="G43" s="31" t="s">
        <v>3517</v>
      </c>
      <c r="H43" s="34">
        <v>21182</v>
      </c>
      <c r="I43" s="33">
        <f>H43</f>
        <v>21182</v>
      </c>
      <c r="J43" s="30">
        <v>2017</v>
      </c>
      <c r="K43" s="31" t="s">
        <v>4459</v>
      </c>
      <c r="L43" s="28">
        <v>6130</v>
      </c>
      <c r="M43" s="31" t="s">
        <v>196</v>
      </c>
      <c r="O43" s="28" t="str">
        <f t="shared" si="8"/>
        <v>Ja</v>
      </c>
      <c r="Q43" s="96"/>
      <c r="R43" s="31" t="s">
        <v>1929</v>
      </c>
      <c r="S43" s="66" t="s">
        <v>3860</v>
      </c>
      <c r="T43" s="28" t="s">
        <v>3546</v>
      </c>
      <c r="U43" s="88">
        <f t="shared" si="2"/>
        <v>25</v>
      </c>
      <c r="AD43" s="25"/>
    </row>
    <row r="44" spans="1:30" x14ac:dyDescent="0.2">
      <c r="A44" s="28">
        <v>13</v>
      </c>
      <c r="B44" s="25">
        <v>197</v>
      </c>
      <c r="C44" s="46"/>
      <c r="D44" s="28">
        <v>114793</v>
      </c>
      <c r="E44" s="36" t="s">
        <v>1054</v>
      </c>
      <c r="F44" s="36" t="s">
        <v>363</v>
      </c>
      <c r="G44" s="31" t="str">
        <f t="shared" ref="G44:G49" si="9">CONCATENATE(E44," ",F44)</f>
        <v>Wittwer Werner</v>
      </c>
      <c r="H44" s="34">
        <v>22271</v>
      </c>
      <c r="I44" s="68">
        <f>H44</f>
        <v>22271</v>
      </c>
      <c r="J44" s="36">
        <v>2020</v>
      </c>
      <c r="K44" s="36" t="s">
        <v>4562</v>
      </c>
      <c r="L44" s="28">
        <v>6123</v>
      </c>
      <c r="M44" s="45" t="s">
        <v>1852</v>
      </c>
      <c r="N44"/>
      <c r="O44" s="28" t="s">
        <v>1581</v>
      </c>
      <c r="P44"/>
      <c r="Q44" s="96"/>
      <c r="R44" s="32" t="s">
        <v>1929</v>
      </c>
      <c r="S44" s="66" t="s">
        <v>3860</v>
      </c>
      <c r="T44" s="28" t="s">
        <v>3546</v>
      </c>
      <c r="U44" s="88">
        <f t="shared" si="2"/>
        <v>25</v>
      </c>
      <c r="AD44" s="25"/>
    </row>
    <row r="45" spans="1:30" x14ac:dyDescent="0.2">
      <c r="A45" s="28">
        <v>13</v>
      </c>
      <c r="B45" s="28">
        <v>226</v>
      </c>
      <c r="C45" s="65" t="s">
        <v>1114</v>
      </c>
      <c r="D45" s="28">
        <v>153011</v>
      </c>
      <c r="E45" s="31" t="s">
        <v>2301</v>
      </c>
      <c r="F45" s="31" t="s">
        <v>89</v>
      </c>
      <c r="G45" s="31" t="str">
        <f t="shared" si="9"/>
        <v>Dossenbach Hans</v>
      </c>
      <c r="H45" s="34">
        <v>15359</v>
      </c>
      <c r="I45" s="33">
        <f>H45</f>
        <v>15359</v>
      </c>
      <c r="J45" s="30">
        <v>2002</v>
      </c>
      <c r="K45" s="31" t="s">
        <v>2303</v>
      </c>
      <c r="L45" s="28">
        <v>6247</v>
      </c>
      <c r="M45" s="31" t="s">
        <v>79</v>
      </c>
      <c r="O45" s="28" t="str">
        <f>IF(N45+P45&gt;0,"Nein","Ja")</f>
        <v>Ja</v>
      </c>
      <c r="Q45" s="96"/>
      <c r="R45" s="31" t="s">
        <v>1929</v>
      </c>
      <c r="S45" s="66" t="s">
        <v>3860</v>
      </c>
      <c r="U45" s="88">
        <f t="shared" si="2"/>
        <v>0</v>
      </c>
      <c r="AB45" s="28">
        <v>2003</v>
      </c>
      <c r="AD45" s="25" t="s">
        <v>4022</v>
      </c>
    </row>
    <row r="46" spans="1:30" x14ac:dyDescent="0.2">
      <c r="A46" s="28">
        <v>13</v>
      </c>
      <c r="B46" s="28">
        <v>226</v>
      </c>
      <c r="C46" s="65" t="s">
        <v>43</v>
      </c>
      <c r="D46" s="28">
        <v>153341</v>
      </c>
      <c r="E46" s="31" t="s">
        <v>378</v>
      </c>
      <c r="F46" s="31" t="s">
        <v>198</v>
      </c>
      <c r="G46" s="31" t="str">
        <f t="shared" si="9"/>
        <v>Kunz Bruno</v>
      </c>
      <c r="H46" s="34">
        <v>21323</v>
      </c>
      <c r="I46" s="33">
        <v>21323</v>
      </c>
      <c r="J46" s="30">
        <v>2018</v>
      </c>
      <c r="K46" s="31" t="s">
        <v>1704</v>
      </c>
      <c r="L46" s="28">
        <v>6247</v>
      </c>
      <c r="M46" s="31" t="s">
        <v>79</v>
      </c>
      <c r="O46" s="28" t="s">
        <v>1581</v>
      </c>
      <c r="Q46" s="96"/>
      <c r="R46" s="31" t="s">
        <v>1929</v>
      </c>
      <c r="S46" s="66" t="s">
        <v>3860</v>
      </c>
      <c r="T46" s="28" t="s">
        <v>3546</v>
      </c>
      <c r="U46" s="88">
        <f t="shared" si="2"/>
        <v>25</v>
      </c>
      <c r="AB46" s="28">
        <v>2018</v>
      </c>
      <c r="AD46" s="25" t="s">
        <v>4246</v>
      </c>
    </row>
    <row r="47" spans="1:30" x14ac:dyDescent="0.2">
      <c r="A47" s="28">
        <v>13</v>
      </c>
      <c r="B47" s="28">
        <v>226</v>
      </c>
      <c r="C47" s="65" t="s">
        <v>169</v>
      </c>
      <c r="D47" s="28">
        <v>153453</v>
      </c>
      <c r="E47" s="31" t="s">
        <v>141</v>
      </c>
      <c r="F47" s="31" t="s">
        <v>97</v>
      </c>
      <c r="G47" s="31" t="str">
        <f t="shared" si="9"/>
        <v>Meyer Robert</v>
      </c>
      <c r="H47" s="34">
        <v>14741</v>
      </c>
      <c r="I47" s="33">
        <f>H47</f>
        <v>14741</v>
      </c>
      <c r="J47" s="30">
        <v>2000</v>
      </c>
      <c r="K47" s="31" t="s">
        <v>78</v>
      </c>
      <c r="L47" s="28">
        <v>6247</v>
      </c>
      <c r="M47" s="31" t="s">
        <v>79</v>
      </c>
      <c r="O47" s="28" t="str">
        <f t="shared" ref="O47:O55" si="10">IF(N47+P47&gt;0,"Nein","Ja")</f>
        <v>Ja</v>
      </c>
      <c r="Q47" s="96"/>
      <c r="R47" s="31" t="s">
        <v>1929</v>
      </c>
      <c r="S47" s="66" t="s">
        <v>3860</v>
      </c>
      <c r="U47" s="88">
        <f t="shared" si="2"/>
        <v>0</v>
      </c>
      <c r="AD47" s="25" t="s">
        <v>4310</v>
      </c>
    </row>
    <row r="48" spans="1:30" x14ac:dyDescent="0.2">
      <c r="A48" s="28">
        <v>13</v>
      </c>
      <c r="B48" s="28">
        <v>226</v>
      </c>
      <c r="C48" s="65" t="s">
        <v>132</v>
      </c>
      <c r="D48" s="28">
        <v>153538</v>
      </c>
      <c r="E48" s="31" t="s">
        <v>515</v>
      </c>
      <c r="F48" s="31" t="s">
        <v>324</v>
      </c>
      <c r="G48" s="31" t="str">
        <f t="shared" si="9"/>
        <v>Stalder Ruedi</v>
      </c>
      <c r="H48" s="34">
        <v>20215</v>
      </c>
      <c r="I48" s="33">
        <f>H48</f>
        <v>20215</v>
      </c>
      <c r="J48" s="30">
        <v>2016</v>
      </c>
      <c r="K48" s="31" t="s">
        <v>4852</v>
      </c>
      <c r="L48" s="28">
        <v>6252</v>
      </c>
      <c r="M48" s="31" t="s">
        <v>455</v>
      </c>
      <c r="O48" s="28" t="str">
        <f t="shared" si="10"/>
        <v>Ja</v>
      </c>
      <c r="Q48" s="96">
        <v>44614</v>
      </c>
      <c r="R48" s="31" t="s">
        <v>1929</v>
      </c>
      <c r="S48" s="66" t="s">
        <v>3860</v>
      </c>
      <c r="T48" s="28" t="s">
        <v>3546</v>
      </c>
      <c r="U48" s="88">
        <f t="shared" si="2"/>
        <v>25</v>
      </c>
      <c r="AB48" s="28">
        <v>2021</v>
      </c>
      <c r="AD48" s="25" t="s">
        <v>4476</v>
      </c>
    </row>
    <row r="49" spans="1:30" x14ac:dyDescent="0.2">
      <c r="A49" s="28">
        <v>13</v>
      </c>
      <c r="B49" s="28">
        <v>226</v>
      </c>
      <c r="C49" s="65" t="s">
        <v>169</v>
      </c>
      <c r="D49" s="28">
        <v>114605</v>
      </c>
      <c r="E49" s="31" t="s">
        <v>3614</v>
      </c>
      <c r="F49" s="31" t="s">
        <v>113</v>
      </c>
      <c r="G49" s="31" t="str">
        <f t="shared" si="9"/>
        <v>Süess Franz</v>
      </c>
      <c r="H49" s="34">
        <v>12487</v>
      </c>
      <c r="I49" s="33">
        <f>H49</f>
        <v>12487</v>
      </c>
      <c r="J49" s="30">
        <v>1994</v>
      </c>
      <c r="K49" s="31" t="s">
        <v>3618</v>
      </c>
      <c r="L49" s="28">
        <v>6247</v>
      </c>
      <c r="M49" s="31" t="s">
        <v>79</v>
      </c>
      <c r="O49" s="28" t="str">
        <f t="shared" si="10"/>
        <v>Ja</v>
      </c>
      <c r="Q49" s="96"/>
      <c r="R49" s="31" t="s">
        <v>1929</v>
      </c>
      <c r="S49" s="66" t="s">
        <v>3860</v>
      </c>
      <c r="U49" s="88">
        <f t="shared" si="2"/>
        <v>0</v>
      </c>
      <c r="AB49" s="28">
        <v>1997</v>
      </c>
      <c r="AD49" s="25" t="s">
        <v>4502</v>
      </c>
    </row>
    <row r="50" spans="1:30" x14ac:dyDescent="0.2">
      <c r="A50" s="28">
        <v>13</v>
      </c>
      <c r="B50" s="28">
        <v>241</v>
      </c>
      <c r="D50" s="28">
        <v>140235</v>
      </c>
      <c r="E50" s="31" t="s">
        <v>133</v>
      </c>
      <c r="F50" s="31" t="s">
        <v>85</v>
      </c>
      <c r="G50" s="31" t="s">
        <v>4787</v>
      </c>
      <c r="H50" s="17">
        <v>22950</v>
      </c>
      <c r="I50" s="33">
        <v>22950</v>
      </c>
      <c r="J50" s="28">
        <v>2022</v>
      </c>
      <c r="K50" s="31" t="s">
        <v>828</v>
      </c>
      <c r="L50" s="28">
        <v>6243</v>
      </c>
      <c r="M50" s="31" t="s">
        <v>1292</v>
      </c>
      <c r="O50" s="28" t="str">
        <f t="shared" si="10"/>
        <v>Ja</v>
      </c>
      <c r="Q50" s="96"/>
      <c r="R50" s="31" t="s">
        <v>1929</v>
      </c>
      <c r="S50" s="66" t="s">
        <v>3860</v>
      </c>
      <c r="T50" s="28" t="s">
        <v>3546</v>
      </c>
      <c r="U50" s="88">
        <f t="shared" si="2"/>
        <v>25</v>
      </c>
      <c r="AD50" s="25" t="s">
        <v>4788</v>
      </c>
    </row>
    <row r="51" spans="1:30" x14ac:dyDescent="0.2">
      <c r="A51" s="28">
        <v>13</v>
      </c>
      <c r="B51" s="28">
        <v>241</v>
      </c>
      <c r="C51" s="65" t="s">
        <v>132</v>
      </c>
      <c r="D51" s="28">
        <v>140250</v>
      </c>
      <c r="E51" s="31" t="s">
        <v>1609</v>
      </c>
      <c r="F51" s="31" t="s">
        <v>360</v>
      </c>
      <c r="G51" s="31" t="str">
        <f t="shared" ref="G51:G61" si="11">CONCATENATE(E51," ",F51)</f>
        <v>Alt Alois</v>
      </c>
      <c r="H51" s="34">
        <v>20948</v>
      </c>
      <c r="I51" s="33">
        <f t="shared" ref="I51:I57" si="12">H51</f>
        <v>20948</v>
      </c>
      <c r="J51" s="30">
        <v>2017</v>
      </c>
      <c r="K51" s="31" t="s">
        <v>1610</v>
      </c>
      <c r="L51" s="28">
        <v>6243</v>
      </c>
      <c r="M51" s="31" t="s">
        <v>1292</v>
      </c>
      <c r="O51" s="28" t="str">
        <f t="shared" si="10"/>
        <v>Ja</v>
      </c>
      <c r="Q51" s="96"/>
      <c r="R51" s="31" t="s">
        <v>1929</v>
      </c>
      <c r="S51" s="66" t="s">
        <v>3860</v>
      </c>
      <c r="T51" s="28" t="s">
        <v>3546</v>
      </c>
      <c r="U51" s="88">
        <f t="shared" si="2"/>
        <v>25</v>
      </c>
      <c r="AD51" s="25"/>
    </row>
    <row r="52" spans="1:30" x14ac:dyDescent="0.2">
      <c r="A52" s="28">
        <v>13</v>
      </c>
      <c r="B52" s="28">
        <v>241</v>
      </c>
      <c r="C52" s="65" t="s">
        <v>132</v>
      </c>
      <c r="D52" s="28">
        <v>140255</v>
      </c>
      <c r="E52" s="31" t="s">
        <v>2034</v>
      </c>
      <c r="F52" s="31" t="s">
        <v>105</v>
      </c>
      <c r="G52" s="31" t="str">
        <f t="shared" si="11"/>
        <v>Bammert Josef</v>
      </c>
      <c r="H52" s="34">
        <v>15899</v>
      </c>
      <c r="I52" s="33">
        <f t="shared" si="12"/>
        <v>15899</v>
      </c>
      <c r="J52" s="30">
        <v>2003</v>
      </c>
      <c r="K52" s="31" t="s">
        <v>2036</v>
      </c>
      <c r="L52" s="28">
        <v>6243</v>
      </c>
      <c r="M52" s="31" t="s">
        <v>1292</v>
      </c>
      <c r="O52" s="28" t="str">
        <f t="shared" si="10"/>
        <v>Ja</v>
      </c>
      <c r="Q52" s="96"/>
      <c r="R52" s="31" t="s">
        <v>1929</v>
      </c>
      <c r="S52" s="66" t="s">
        <v>3860</v>
      </c>
      <c r="T52" s="28" t="s">
        <v>3546</v>
      </c>
      <c r="U52" s="88">
        <f t="shared" si="2"/>
        <v>25</v>
      </c>
      <c r="AB52" s="28">
        <v>2007</v>
      </c>
      <c r="AD52" s="25"/>
    </row>
    <row r="53" spans="1:30" x14ac:dyDescent="0.2">
      <c r="A53" s="28">
        <v>13</v>
      </c>
      <c r="B53" s="28">
        <v>241</v>
      </c>
      <c r="C53" s="65" t="s">
        <v>132</v>
      </c>
      <c r="D53" s="28">
        <v>100409</v>
      </c>
      <c r="E53" s="31" t="s">
        <v>2075</v>
      </c>
      <c r="F53" s="31" t="s">
        <v>1485</v>
      </c>
      <c r="G53" s="31" t="str">
        <f t="shared" si="11"/>
        <v>Belser Markus</v>
      </c>
      <c r="H53" s="34">
        <v>16085</v>
      </c>
      <c r="I53" s="33">
        <f t="shared" si="12"/>
        <v>16085</v>
      </c>
      <c r="J53" s="30">
        <v>2004</v>
      </c>
      <c r="K53" s="31" t="s">
        <v>3929</v>
      </c>
      <c r="L53" s="28">
        <v>6242</v>
      </c>
      <c r="M53" s="31" t="s">
        <v>904</v>
      </c>
      <c r="O53" s="28" t="str">
        <f t="shared" si="10"/>
        <v>Ja</v>
      </c>
      <c r="Q53" s="96"/>
      <c r="R53" s="31" t="s">
        <v>1929</v>
      </c>
      <c r="S53" s="66" t="s">
        <v>3860</v>
      </c>
      <c r="T53" s="28" t="s">
        <v>3867</v>
      </c>
      <c r="U53" s="88">
        <f t="shared" si="2"/>
        <v>0</v>
      </c>
      <c r="AB53" s="28">
        <v>2005</v>
      </c>
      <c r="AD53" s="25" t="s">
        <v>3930</v>
      </c>
    </row>
    <row r="54" spans="1:30" x14ac:dyDescent="0.2">
      <c r="A54" s="28">
        <v>13</v>
      </c>
      <c r="B54" s="28">
        <v>241</v>
      </c>
      <c r="C54" s="65" t="s">
        <v>43</v>
      </c>
      <c r="D54" s="28">
        <v>140268</v>
      </c>
      <c r="E54" s="31" t="s">
        <v>1550</v>
      </c>
      <c r="F54" s="31" t="s">
        <v>1180</v>
      </c>
      <c r="G54" s="31" t="str">
        <f t="shared" si="11"/>
        <v>Duc Heiri</v>
      </c>
      <c r="H54" s="34">
        <v>20728</v>
      </c>
      <c r="I54" s="33">
        <f t="shared" si="12"/>
        <v>20728</v>
      </c>
      <c r="J54" s="30">
        <v>2016</v>
      </c>
      <c r="K54" s="31" t="s">
        <v>1551</v>
      </c>
      <c r="L54" s="28">
        <v>6243</v>
      </c>
      <c r="M54" s="31" t="s">
        <v>1292</v>
      </c>
      <c r="O54" s="28" t="str">
        <f t="shared" si="10"/>
        <v>Ja</v>
      </c>
      <c r="Q54" s="96"/>
      <c r="R54" s="31" t="s">
        <v>1929</v>
      </c>
      <c r="S54" s="66" t="s">
        <v>3860</v>
      </c>
      <c r="T54" s="28" t="s">
        <v>3546</v>
      </c>
      <c r="U54" s="88">
        <f t="shared" si="2"/>
        <v>25</v>
      </c>
      <c r="AB54" s="28">
        <v>2021</v>
      </c>
      <c r="AD54" s="25" t="s">
        <v>4025</v>
      </c>
    </row>
    <row r="55" spans="1:30" x14ac:dyDescent="0.2">
      <c r="A55" s="28">
        <v>13</v>
      </c>
      <c r="B55" s="28">
        <v>241</v>
      </c>
      <c r="C55" s="65" t="s">
        <v>169</v>
      </c>
      <c r="D55" s="28">
        <v>140273</v>
      </c>
      <c r="E55" s="31" t="s">
        <v>2347</v>
      </c>
      <c r="F55" s="31" t="s">
        <v>53</v>
      </c>
      <c r="G55" s="31" t="str">
        <f t="shared" si="11"/>
        <v>Egli-Müller Alfred</v>
      </c>
      <c r="H55" s="34">
        <v>11465</v>
      </c>
      <c r="I55" s="33">
        <f t="shared" si="12"/>
        <v>11465</v>
      </c>
      <c r="J55" s="30">
        <v>1991</v>
      </c>
      <c r="K55" s="31" t="s">
        <v>2349</v>
      </c>
      <c r="L55" s="28">
        <v>6243</v>
      </c>
      <c r="M55" s="31" t="s">
        <v>1292</v>
      </c>
      <c r="O55" s="28" t="str">
        <f t="shared" si="10"/>
        <v>Ja</v>
      </c>
      <c r="Q55" s="96"/>
      <c r="R55" s="31" t="s">
        <v>1929</v>
      </c>
      <c r="S55" s="66" t="s">
        <v>3860</v>
      </c>
      <c r="U55" s="88">
        <f t="shared" si="2"/>
        <v>0</v>
      </c>
      <c r="X55" s="28">
        <v>2003</v>
      </c>
      <c r="AB55" s="28">
        <v>1995</v>
      </c>
      <c r="AD55" s="25" t="s">
        <v>4040</v>
      </c>
    </row>
    <row r="56" spans="1:30" x14ac:dyDescent="0.2">
      <c r="A56" s="28">
        <v>13</v>
      </c>
      <c r="B56" s="28">
        <v>241</v>
      </c>
      <c r="C56" s="65" t="s">
        <v>132</v>
      </c>
      <c r="D56" s="28">
        <v>175129</v>
      </c>
      <c r="E56" s="31" t="s">
        <v>4119</v>
      </c>
      <c r="F56" s="31" t="s">
        <v>105</v>
      </c>
      <c r="G56" s="31" t="str">
        <f t="shared" si="11"/>
        <v>Gassmann-Hodel Josef</v>
      </c>
      <c r="H56" s="34">
        <v>16227</v>
      </c>
      <c r="I56" s="33">
        <f t="shared" si="12"/>
        <v>16227</v>
      </c>
      <c r="J56" s="30">
        <v>2004</v>
      </c>
      <c r="K56" s="31" t="s">
        <v>4120</v>
      </c>
      <c r="L56" s="28">
        <v>6247</v>
      </c>
      <c r="M56" s="31" t="s">
        <v>79</v>
      </c>
      <c r="O56" s="28" t="s">
        <v>1581</v>
      </c>
      <c r="Q56" s="96"/>
      <c r="R56" s="31" t="s">
        <v>1929</v>
      </c>
      <c r="S56" s="66" t="s">
        <v>3860</v>
      </c>
      <c r="T56" s="28" t="s">
        <v>3546</v>
      </c>
      <c r="U56" s="88">
        <f t="shared" si="2"/>
        <v>25</v>
      </c>
      <c r="AB56" s="28">
        <v>2006</v>
      </c>
      <c r="AD56" s="25"/>
    </row>
    <row r="57" spans="1:30" x14ac:dyDescent="0.2">
      <c r="A57" s="28">
        <v>13</v>
      </c>
      <c r="B57" s="28">
        <v>241</v>
      </c>
      <c r="C57" s="65" t="s">
        <v>132</v>
      </c>
      <c r="D57" s="28">
        <v>114386</v>
      </c>
      <c r="E57" s="31" t="s">
        <v>1312</v>
      </c>
      <c r="F57" s="31" t="s">
        <v>432</v>
      </c>
      <c r="G57" s="31" t="str">
        <f t="shared" si="11"/>
        <v>Gräni Max</v>
      </c>
      <c r="H57" s="34">
        <v>19230</v>
      </c>
      <c r="I57" s="33">
        <f t="shared" si="12"/>
        <v>19230</v>
      </c>
      <c r="J57" s="30">
        <v>2012</v>
      </c>
      <c r="K57" s="31" t="s">
        <v>4140</v>
      </c>
      <c r="L57" s="28">
        <v>6242</v>
      </c>
      <c r="M57" s="31" t="s">
        <v>904</v>
      </c>
      <c r="O57" s="28" t="str">
        <f>IF(N57+P57&gt;0,"Nein","Ja")</f>
        <v>Ja</v>
      </c>
      <c r="Q57" s="96"/>
      <c r="R57" s="31" t="s">
        <v>1929</v>
      </c>
      <c r="S57" s="66" t="s">
        <v>3860</v>
      </c>
      <c r="T57" s="28" t="s">
        <v>3546</v>
      </c>
      <c r="U57" s="88">
        <f t="shared" si="2"/>
        <v>25</v>
      </c>
      <c r="AD57" s="25" t="s">
        <v>4141</v>
      </c>
    </row>
    <row r="58" spans="1:30" x14ac:dyDescent="0.2">
      <c r="A58" s="28">
        <v>13</v>
      </c>
      <c r="B58" s="28">
        <v>241</v>
      </c>
      <c r="C58" s="65"/>
      <c r="D58" s="28">
        <v>140296</v>
      </c>
      <c r="E58" s="31" t="s">
        <v>1565</v>
      </c>
      <c r="F58" s="31" t="s">
        <v>958</v>
      </c>
      <c r="G58" s="31" t="str">
        <f t="shared" si="11"/>
        <v>Hodel Leo</v>
      </c>
      <c r="H58" s="34">
        <v>21888</v>
      </c>
      <c r="I58" s="33">
        <v>21888</v>
      </c>
      <c r="J58" s="30">
        <v>2019</v>
      </c>
      <c r="K58" s="31" t="s">
        <v>1764</v>
      </c>
      <c r="L58" s="28">
        <v>6243</v>
      </c>
      <c r="M58" s="31" t="s">
        <v>1292</v>
      </c>
      <c r="O58" s="28" t="str">
        <f>IF(N58+P58&gt;0,"Nein","Ja")</f>
        <v>Ja</v>
      </c>
      <c r="Q58" s="96"/>
      <c r="R58" s="31" t="s">
        <v>1929</v>
      </c>
      <c r="S58" s="66" t="s">
        <v>3860</v>
      </c>
      <c r="T58" s="28" t="s">
        <v>3546</v>
      </c>
      <c r="U58" s="88">
        <f t="shared" si="2"/>
        <v>25</v>
      </c>
      <c r="AB58" s="28">
        <v>2019</v>
      </c>
      <c r="AD58" s="25" t="s">
        <v>4189</v>
      </c>
    </row>
    <row r="59" spans="1:30" x14ac:dyDescent="0.2">
      <c r="A59" s="28">
        <v>13</v>
      </c>
      <c r="B59" s="28">
        <v>241</v>
      </c>
      <c r="C59" s="65" t="s">
        <v>169</v>
      </c>
      <c r="D59" s="28">
        <v>175132</v>
      </c>
      <c r="E59" s="31" t="s">
        <v>479</v>
      </c>
      <c r="F59" s="31" t="s">
        <v>105</v>
      </c>
      <c r="G59" s="31" t="str">
        <f t="shared" si="11"/>
        <v>Kaufmann Josef</v>
      </c>
      <c r="H59" s="34">
        <v>10734</v>
      </c>
      <c r="I59" s="33">
        <f>H59</f>
        <v>10734</v>
      </c>
      <c r="J59" s="30">
        <v>1989</v>
      </c>
      <c r="K59" s="31" t="s">
        <v>2843</v>
      </c>
      <c r="L59" s="28">
        <v>6242</v>
      </c>
      <c r="M59" s="31" t="s">
        <v>904</v>
      </c>
      <c r="O59" s="28" t="s">
        <v>162</v>
      </c>
      <c r="Q59" s="96"/>
      <c r="R59" s="31" t="s">
        <v>1929</v>
      </c>
      <c r="S59" s="66" t="s">
        <v>3860</v>
      </c>
      <c r="U59" s="88">
        <f t="shared" si="2"/>
        <v>0</v>
      </c>
      <c r="AB59" s="28">
        <v>1990</v>
      </c>
      <c r="AD59" s="25"/>
    </row>
    <row r="60" spans="1:30" x14ac:dyDescent="0.2">
      <c r="A60" s="28">
        <v>13</v>
      </c>
      <c r="B60" s="28">
        <v>241</v>
      </c>
      <c r="C60" s="65" t="s">
        <v>132</v>
      </c>
      <c r="D60" s="28">
        <v>140333</v>
      </c>
      <c r="E60" s="31" t="s">
        <v>1442</v>
      </c>
      <c r="F60" s="31" t="s">
        <v>507</v>
      </c>
      <c r="G60" s="31" t="str">
        <f t="shared" si="11"/>
        <v>Marfurt Isidor</v>
      </c>
      <c r="H60" s="34">
        <v>20035</v>
      </c>
      <c r="I60" s="33">
        <f>H60</f>
        <v>20035</v>
      </c>
      <c r="J60" s="30">
        <v>2014</v>
      </c>
      <c r="K60" s="31" t="s">
        <v>1443</v>
      </c>
      <c r="L60" s="28">
        <v>6243</v>
      </c>
      <c r="M60" s="31" t="s">
        <v>1292</v>
      </c>
      <c r="O60" s="28" t="str">
        <f>IF(N60+P60&gt;0,"Nein","Ja")</f>
        <v>Ja</v>
      </c>
      <c r="Q60" s="96"/>
      <c r="R60" s="31" t="s">
        <v>1929</v>
      </c>
      <c r="S60" s="66" t="s">
        <v>3860</v>
      </c>
      <c r="T60" s="28" t="s">
        <v>3546</v>
      </c>
      <c r="U60" s="88">
        <f t="shared" ref="U60:U100" si="13">IF(T60="RE",25,0)</f>
        <v>25</v>
      </c>
      <c r="X60" s="28">
        <v>2004</v>
      </c>
      <c r="AB60" s="28">
        <v>2017</v>
      </c>
      <c r="AD60" s="25" t="s">
        <v>4281</v>
      </c>
    </row>
    <row r="61" spans="1:30" x14ac:dyDescent="0.2">
      <c r="A61" s="28">
        <v>13</v>
      </c>
      <c r="B61" s="28">
        <v>241</v>
      </c>
      <c r="C61" s="65" t="s">
        <v>132</v>
      </c>
      <c r="D61" s="28">
        <v>165506</v>
      </c>
      <c r="E61" s="31" t="s">
        <v>287</v>
      </c>
      <c r="F61" s="31" t="s">
        <v>198</v>
      </c>
      <c r="G61" s="31" t="str">
        <f t="shared" si="11"/>
        <v>Schaller Bruno</v>
      </c>
      <c r="H61" s="34">
        <v>16815</v>
      </c>
      <c r="I61" s="33">
        <f>H61</f>
        <v>16815</v>
      </c>
      <c r="J61" s="30">
        <v>2006</v>
      </c>
      <c r="K61" s="31" t="s">
        <v>3367</v>
      </c>
      <c r="L61" s="28">
        <v>6242</v>
      </c>
      <c r="M61" s="31" t="s">
        <v>904</v>
      </c>
      <c r="O61" s="28" t="str">
        <f>IF(N61+P61&gt;0,"Nein","Ja")</f>
        <v>Ja</v>
      </c>
      <c r="Q61" s="96"/>
      <c r="R61" s="31" t="s">
        <v>1929</v>
      </c>
      <c r="S61" s="66" t="s">
        <v>3860</v>
      </c>
      <c r="T61" s="28" t="s">
        <v>3546</v>
      </c>
      <c r="U61" s="88">
        <f t="shared" si="13"/>
        <v>25</v>
      </c>
      <c r="AB61" s="28">
        <v>2009</v>
      </c>
      <c r="AD61" s="25" t="s">
        <v>4412</v>
      </c>
    </row>
    <row r="62" spans="1:30" x14ac:dyDescent="0.2">
      <c r="A62" s="28">
        <v>13</v>
      </c>
      <c r="B62" s="28">
        <v>241</v>
      </c>
      <c r="D62" s="28">
        <v>153550</v>
      </c>
      <c r="E62" s="31" t="s">
        <v>4778</v>
      </c>
      <c r="F62" s="31" t="s">
        <v>1663</v>
      </c>
      <c r="G62" s="31" t="s">
        <v>4779</v>
      </c>
      <c r="H62" s="17">
        <v>22857</v>
      </c>
      <c r="I62" s="33">
        <v>22857</v>
      </c>
      <c r="J62" s="28">
        <v>2022</v>
      </c>
      <c r="K62" s="31" t="s">
        <v>4780</v>
      </c>
      <c r="L62" s="28">
        <v>6247</v>
      </c>
      <c r="M62" s="31" t="s">
        <v>79</v>
      </c>
      <c r="O62" s="28" t="str">
        <f>IF(N62+P62&gt;0,"Nein","Ja")</f>
        <v>Ja</v>
      </c>
      <c r="Q62" s="96"/>
      <c r="R62" s="31" t="s">
        <v>1929</v>
      </c>
      <c r="S62" s="66" t="s">
        <v>3860</v>
      </c>
      <c r="T62" s="28" t="s">
        <v>3546</v>
      </c>
      <c r="U62" s="88">
        <f t="shared" si="13"/>
        <v>25</v>
      </c>
      <c r="AD62" s="25" t="s">
        <v>4781</v>
      </c>
    </row>
    <row r="63" spans="1:30" x14ac:dyDescent="0.2">
      <c r="A63" s="28">
        <v>13</v>
      </c>
      <c r="B63" s="28">
        <v>241</v>
      </c>
      <c r="C63" s="65" t="s">
        <v>132</v>
      </c>
      <c r="D63" s="28">
        <v>140359</v>
      </c>
      <c r="E63" s="31" t="s">
        <v>3706</v>
      </c>
      <c r="F63" s="31" t="s">
        <v>382</v>
      </c>
      <c r="G63" s="31" t="str">
        <f>CONCATENATE(E63," ",F63)</f>
        <v>Wermelinger Klaus</v>
      </c>
      <c r="H63" s="34">
        <v>17403</v>
      </c>
      <c r="I63" s="33">
        <f>H63</f>
        <v>17403</v>
      </c>
      <c r="J63" s="30">
        <v>2007</v>
      </c>
      <c r="K63" s="31" t="s">
        <v>1529</v>
      </c>
      <c r="L63" s="28">
        <v>6243</v>
      </c>
      <c r="M63" s="31" t="s">
        <v>1292</v>
      </c>
      <c r="O63" s="28" t="str">
        <f>IF(N63+P63&gt;0,"Nein","Ja")</f>
        <v>Ja</v>
      </c>
      <c r="Q63" s="96"/>
      <c r="R63" s="31" t="s">
        <v>1929</v>
      </c>
      <c r="S63" s="66" t="s">
        <v>3860</v>
      </c>
      <c r="T63" s="28" t="s">
        <v>3546</v>
      </c>
      <c r="U63" s="88">
        <f t="shared" si="13"/>
        <v>25</v>
      </c>
      <c r="X63" s="28">
        <v>2008</v>
      </c>
      <c r="AB63" s="28">
        <v>2012</v>
      </c>
      <c r="AD63" s="25"/>
    </row>
    <row r="64" spans="1:30" x14ac:dyDescent="0.2">
      <c r="A64" s="28">
        <v>13</v>
      </c>
      <c r="B64" s="28">
        <v>241</v>
      </c>
      <c r="C64" s="37"/>
      <c r="D64" s="28">
        <v>140371</v>
      </c>
      <c r="E64" s="31" t="s">
        <v>1355</v>
      </c>
      <c r="F64" s="31" t="s">
        <v>1904</v>
      </c>
      <c r="G64" s="31" t="s">
        <v>4600</v>
      </c>
      <c r="H64" s="17">
        <v>22482</v>
      </c>
      <c r="I64" s="33">
        <v>22482</v>
      </c>
      <c r="J64" s="28">
        <v>2021</v>
      </c>
      <c r="K64" s="31" t="s">
        <v>1798</v>
      </c>
      <c r="L64" s="28">
        <v>6243</v>
      </c>
      <c r="M64" s="31" t="s">
        <v>1292</v>
      </c>
      <c r="N64" s="28"/>
      <c r="O64" s="28" t="s">
        <v>1581</v>
      </c>
      <c r="P64" s="28"/>
      <c r="Q64" s="96"/>
      <c r="R64" s="31" t="s">
        <v>1953</v>
      </c>
      <c r="S64" s="66" t="s">
        <v>3860</v>
      </c>
      <c r="T64" s="28" t="s">
        <v>3546</v>
      </c>
      <c r="U64" s="88">
        <f t="shared" si="13"/>
        <v>25</v>
      </c>
      <c r="AD64" s="25" t="s">
        <v>1905</v>
      </c>
    </row>
    <row r="65" spans="1:30" x14ac:dyDescent="0.2">
      <c r="A65" s="28">
        <v>13</v>
      </c>
      <c r="B65" s="28">
        <v>241</v>
      </c>
      <c r="C65" s="65"/>
      <c r="D65" s="28">
        <v>114369</v>
      </c>
      <c r="E65" s="31" t="s">
        <v>1355</v>
      </c>
      <c r="F65" s="31" t="s">
        <v>85</v>
      </c>
      <c r="G65" s="31" t="str">
        <f t="shared" ref="G65:G87" si="14">CONCATENATE(E65," ",F65)</f>
        <v>Zihlmann Peter</v>
      </c>
      <c r="H65" s="34">
        <v>21479</v>
      </c>
      <c r="I65" s="33">
        <v>21479</v>
      </c>
      <c r="J65" s="30">
        <v>2018</v>
      </c>
      <c r="K65" s="31" t="s">
        <v>1798</v>
      </c>
      <c r="L65" s="28">
        <v>6243</v>
      </c>
      <c r="M65" s="31" t="s">
        <v>1292</v>
      </c>
      <c r="O65" s="28" t="str">
        <f>IF(N65+P65&gt;0,"Nein","Ja")</f>
        <v>Ja</v>
      </c>
      <c r="Q65" s="96"/>
      <c r="R65" s="31" t="s">
        <v>1929</v>
      </c>
      <c r="S65" s="66" t="s">
        <v>3860</v>
      </c>
      <c r="T65" s="28" t="s">
        <v>3546</v>
      </c>
      <c r="U65" s="88">
        <f t="shared" si="13"/>
        <v>25</v>
      </c>
      <c r="AB65" s="28">
        <v>2021</v>
      </c>
      <c r="AD65" s="25" t="s">
        <v>4603</v>
      </c>
    </row>
    <row r="66" spans="1:30" x14ac:dyDescent="0.2">
      <c r="A66" s="28">
        <v>13</v>
      </c>
      <c r="B66" s="28">
        <v>247</v>
      </c>
      <c r="C66" s="65" t="s">
        <v>132</v>
      </c>
      <c r="D66" s="28">
        <v>112466</v>
      </c>
      <c r="E66" s="31" t="s">
        <v>150</v>
      </c>
      <c r="F66" s="31" t="s">
        <v>553</v>
      </c>
      <c r="G66" s="31" t="str">
        <f t="shared" si="14"/>
        <v>Bättig Hansruedi</v>
      </c>
      <c r="H66" s="34">
        <v>20803</v>
      </c>
      <c r="I66" s="33">
        <f>H66</f>
        <v>20803</v>
      </c>
      <c r="J66" s="30">
        <v>2016</v>
      </c>
      <c r="K66" s="31" t="s">
        <v>1539</v>
      </c>
      <c r="L66" s="28">
        <v>6130</v>
      </c>
      <c r="M66" s="31" t="s">
        <v>196</v>
      </c>
      <c r="O66" s="28" t="str">
        <f>IF(N66+P66&gt;0,"Nein","Ja")</f>
        <v>Ja</v>
      </c>
      <c r="Q66" s="96"/>
      <c r="R66" s="31" t="s">
        <v>1929</v>
      </c>
      <c r="S66" s="66" t="s">
        <v>3860</v>
      </c>
      <c r="T66" s="28" t="s">
        <v>3546</v>
      </c>
      <c r="U66" s="88">
        <f t="shared" si="13"/>
        <v>25</v>
      </c>
      <c r="AB66" s="28">
        <v>2016</v>
      </c>
      <c r="AD66" s="25" t="s">
        <v>3915</v>
      </c>
    </row>
    <row r="67" spans="1:30" x14ac:dyDescent="0.2">
      <c r="A67" s="28">
        <v>13</v>
      </c>
      <c r="B67" s="28">
        <v>247</v>
      </c>
      <c r="C67" s="65"/>
      <c r="D67" s="28">
        <v>179350</v>
      </c>
      <c r="E67" s="31" t="s">
        <v>350</v>
      </c>
      <c r="F67" s="31" t="s">
        <v>187</v>
      </c>
      <c r="G67" s="31" t="str">
        <f t="shared" si="14"/>
        <v>Duss Erwin</v>
      </c>
      <c r="H67" s="34">
        <v>21725</v>
      </c>
      <c r="I67" s="33">
        <v>21725</v>
      </c>
      <c r="J67" s="30">
        <v>2019</v>
      </c>
      <c r="K67" s="31" t="s">
        <v>1814</v>
      </c>
      <c r="L67" s="28">
        <v>6130</v>
      </c>
      <c r="M67" s="31" t="s">
        <v>196</v>
      </c>
      <c r="O67" s="28" t="s">
        <v>1581</v>
      </c>
      <c r="Q67" s="96"/>
      <c r="R67" s="31" t="s">
        <v>1929</v>
      </c>
      <c r="S67" s="66" t="s">
        <v>3860</v>
      </c>
      <c r="T67" s="28" t="s">
        <v>3546</v>
      </c>
      <c r="U67" s="88">
        <f t="shared" si="13"/>
        <v>25</v>
      </c>
      <c r="AD67" s="25"/>
    </row>
    <row r="68" spans="1:30" x14ac:dyDescent="0.2">
      <c r="A68" s="28">
        <v>13</v>
      </c>
      <c r="B68" s="28">
        <v>247</v>
      </c>
      <c r="C68" s="65" t="s">
        <v>132</v>
      </c>
      <c r="D68" s="28">
        <v>102198</v>
      </c>
      <c r="E68" s="31" t="s">
        <v>749</v>
      </c>
      <c r="F68" s="31" t="s">
        <v>105</v>
      </c>
      <c r="G68" s="31" t="str">
        <f t="shared" si="14"/>
        <v>Graber Josef</v>
      </c>
      <c r="H68" s="34">
        <v>15752</v>
      </c>
      <c r="I68" s="33">
        <f t="shared" ref="I68:I73" si="15">H68</f>
        <v>15752</v>
      </c>
      <c r="J68" s="30">
        <v>2003</v>
      </c>
      <c r="K68" s="31" t="s">
        <v>2622</v>
      </c>
      <c r="L68" s="28">
        <v>6130</v>
      </c>
      <c r="M68" s="31" t="s">
        <v>196</v>
      </c>
      <c r="O68" s="28" t="str">
        <f t="shared" ref="O68:O79" si="16">IF(N68+P68&gt;0,"Nein","Ja")</f>
        <v>Ja</v>
      </c>
      <c r="Q68" s="96"/>
      <c r="R68" s="31" t="s">
        <v>1929</v>
      </c>
      <c r="S68" s="66" t="s">
        <v>3860</v>
      </c>
      <c r="T68" s="28" t="s">
        <v>3546</v>
      </c>
      <c r="U68" s="88">
        <f t="shared" si="13"/>
        <v>25</v>
      </c>
      <c r="AB68" s="28">
        <v>2006</v>
      </c>
      <c r="AD68" s="25"/>
    </row>
    <row r="69" spans="1:30" x14ac:dyDescent="0.2">
      <c r="A69" s="28">
        <v>13</v>
      </c>
      <c r="B69" s="28">
        <v>247</v>
      </c>
      <c r="C69" s="65" t="s">
        <v>169</v>
      </c>
      <c r="D69" s="28">
        <v>112472</v>
      </c>
      <c r="E69" s="31" t="s">
        <v>381</v>
      </c>
      <c r="F69" s="31" t="s">
        <v>53</v>
      </c>
      <c r="G69" s="31" t="str">
        <f t="shared" si="14"/>
        <v>Kurmann Alfred</v>
      </c>
      <c r="H69" s="34">
        <v>10656</v>
      </c>
      <c r="I69" s="33">
        <f t="shared" si="15"/>
        <v>10656</v>
      </c>
      <c r="J69" s="30">
        <v>1989</v>
      </c>
      <c r="K69" s="31" t="s">
        <v>2947</v>
      </c>
      <c r="L69" s="28">
        <v>6130</v>
      </c>
      <c r="M69" s="31" t="s">
        <v>196</v>
      </c>
      <c r="O69" s="28" t="str">
        <f t="shared" si="16"/>
        <v>Ja</v>
      </c>
      <c r="Q69" s="96"/>
      <c r="R69" s="31" t="s">
        <v>1929</v>
      </c>
      <c r="S69" s="66" t="s">
        <v>3860</v>
      </c>
      <c r="U69" s="88">
        <f t="shared" si="13"/>
        <v>0</v>
      </c>
      <c r="AB69" s="28">
        <v>1995</v>
      </c>
      <c r="AD69" s="25"/>
    </row>
    <row r="70" spans="1:30" x14ac:dyDescent="0.2">
      <c r="A70" s="28">
        <v>13</v>
      </c>
      <c r="B70" s="28">
        <v>247</v>
      </c>
      <c r="C70" s="65" t="s">
        <v>169</v>
      </c>
      <c r="D70" s="28">
        <v>112498</v>
      </c>
      <c r="E70" s="31" t="s">
        <v>3028</v>
      </c>
      <c r="F70" s="31" t="s">
        <v>105</v>
      </c>
      <c r="G70" s="31" t="str">
        <f t="shared" si="14"/>
        <v>Lütolf Josef</v>
      </c>
      <c r="H70" s="34">
        <v>14006</v>
      </c>
      <c r="I70" s="33">
        <f t="shared" si="15"/>
        <v>14006</v>
      </c>
      <c r="J70" s="30">
        <v>2007</v>
      </c>
      <c r="K70" s="31" t="s">
        <v>4276</v>
      </c>
      <c r="L70" s="28">
        <v>6130</v>
      </c>
      <c r="M70" s="31" t="s">
        <v>196</v>
      </c>
      <c r="O70" s="28" t="str">
        <f t="shared" si="16"/>
        <v>Ja</v>
      </c>
      <c r="Q70" s="96"/>
      <c r="R70" s="31" t="s">
        <v>1929</v>
      </c>
      <c r="S70" s="66" t="s">
        <v>3860</v>
      </c>
      <c r="U70" s="88">
        <f t="shared" si="13"/>
        <v>0</v>
      </c>
      <c r="AD70" s="25"/>
    </row>
    <row r="71" spans="1:30" x14ac:dyDescent="0.2">
      <c r="A71" s="28">
        <v>13</v>
      </c>
      <c r="B71" s="28">
        <v>247</v>
      </c>
      <c r="C71" s="65" t="s">
        <v>132</v>
      </c>
      <c r="D71" s="28">
        <v>112476</v>
      </c>
      <c r="E71" s="31" t="s">
        <v>3132</v>
      </c>
      <c r="F71" s="31" t="s">
        <v>180</v>
      </c>
      <c r="G71" s="31" t="str">
        <f t="shared" si="14"/>
        <v>Mühlemann  Kurt</v>
      </c>
      <c r="H71" s="34">
        <v>18145</v>
      </c>
      <c r="I71" s="33">
        <f t="shared" si="15"/>
        <v>18145</v>
      </c>
      <c r="J71" s="30">
        <v>2009</v>
      </c>
      <c r="K71" s="31" t="s">
        <v>3136</v>
      </c>
      <c r="L71" s="28">
        <v>6130</v>
      </c>
      <c r="M71" s="31" t="s">
        <v>196</v>
      </c>
      <c r="O71" s="28" t="str">
        <f t="shared" si="16"/>
        <v>Ja</v>
      </c>
      <c r="Q71" s="96"/>
      <c r="R71" s="31" t="s">
        <v>1929</v>
      </c>
      <c r="S71" s="66" t="s">
        <v>3860</v>
      </c>
      <c r="T71" s="28" t="s">
        <v>3546</v>
      </c>
      <c r="U71" s="88">
        <f t="shared" si="13"/>
        <v>25</v>
      </c>
      <c r="X71" s="28">
        <v>2020</v>
      </c>
      <c r="AB71" s="28">
        <v>2009</v>
      </c>
      <c r="AD71" s="25"/>
    </row>
    <row r="72" spans="1:30" x14ac:dyDescent="0.2">
      <c r="A72" s="28">
        <v>13</v>
      </c>
      <c r="B72" s="28">
        <v>247</v>
      </c>
      <c r="C72" s="65" t="s">
        <v>132</v>
      </c>
      <c r="D72" s="28">
        <v>112477</v>
      </c>
      <c r="E72" s="31" t="s">
        <v>3178</v>
      </c>
      <c r="F72" s="31" t="s">
        <v>248</v>
      </c>
      <c r="G72" s="31" t="str">
        <f t="shared" si="14"/>
        <v>Näf Anton</v>
      </c>
      <c r="H72" s="34">
        <v>16058</v>
      </c>
      <c r="I72" s="33">
        <f t="shared" si="15"/>
        <v>16058</v>
      </c>
      <c r="J72" s="30">
        <v>2003</v>
      </c>
      <c r="K72" s="31" t="s">
        <v>3180</v>
      </c>
      <c r="L72" s="28">
        <v>6130</v>
      </c>
      <c r="M72" s="31" t="s">
        <v>196</v>
      </c>
      <c r="O72" s="28" t="str">
        <f t="shared" si="16"/>
        <v>Ja</v>
      </c>
      <c r="Q72" s="96"/>
      <c r="R72" s="31" t="s">
        <v>1929</v>
      </c>
      <c r="S72" s="66" t="s">
        <v>3860</v>
      </c>
      <c r="T72" s="28" t="s">
        <v>3546</v>
      </c>
      <c r="U72" s="88">
        <f t="shared" si="13"/>
        <v>25</v>
      </c>
      <c r="AB72" s="28">
        <v>2007</v>
      </c>
      <c r="AD72" s="25"/>
    </row>
    <row r="73" spans="1:30" x14ac:dyDescent="0.2">
      <c r="A73" s="28">
        <v>13</v>
      </c>
      <c r="B73" s="28">
        <v>247</v>
      </c>
      <c r="C73" s="65" t="s">
        <v>132</v>
      </c>
      <c r="D73" s="28">
        <v>112482</v>
      </c>
      <c r="E73" s="31" t="s">
        <v>515</v>
      </c>
      <c r="F73" s="31" t="s">
        <v>89</v>
      </c>
      <c r="G73" s="31" t="str">
        <f t="shared" si="14"/>
        <v>Stalder Hans</v>
      </c>
      <c r="H73" s="34">
        <v>18532</v>
      </c>
      <c r="I73" s="33">
        <f t="shared" si="15"/>
        <v>18532</v>
      </c>
      <c r="J73" s="30">
        <v>2010</v>
      </c>
      <c r="K73" s="31" t="s">
        <v>3136</v>
      </c>
      <c r="L73" s="28">
        <v>6130</v>
      </c>
      <c r="M73" s="31" t="s">
        <v>196</v>
      </c>
      <c r="O73" s="28" t="str">
        <f t="shared" si="16"/>
        <v>Ja</v>
      </c>
      <c r="Q73" s="96"/>
      <c r="R73" s="31" t="s">
        <v>1929</v>
      </c>
      <c r="S73" s="66" t="s">
        <v>3860</v>
      </c>
      <c r="T73" s="28" t="s">
        <v>3546</v>
      </c>
      <c r="U73" s="88">
        <f t="shared" si="13"/>
        <v>25</v>
      </c>
      <c r="AB73" s="28">
        <v>2016</v>
      </c>
      <c r="AD73" s="25" t="s">
        <v>4475</v>
      </c>
    </row>
    <row r="74" spans="1:30" x14ac:dyDescent="0.2">
      <c r="A74" s="28">
        <v>13</v>
      </c>
      <c r="B74" s="28">
        <v>247</v>
      </c>
      <c r="C74" s="65" t="s">
        <v>43</v>
      </c>
      <c r="D74" s="28">
        <v>112486</v>
      </c>
      <c r="E74" s="31" t="s">
        <v>585</v>
      </c>
      <c r="F74" s="31" t="s">
        <v>457</v>
      </c>
      <c r="G74" s="31" t="str">
        <f t="shared" si="14"/>
        <v>Steiner Herbert</v>
      </c>
      <c r="H74" s="34">
        <v>21853</v>
      </c>
      <c r="I74" s="33">
        <v>21853</v>
      </c>
      <c r="J74" s="30">
        <v>2019</v>
      </c>
      <c r="K74" s="31" t="s">
        <v>1791</v>
      </c>
      <c r="L74" s="28">
        <v>6156</v>
      </c>
      <c r="M74" s="31" t="s">
        <v>1792</v>
      </c>
      <c r="O74" s="28" t="str">
        <f t="shared" si="16"/>
        <v>Ja</v>
      </c>
      <c r="Q74" s="96"/>
      <c r="R74" s="31" t="s">
        <v>1929</v>
      </c>
      <c r="S74" s="66" t="s">
        <v>3860</v>
      </c>
      <c r="T74" s="28" t="s">
        <v>3546</v>
      </c>
      <c r="U74" s="88">
        <f t="shared" si="13"/>
        <v>25</v>
      </c>
      <c r="AD74" s="25" t="s">
        <v>4482</v>
      </c>
    </row>
    <row r="75" spans="1:30" x14ac:dyDescent="0.2">
      <c r="A75" s="28">
        <v>13</v>
      </c>
      <c r="B75" s="28">
        <v>248</v>
      </c>
      <c r="C75" s="65" t="s">
        <v>132</v>
      </c>
      <c r="D75" s="28">
        <v>182796</v>
      </c>
      <c r="E75" s="31" t="s">
        <v>872</v>
      </c>
      <c r="F75" s="31" t="s">
        <v>363</v>
      </c>
      <c r="G75" s="31" t="str">
        <f t="shared" si="14"/>
        <v>Albisser Werner</v>
      </c>
      <c r="H75" s="34">
        <v>17651</v>
      </c>
      <c r="I75" s="33">
        <f t="shared" ref="I75:I84" si="17">H75</f>
        <v>17651</v>
      </c>
      <c r="J75" s="30">
        <v>2008</v>
      </c>
      <c r="K75" s="31" t="s">
        <v>1957</v>
      </c>
      <c r="L75" s="28">
        <v>6130</v>
      </c>
      <c r="M75" s="31" t="s">
        <v>196</v>
      </c>
      <c r="O75" s="28" t="str">
        <f t="shared" si="16"/>
        <v>Ja</v>
      </c>
      <c r="Q75" s="96"/>
      <c r="R75" s="31" t="s">
        <v>1929</v>
      </c>
      <c r="S75" s="66" t="s">
        <v>3860</v>
      </c>
      <c r="T75" s="28" t="s">
        <v>3546</v>
      </c>
      <c r="U75" s="88">
        <f t="shared" si="13"/>
        <v>25</v>
      </c>
      <c r="AB75" s="28">
        <v>2008</v>
      </c>
      <c r="AD75" s="25"/>
    </row>
    <row r="76" spans="1:30" x14ac:dyDescent="0.2">
      <c r="A76" s="28">
        <v>13</v>
      </c>
      <c r="B76" s="28">
        <v>248</v>
      </c>
      <c r="C76" s="65" t="s">
        <v>43</v>
      </c>
      <c r="D76" s="28">
        <v>182794</v>
      </c>
      <c r="E76" s="31" t="s">
        <v>872</v>
      </c>
      <c r="F76" s="31" t="s">
        <v>124</v>
      </c>
      <c r="G76" s="31" t="str">
        <f t="shared" si="14"/>
        <v>Albisser Willy</v>
      </c>
      <c r="H76" s="34">
        <v>18423</v>
      </c>
      <c r="I76" s="33">
        <f t="shared" si="17"/>
        <v>18423</v>
      </c>
      <c r="J76" s="30">
        <v>2010</v>
      </c>
      <c r="K76" s="31" t="s">
        <v>1959</v>
      </c>
      <c r="L76" s="28">
        <v>6130</v>
      </c>
      <c r="M76" s="31" t="s">
        <v>196</v>
      </c>
      <c r="O76" s="28" t="str">
        <f t="shared" si="16"/>
        <v>Ja</v>
      </c>
      <c r="Q76" s="96"/>
      <c r="R76" s="31" t="s">
        <v>1929</v>
      </c>
      <c r="S76" s="66" t="s">
        <v>3860</v>
      </c>
      <c r="T76" s="28" t="s">
        <v>3546</v>
      </c>
      <c r="U76" s="88">
        <f t="shared" si="13"/>
        <v>25</v>
      </c>
      <c r="Y76" s="28" t="s">
        <v>1960</v>
      </c>
      <c r="AB76" s="28">
        <v>2010</v>
      </c>
      <c r="AD76" s="25" t="s">
        <v>3882</v>
      </c>
    </row>
    <row r="77" spans="1:30" x14ac:dyDescent="0.2">
      <c r="A77" s="28">
        <v>13</v>
      </c>
      <c r="B77" s="28">
        <v>248</v>
      </c>
      <c r="C77" s="65" t="s">
        <v>132</v>
      </c>
      <c r="D77" s="28">
        <v>182801</v>
      </c>
      <c r="E77" s="31" t="s">
        <v>660</v>
      </c>
      <c r="F77" s="31" t="s">
        <v>790</v>
      </c>
      <c r="G77" s="31" t="str">
        <f t="shared" si="14"/>
        <v>Aregger Emil</v>
      </c>
      <c r="H77" s="34">
        <v>16520</v>
      </c>
      <c r="I77" s="33">
        <f t="shared" si="17"/>
        <v>16520</v>
      </c>
      <c r="J77" s="30">
        <v>2005</v>
      </c>
      <c r="K77" s="31" t="s">
        <v>1976</v>
      </c>
      <c r="L77" s="28">
        <v>6130</v>
      </c>
      <c r="M77" s="31" t="s">
        <v>196</v>
      </c>
      <c r="O77" s="28" t="str">
        <f t="shared" si="16"/>
        <v>Ja</v>
      </c>
      <c r="Q77" s="96"/>
      <c r="R77" s="31" t="s">
        <v>1929</v>
      </c>
      <c r="S77" s="66" t="s">
        <v>3860</v>
      </c>
      <c r="T77" s="28" t="s">
        <v>3546</v>
      </c>
      <c r="U77" s="88">
        <f t="shared" si="13"/>
        <v>25</v>
      </c>
      <c r="AB77" s="28">
        <v>2006</v>
      </c>
      <c r="AD77" s="25" t="s">
        <v>3888</v>
      </c>
    </row>
    <row r="78" spans="1:30" x14ac:dyDescent="0.2">
      <c r="A78" s="28">
        <v>13</v>
      </c>
      <c r="B78" s="28">
        <v>248</v>
      </c>
      <c r="C78" s="65" t="s">
        <v>132</v>
      </c>
      <c r="D78" s="28">
        <v>182800</v>
      </c>
      <c r="E78" s="31" t="s">
        <v>660</v>
      </c>
      <c r="F78" s="31" t="s">
        <v>187</v>
      </c>
      <c r="G78" s="31" t="str">
        <f t="shared" si="14"/>
        <v>Aregger Erwin</v>
      </c>
      <c r="H78" s="34">
        <v>18766</v>
      </c>
      <c r="I78" s="33">
        <f t="shared" si="17"/>
        <v>18766</v>
      </c>
      <c r="J78" s="30">
        <v>2011</v>
      </c>
      <c r="K78" s="31" t="s">
        <v>46</v>
      </c>
      <c r="L78" s="28">
        <v>6126</v>
      </c>
      <c r="M78" s="31" t="s">
        <v>804</v>
      </c>
      <c r="O78" s="28" t="str">
        <f t="shared" si="16"/>
        <v>Ja</v>
      </c>
      <c r="Q78" s="96"/>
      <c r="R78" s="31" t="s">
        <v>1929</v>
      </c>
      <c r="S78" s="66" t="s">
        <v>3860</v>
      </c>
      <c r="T78" s="28" t="s">
        <v>3546</v>
      </c>
      <c r="U78" s="88">
        <f t="shared" si="13"/>
        <v>25</v>
      </c>
      <c r="AD78" s="25" t="s">
        <v>3889</v>
      </c>
    </row>
    <row r="79" spans="1:30" x14ac:dyDescent="0.2">
      <c r="A79" s="28">
        <v>13</v>
      </c>
      <c r="B79" s="28">
        <v>248</v>
      </c>
      <c r="C79" s="65" t="s">
        <v>132</v>
      </c>
      <c r="D79" s="28">
        <v>182807</v>
      </c>
      <c r="E79" s="31" t="s">
        <v>660</v>
      </c>
      <c r="F79" s="31" t="s">
        <v>85</v>
      </c>
      <c r="G79" s="31" t="str">
        <f t="shared" si="14"/>
        <v>Aregger Peter</v>
      </c>
      <c r="H79" s="34">
        <v>18114</v>
      </c>
      <c r="I79" s="33">
        <f t="shared" si="17"/>
        <v>18114</v>
      </c>
      <c r="J79" s="30">
        <v>2009</v>
      </c>
      <c r="K79" s="31" t="s">
        <v>1979</v>
      </c>
      <c r="L79" s="28">
        <v>6130</v>
      </c>
      <c r="M79" s="31" t="s">
        <v>196</v>
      </c>
      <c r="O79" s="28" t="str">
        <f t="shared" si="16"/>
        <v>Ja</v>
      </c>
      <c r="Q79" s="96"/>
      <c r="R79" s="31" t="s">
        <v>1929</v>
      </c>
      <c r="S79" s="66" t="s">
        <v>3860</v>
      </c>
      <c r="T79" s="28" t="s">
        <v>3546</v>
      </c>
      <c r="U79" s="88">
        <f t="shared" si="13"/>
        <v>25</v>
      </c>
      <c r="AD79" s="25" t="s">
        <v>3890</v>
      </c>
    </row>
    <row r="80" spans="1:30" x14ac:dyDescent="0.2">
      <c r="A80" s="28">
        <v>13</v>
      </c>
      <c r="B80" s="25">
        <v>248</v>
      </c>
      <c r="C80" s="46"/>
      <c r="D80" s="28">
        <v>182824</v>
      </c>
      <c r="E80" s="36" t="s">
        <v>459</v>
      </c>
      <c r="F80" s="36" t="s">
        <v>634</v>
      </c>
      <c r="G80" s="31" t="str">
        <f t="shared" si="14"/>
        <v>Bucher Niklaus</v>
      </c>
      <c r="H80" s="34">
        <v>21970</v>
      </c>
      <c r="I80" s="68">
        <f t="shared" si="17"/>
        <v>21970</v>
      </c>
      <c r="J80" s="36">
        <v>2020</v>
      </c>
      <c r="K80" s="36" t="s">
        <v>1810</v>
      </c>
      <c r="L80" s="28">
        <v>6130</v>
      </c>
      <c r="M80" s="45" t="s">
        <v>196</v>
      </c>
      <c r="N80"/>
      <c r="O80" s="28" t="s">
        <v>1581</v>
      </c>
      <c r="P80"/>
      <c r="Q80" s="96"/>
      <c r="R80" s="31" t="s">
        <v>1929</v>
      </c>
      <c r="S80" s="66" t="s">
        <v>3860</v>
      </c>
      <c r="T80" s="28" t="s">
        <v>3546</v>
      </c>
      <c r="U80" s="88">
        <f t="shared" si="13"/>
        <v>25</v>
      </c>
      <c r="AD80" s="25"/>
    </row>
    <row r="81" spans="1:30" x14ac:dyDescent="0.2">
      <c r="A81" s="28">
        <v>13</v>
      </c>
      <c r="B81" s="28">
        <v>248</v>
      </c>
      <c r="C81" s="65" t="s">
        <v>169</v>
      </c>
      <c r="D81" s="28">
        <v>182864</v>
      </c>
      <c r="E81" s="31" t="s">
        <v>197</v>
      </c>
      <c r="F81" s="31" t="s">
        <v>650</v>
      </c>
      <c r="G81" s="31" t="str">
        <f t="shared" si="14"/>
        <v>Häfliger Bernhard</v>
      </c>
      <c r="H81" s="34">
        <v>15124</v>
      </c>
      <c r="I81" s="33">
        <f t="shared" si="17"/>
        <v>15124</v>
      </c>
      <c r="J81" s="30">
        <v>2001</v>
      </c>
      <c r="K81" s="31" t="s">
        <v>2686</v>
      </c>
      <c r="L81" s="28">
        <v>6130</v>
      </c>
      <c r="M81" s="31" t="s">
        <v>196</v>
      </c>
      <c r="O81" s="28" t="str">
        <f t="shared" ref="O81:O87" si="18">IF(N81+P81&gt;0,"Nein","Ja")</f>
        <v>Ja</v>
      </c>
      <c r="Q81" s="96"/>
      <c r="R81" s="31" t="s">
        <v>1929</v>
      </c>
      <c r="S81" s="66" t="s">
        <v>3860</v>
      </c>
      <c r="U81" s="88">
        <f t="shared" si="13"/>
        <v>0</v>
      </c>
      <c r="AB81" s="28">
        <v>2001</v>
      </c>
      <c r="AD81" s="25" t="s">
        <v>4161</v>
      </c>
    </row>
    <row r="82" spans="1:30" x14ac:dyDescent="0.2">
      <c r="A82" s="28">
        <v>13</v>
      </c>
      <c r="B82" s="28">
        <v>248</v>
      </c>
      <c r="C82" s="65" t="s">
        <v>132</v>
      </c>
      <c r="D82" s="28">
        <v>131552</v>
      </c>
      <c r="E82" s="31" t="s">
        <v>252</v>
      </c>
      <c r="F82" s="31" t="s">
        <v>105</v>
      </c>
      <c r="G82" s="31" t="str">
        <f t="shared" si="14"/>
        <v>Lötscher Josef</v>
      </c>
      <c r="H82" s="34">
        <v>20868</v>
      </c>
      <c r="I82" s="33">
        <f t="shared" si="17"/>
        <v>20868</v>
      </c>
      <c r="J82" s="30">
        <v>2017</v>
      </c>
      <c r="K82" s="31" t="s">
        <v>1648</v>
      </c>
      <c r="L82" s="28">
        <v>6133</v>
      </c>
      <c r="M82" s="31" t="s">
        <v>627</v>
      </c>
      <c r="O82" s="28" t="str">
        <f t="shared" si="18"/>
        <v>Ja</v>
      </c>
      <c r="Q82" s="96"/>
      <c r="R82" s="31" t="s">
        <v>1929</v>
      </c>
      <c r="S82" s="66" t="s">
        <v>3860</v>
      </c>
      <c r="T82" s="28" t="s">
        <v>3546</v>
      </c>
      <c r="U82" s="88">
        <f t="shared" si="13"/>
        <v>25</v>
      </c>
      <c r="AD82" s="25"/>
    </row>
    <row r="83" spans="1:30" x14ac:dyDescent="0.2">
      <c r="A83" s="28">
        <v>13</v>
      </c>
      <c r="B83" s="28">
        <v>248</v>
      </c>
      <c r="C83" s="65" t="s">
        <v>132</v>
      </c>
      <c r="D83" s="28">
        <v>182896</v>
      </c>
      <c r="E83" s="31" t="s">
        <v>80</v>
      </c>
      <c r="F83" s="31" t="s">
        <v>53</v>
      </c>
      <c r="G83" s="31" t="str">
        <f t="shared" si="14"/>
        <v>Meier Alfred</v>
      </c>
      <c r="H83" s="34">
        <v>20569</v>
      </c>
      <c r="I83" s="33">
        <f t="shared" si="17"/>
        <v>20569</v>
      </c>
      <c r="J83" s="30">
        <v>2016</v>
      </c>
      <c r="K83" s="31" t="s">
        <v>1571</v>
      </c>
      <c r="L83" s="28">
        <v>6122</v>
      </c>
      <c r="M83" s="31" t="s">
        <v>733</v>
      </c>
      <c r="O83" s="28" t="str">
        <f t="shared" si="18"/>
        <v>Ja</v>
      </c>
      <c r="Q83" s="96"/>
      <c r="R83" s="31" t="s">
        <v>1929</v>
      </c>
      <c r="S83" s="66" t="s">
        <v>3860</v>
      </c>
      <c r="T83" s="28" t="s">
        <v>3546</v>
      </c>
      <c r="U83" s="88">
        <f t="shared" si="13"/>
        <v>25</v>
      </c>
      <c r="AB83" s="28">
        <v>2018</v>
      </c>
      <c r="AD83" s="25"/>
    </row>
    <row r="84" spans="1:30" x14ac:dyDescent="0.2">
      <c r="A84" s="28">
        <v>13</v>
      </c>
      <c r="B84" s="28">
        <v>248</v>
      </c>
      <c r="C84" s="65" t="s">
        <v>132</v>
      </c>
      <c r="D84" s="28">
        <v>182898</v>
      </c>
      <c r="E84" s="31" t="s">
        <v>80</v>
      </c>
      <c r="F84" s="31" t="s">
        <v>3080</v>
      </c>
      <c r="G84" s="31" t="str">
        <f t="shared" si="14"/>
        <v>Meier Meinrad</v>
      </c>
      <c r="H84" s="34">
        <v>16529</v>
      </c>
      <c r="I84" s="33">
        <f t="shared" si="17"/>
        <v>16529</v>
      </c>
      <c r="J84" s="30">
        <v>2005</v>
      </c>
      <c r="K84" s="31" t="s">
        <v>3082</v>
      </c>
      <c r="L84" s="28">
        <v>6130</v>
      </c>
      <c r="M84" s="31" t="s">
        <v>196</v>
      </c>
      <c r="O84" s="28" t="str">
        <f t="shared" si="18"/>
        <v>Ja</v>
      </c>
      <c r="Q84" s="96"/>
      <c r="R84" s="31" t="s">
        <v>1929</v>
      </c>
      <c r="S84" s="66" t="s">
        <v>3860</v>
      </c>
      <c r="T84" s="28" t="s">
        <v>3546</v>
      </c>
      <c r="U84" s="88">
        <f t="shared" si="13"/>
        <v>25</v>
      </c>
      <c r="AD84" s="25"/>
    </row>
    <row r="85" spans="1:30" x14ac:dyDescent="0.2">
      <c r="A85" s="28">
        <v>13</v>
      </c>
      <c r="B85" s="28">
        <v>248</v>
      </c>
      <c r="C85" s="65"/>
      <c r="D85" s="28">
        <v>175238</v>
      </c>
      <c r="E85" s="31" t="s">
        <v>768</v>
      </c>
      <c r="F85" s="31" t="s">
        <v>93</v>
      </c>
      <c r="G85" s="31" t="str">
        <f t="shared" si="14"/>
        <v>Muff Hanspeter</v>
      </c>
      <c r="H85" s="34">
        <v>21232</v>
      </c>
      <c r="I85" s="33">
        <v>21117</v>
      </c>
      <c r="J85" s="30">
        <v>2018</v>
      </c>
      <c r="K85" s="31" t="s">
        <v>1773</v>
      </c>
      <c r="L85" s="28">
        <v>6244</v>
      </c>
      <c r="M85" s="31" t="s">
        <v>509</v>
      </c>
      <c r="O85" s="28" t="str">
        <f t="shared" si="18"/>
        <v>Ja</v>
      </c>
      <c r="Q85" s="96"/>
      <c r="R85" s="31" t="s">
        <v>1929</v>
      </c>
      <c r="S85" s="66" t="s">
        <v>3860</v>
      </c>
      <c r="T85" s="28" t="s">
        <v>3546</v>
      </c>
      <c r="U85" s="88">
        <f t="shared" si="13"/>
        <v>25</v>
      </c>
      <c r="AB85" s="28">
        <v>2019</v>
      </c>
      <c r="AD85" s="25" t="s">
        <v>4315</v>
      </c>
    </row>
    <row r="86" spans="1:30" x14ac:dyDescent="0.2">
      <c r="A86" s="28">
        <v>13</v>
      </c>
      <c r="B86" s="28">
        <v>248</v>
      </c>
      <c r="C86" s="65" t="s">
        <v>169</v>
      </c>
      <c r="D86" s="28">
        <v>182902</v>
      </c>
      <c r="E86" s="31" t="s">
        <v>144</v>
      </c>
      <c r="F86" s="31" t="s">
        <v>85</v>
      </c>
      <c r="G86" s="31" t="str">
        <f t="shared" si="14"/>
        <v>Müller Peter</v>
      </c>
      <c r="H86" s="34">
        <v>12754</v>
      </c>
      <c r="I86" s="33">
        <f t="shared" ref="I86:I100" si="19">H86</f>
        <v>12754</v>
      </c>
      <c r="J86" s="30">
        <v>1994</v>
      </c>
      <c r="K86" s="31" t="s">
        <v>3161</v>
      </c>
      <c r="L86" s="28">
        <v>6130</v>
      </c>
      <c r="M86" s="31" t="s">
        <v>196</v>
      </c>
      <c r="O86" s="28" t="str">
        <f t="shared" si="18"/>
        <v>Ja</v>
      </c>
      <c r="Q86" s="96"/>
      <c r="R86" s="31" t="s">
        <v>1929</v>
      </c>
      <c r="S86" s="66" t="s">
        <v>3860</v>
      </c>
      <c r="U86" s="88">
        <f t="shared" si="13"/>
        <v>0</v>
      </c>
      <c r="X86" s="28">
        <v>1994</v>
      </c>
      <c r="AB86" s="28">
        <v>1995</v>
      </c>
      <c r="AD86" s="25"/>
    </row>
    <row r="87" spans="1:30" x14ac:dyDescent="0.2">
      <c r="A87" s="28">
        <v>13</v>
      </c>
      <c r="B87" s="28">
        <v>248</v>
      </c>
      <c r="C87" s="65" t="s">
        <v>132</v>
      </c>
      <c r="D87" s="28">
        <v>183022</v>
      </c>
      <c r="E87" s="31" t="s">
        <v>144</v>
      </c>
      <c r="F87" s="31" t="s">
        <v>1335</v>
      </c>
      <c r="G87" s="31" t="str">
        <f t="shared" si="14"/>
        <v>Müller Tony</v>
      </c>
      <c r="H87" s="34">
        <v>19158</v>
      </c>
      <c r="I87" s="33">
        <f t="shared" si="19"/>
        <v>19158</v>
      </c>
      <c r="J87" s="30">
        <v>2012</v>
      </c>
      <c r="K87" s="31" t="s">
        <v>1336</v>
      </c>
      <c r="L87" s="28">
        <v>6130</v>
      </c>
      <c r="M87" s="31" t="s">
        <v>196</v>
      </c>
      <c r="O87" s="28" t="str">
        <f t="shared" si="18"/>
        <v>Ja</v>
      </c>
      <c r="Q87" s="96"/>
      <c r="R87" s="31" t="s">
        <v>1929</v>
      </c>
      <c r="S87" s="66" t="s">
        <v>3860</v>
      </c>
      <c r="T87" s="28" t="s">
        <v>3546</v>
      </c>
      <c r="U87" s="88">
        <f t="shared" si="13"/>
        <v>25</v>
      </c>
      <c r="AD87" s="25" t="s">
        <v>4329</v>
      </c>
    </row>
    <row r="88" spans="1:30" x14ac:dyDescent="0.2">
      <c r="A88" s="28">
        <v>13</v>
      </c>
      <c r="B88" s="28">
        <v>248</v>
      </c>
      <c r="C88" s="65" t="s">
        <v>132</v>
      </c>
      <c r="D88" s="28">
        <v>100411</v>
      </c>
      <c r="E88" s="31" t="s">
        <v>1720</v>
      </c>
      <c r="F88" s="31" t="s">
        <v>1130</v>
      </c>
      <c r="G88" s="31" t="s">
        <v>4395</v>
      </c>
      <c r="H88" s="34">
        <v>21534</v>
      </c>
      <c r="I88" s="33">
        <f t="shared" si="19"/>
        <v>21534</v>
      </c>
      <c r="J88" s="30">
        <v>2018</v>
      </c>
      <c r="K88" s="31" t="s">
        <v>1721</v>
      </c>
      <c r="L88" s="28">
        <v>6130</v>
      </c>
      <c r="M88" s="31" t="s">
        <v>196</v>
      </c>
      <c r="O88" s="28" t="s">
        <v>1581</v>
      </c>
      <c r="Q88" s="96"/>
      <c r="R88" s="31" t="s">
        <v>1929</v>
      </c>
      <c r="S88" s="66" t="s">
        <v>3869</v>
      </c>
      <c r="T88" s="28" t="s">
        <v>3546</v>
      </c>
      <c r="U88" s="88">
        <f t="shared" si="13"/>
        <v>25</v>
      </c>
      <c r="Y88" s="28">
        <v>202</v>
      </c>
      <c r="AD88" s="25" t="s">
        <v>4396</v>
      </c>
    </row>
    <row r="89" spans="1:30" x14ac:dyDescent="0.2">
      <c r="A89" s="28">
        <v>13</v>
      </c>
      <c r="B89" s="28">
        <v>248</v>
      </c>
      <c r="C89" s="65" t="s">
        <v>132</v>
      </c>
      <c r="D89" s="28">
        <v>182908</v>
      </c>
      <c r="E89" s="31" t="s">
        <v>1720</v>
      </c>
      <c r="F89" s="31" t="s">
        <v>105</v>
      </c>
      <c r="G89" s="31" t="str">
        <f t="shared" ref="G89:G100" si="20">CONCATENATE(E89," ",F89)</f>
        <v>Rölli Josef</v>
      </c>
      <c r="H89" s="34">
        <v>17546</v>
      </c>
      <c r="I89" s="33">
        <f t="shared" si="19"/>
        <v>17546</v>
      </c>
      <c r="J89" s="30">
        <v>2008</v>
      </c>
      <c r="K89" s="31" t="s">
        <v>3322</v>
      </c>
      <c r="L89" s="28">
        <v>6126</v>
      </c>
      <c r="M89" s="31" t="s">
        <v>804</v>
      </c>
      <c r="O89" s="28" t="str">
        <f t="shared" ref="O89:O100" si="21">IF(N89+P89&gt;0,"Nein","Ja")</f>
        <v>Ja</v>
      </c>
      <c r="Q89" s="96"/>
      <c r="R89" s="31" t="s">
        <v>1929</v>
      </c>
      <c r="S89" s="66" t="s">
        <v>3860</v>
      </c>
      <c r="T89" s="28" t="s">
        <v>3546</v>
      </c>
      <c r="U89" s="88">
        <f t="shared" si="13"/>
        <v>25</v>
      </c>
      <c r="AB89" s="28">
        <v>2008</v>
      </c>
      <c r="AD89" s="25"/>
    </row>
    <row r="90" spans="1:30" x14ac:dyDescent="0.2">
      <c r="A90" s="28">
        <v>13</v>
      </c>
      <c r="B90" s="28">
        <v>248</v>
      </c>
      <c r="C90" s="65" t="s">
        <v>132</v>
      </c>
      <c r="D90" s="28">
        <v>182911</v>
      </c>
      <c r="E90" s="31" t="s">
        <v>786</v>
      </c>
      <c r="F90" s="31" t="s">
        <v>650</v>
      </c>
      <c r="G90" s="31" t="str">
        <f t="shared" si="20"/>
        <v>Schwegler Bernhard</v>
      </c>
      <c r="H90" s="34">
        <v>19943</v>
      </c>
      <c r="I90" s="33">
        <f t="shared" si="19"/>
        <v>19943</v>
      </c>
      <c r="J90" s="30">
        <v>2014</v>
      </c>
      <c r="K90" s="31" t="s">
        <v>3486</v>
      </c>
      <c r="L90" s="28">
        <v>6130</v>
      </c>
      <c r="M90" s="31" t="s">
        <v>196</v>
      </c>
      <c r="O90" s="28" t="str">
        <f t="shared" si="21"/>
        <v>Ja</v>
      </c>
      <c r="Q90" s="96"/>
      <c r="R90" s="31" t="s">
        <v>1929</v>
      </c>
      <c r="S90" s="66" t="s">
        <v>3860</v>
      </c>
      <c r="T90" s="28" t="s">
        <v>3546</v>
      </c>
      <c r="U90" s="88">
        <f t="shared" si="13"/>
        <v>25</v>
      </c>
      <c r="AD90" s="25" t="s">
        <v>4451</v>
      </c>
    </row>
    <row r="91" spans="1:30" x14ac:dyDescent="0.2">
      <c r="A91" s="28">
        <v>13</v>
      </c>
      <c r="B91" s="28">
        <v>248</v>
      </c>
      <c r="C91" s="65" t="s">
        <v>132</v>
      </c>
      <c r="D91" s="28">
        <v>114398</v>
      </c>
      <c r="E91" s="31" t="s">
        <v>515</v>
      </c>
      <c r="F91" s="31" t="s">
        <v>187</v>
      </c>
      <c r="G91" s="31" t="str">
        <f t="shared" si="20"/>
        <v>Stalder Erwin</v>
      </c>
      <c r="H91" s="34">
        <v>20580</v>
      </c>
      <c r="I91" s="33">
        <f t="shared" si="19"/>
        <v>20580</v>
      </c>
      <c r="J91" s="30">
        <v>2016</v>
      </c>
      <c r="K91" s="31" t="s">
        <v>1588</v>
      </c>
      <c r="L91" s="28">
        <v>6130</v>
      </c>
      <c r="M91" s="31" t="s">
        <v>196</v>
      </c>
      <c r="O91" s="28" t="str">
        <f t="shared" si="21"/>
        <v>Ja</v>
      </c>
      <c r="Q91" s="96"/>
      <c r="R91" s="31" t="s">
        <v>1929</v>
      </c>
      <c r="S91" s="66" t="s">
        <v>3860</v>
      </c>
      <c r="T91" s="28" t="s">
        <v>3546</v>
      </c>
      <c r="U91" s="88">
        <f t="shared" si="13"/>
        <v>25</v>
      </c>
      <c r="AB91" s="28">
        <v>2018</v>
      </c>
      <c r="AD91" s="25" t="s">
        <v>4474</v>
      </c>
    </row>
    <row r="92" spans="1:30" x14ac:dyDescent="0.2">
      <c r="A92" s="28">
        <v>13</v>
      </c>
      <c r="B92" s="28">
        <v>248</v>
      </c>
      <c r="C92" s="65" t="s">
        <v>132</v>
      </c>
      <c r="D92" s="28">
        <v>166779</v>
      </c>
      <c r="E92" s="31" t="s">
        <v>1054</v>
      </c>
      <c r="F92" s="31" t="s">
        <v>590</v>
      </c>
      <c r="G92" s="31" t="str">
        <f t="shared" si="20"/>
        <v>Wittwer Beat</v>
      </c>
      <c r="H92" s="34">
        <v>18233</v>
      </c>
      <c r="I92" s="33">
        <f t="shared" si="19"/>
        <v>18233</v>
      </c>
      <c r="J92" s="30">
        <v>2009</v>
      </c>
      <c r="K92" s="31" t="s">
        <v>3751</v>
      </c>
      <c r="L92" s="28">
        <v>6014</v>
      </c>
      <c r="M92" s="31" t="s">
        <v>95</v>
      </c>
      <c r="O92" s="28" t="str">
        <f t="shared" si="21"/>
        <v>Ja</v>
      </c>
      <c r="Q92" s="96"/>
      <c r="R92" s="31" t="s">
        <v>1929</v>
      </c>
      <c r="S92" s="66" t="s">
        <v>3860</v>
      </c>
      <c r="T92" s="28" t="s">
        <v>3867</v>
      </c>
      <c r="U92" s="88">
        <f t="shared" si="13"/>
        <v>0</v>
      </c>
      <c r="AB92" s="28">
        <v>2012</v>
      </c>
      <c r="AD92" s="25"/>
    </row>
    <row r="93" spans="1:30" x14ac:dyDescent="0.2">
      <c r="A93" s="28">
        <v>13</v>
      </c>
      <c r="B93" s="28">
        <v>249</v>
      </c>
      <c r="C93" s="65" t="s">
        <v>132</v>
      </c>
      <c r="D93" s="28">
        <v>195377</v>
      </c>
      <c r="E93" s="31" t="s">
        <v>1962</v>
      </c>
      <c r="F93" s="31" t="s">
        <v>356</v>
      </c>
      <c r="G93" s="31" t="str">
        <f t="shared" si="20"/>
        <v>Ambühl Heinz</v>
      </c>
      <c r="H93" s="34">
        <v>16044</v>
      </c>
      <c r="I93" s="33">
        <f t="shared" si="19"/>
        <v>16044</v>
      </c>
      <c r="J93" s="30">
        <v>2003</v>
      </c>
      <c r="K93" s="31" t="s">
        <v>1964</v>
      </c>
      <c r="L93" s="28">
        <v>3653</v>
      </c>
      <c r="M93" s="31" t="s">
        <v>1965</v>
      </c>
      <c r="O93" s="28" t="str">
        <f t="shared" si="21"/>
        <v>Ja</v>
      </c>
      <c r="Q93" s="96"/>
      <c r="R93" s="31" t="s">
        <v>1929</v>
      </c>
      <c r="S93" s="66" t="s">
        <v>3860</v>
      </c>
      <c r="T93" s="28" t="s">
        <v>3546</v>
      </c>
      <c r="U93" s="88">
        <f t="shared" si="13"/>
        <v>25</v>
      </c>
      <c r="AD93" s="25"/>
    </row>
    <row r="94" spans="1:30" x14ac:dyDescent="0.2">
      <c r="A94" s="28">
        <v>13</v>
      </c>
      <c r="B94" s="28">
        <v>249</v>
      </c>
      <c r="C94" s="65" t="s">
        <v>132</v>
      </c>
      <c r="D94" s="28">
        <v>195398</v>
      </c>
      <c r="E94" s="31" t="s">
        <v>494</v>
      </c>
      <c r="F94" s="31" t="s">
        <v>1500</v>
      </c>
      <c r="G94" s="31" t="str">
        <f t="shared" si="20"/>
        <v>Felber Rolf</v>
      </c>
      <c r="H94" s="34">
        <v>17039</v>
      </c>
      <c r="I94" s="33">
        <f t="shared" si="19"/>
        <v>17039</v>
      </c>
      <c r="J94" s="30">
        <v>2006</v>
      </c>
      <c r="K94" s="31" t="s">
        <v>2440</v>
      </c>
      <c r="L94" s="28">
        <v>4612</v>
      </c>
      <c r="M94" s="31" t="s">
        <v>2441</v>
      </c>
      <c r="O94" s="28" t="str">
        <f t="shared" si="21"/>
        <v>Ja</v>
      </c>
      <c r="Q94" s="96"/>
      <c r="R94" s="31" t="s">
        <v>1929</v>
      </c>
      <c r="S94" s="66" t="s">
        <v>3860</v>
      </c>
      <c r="T94" s="28" t="s">
        <v>3546</v>
      </c>
      <c r="U94" s="88">
        <f t="shared" si="13"/>
        <v>25</v>
      </c>
      <c r="AB94" s="28">
        <v>2012</v>
      </c>
      <c r="AD94" s="25" t="s">
        <v>4071</v>
      </c>
    </row>
    <row r="95" spans="1:30" x14ac:dyDescent="0.2">
      <c r="A95" s="28">
        <v>13</v>
      </c>
      <c r="B95" s="28">
        <v>249</v>
      </c>
      <c r="C95" s="65" t="s">
        <v>2300</v>
      </c>
      <c r="D95" s="28">
        <v>182871</v>
      </c>
      <c r="E95" s="31" t="s">
        <v>2907</v>
      </c>
      <c r="F95" s="31" t="s">
        <v>1353</v>
      </c>
      <c r="G95" s="31" t="str">
        <f t="shared" si="20"/>
        <v>Korner Johann</v>
      </c>
      <c r="H95" s="34">
        <v>15517</v>
      </c>
      <c r="I95" s="33">
        <f t="shared" si="19"/>
        <v>15517</v>
      </c>
      <c r="J95" s="30">
        <v>2002</v>
      </c>
      <c r="K95" s="31" t="s">
        <v>2909</v>
      </c>
      <c r="L95" s="28">
        <v>6130</v>
      </c>
      <c r="M95" s="31" t="s">
        <v>196</v>
      </c>
      <c r="O95" s="28" t="str">
        <f t="shared" si="21"/>
        <v>Ja</v>
      </c>
      <c r="Q95" s="96"/>
      <c r="R95" s="31" t="s">
        <v>1929</v>
      </c>
      <c r="S95" s="66" t="s">
        <v>3860</v>
      </c>
      <c r="U95" s="88">
        <f t="shared" si="13"/>
        <v>0</v>
      </c>
      <c r="AB95" s="28">
        <v>2002</v>
      </c>
      <c r="AD95" s="25" t="s">
        <v>4237</v>
      </c>
    </row>
    <row r="96" spans="1:30" x14ac:dyDescent="0.2">
      <c r="A96" s="28">
        <v>13</v>
      </c>
      <c r="B96" s="28">
        <v>249</v>
      </c>
      <c r="C96" s="46"/>
      <c r="D96" s="28">
        <v>195425</v>
      </c>
      <c r="E96" s="31" t="s">
        <v>395</v>
      </c>
      <c r="F96" s="31" t="s">
        <v>507</v>
      </c>
      <c r="G96" s="31" t="str">
        <f t="shared" si="20"/>
        <v>Marti Isidor</v>
      </c>
      <c r="H96" s="34">
        <v>22193</v>
      </c>
      <c r="I96" s="33">
        <f t="shared" si="19"/>
        <v>22193</v>
      </c>
      <c r="J96" s="30">
        <v>2020</v>
      </c>
      <c r="K96" s="31" t="s">
        <v>1823</v>
      </c>
      <c r="L96" s="28">
        <v>6133</v>
      </c>
      <c r="M96" s="31" t="s">
        <v>627</v>
      </c>
      <c r="O96" s="28" t="str">
        <f t="shared" si="21"/>
        <v>Ja</v>
      </c>
      <c r="Q96" s="96"/>
      <c r="R96" s="31" t="s">
        <v>1929</v>
      </c>
      <c r="S96" s="66" t="s">
        <v>3860</v>
      </c>
      <c r="T96" s="28" t="s">
        <v>3546</v>
      </c>
      <c r="U96" s="88">
        <f t="shared" si="13"/>
        <v>25</v>
      </c>
      <c r="AD96" s="25" t="s">
        <v>4283</v>
      </c>
    </row>
    <row r="97" spans="1:30" x14ac:dyDescent="0.2">
      <c r="A97" s="28">
        <v>13</v>
      </c>
      <c r="B97" s="28">
        <v>249</v>
      </c>
      <c r="C97" s="65" t="s">
        <v>132</v>
      </c>
      <c r="D97" s="28">
        <v>195439</v>
      </c>
      <c r="E97" s="31" t="s">
        <v>1720</v>
      </c>
      <c r="F97" s="31" t="s">
        <v>1353</v>
      </c>
      <c r="G97" s="31" t="str">
        <f t="shared" si="20"/>
        <v>Rölli Johann</v>
      </c>
      <c r="H97" s="34">
        <v>16035</v>
      </c>
      <c r="I97" s="33">
        <f t="shared" si="19"/>
        <v>16035</v>
      </c>
      <c r="J97" s="30">
        <v>2003</v>
      </c>
      <c r="K97" s="31" t="s">
        <v>3320</v>
      </c>
      <c r="L97" s="28">
        <v>6130</v>
      </c>
      <c r="M97" s="31" t="s">
        <v>196</v>
      </c>
      <c r="O97" s="28" t="str">
        <f t="shared" si="21"/>
        <v>Ja</v>
      </c>
      <c r="Q97" s="96"/>
      <c r="R97" s="31" t="s">
        <v>1929</v>
      </c>
      <c r="S97" s="66" t="s">
        <v>3860</v>
      </c>
      <c r="T97" s="28" t="s">
        <v>3546</v>
      </c>
      <c r="U97" s="88">
        <f t="shared" si="13"/>
        <v>25</v>
      </c>
      <c r="AB97" s="28">
        <v>2003</v>
      </c>
      <c r="AD97" s="25" t="s">
        <v>4398</v>
      </c>
    </row>
    <row r="98" spans="1:30" x14ac:dyDescent="0.2">
      <c r="A98" s="28">
        <v>13</v>
      </c>
      <c r="B98" s="28">
        <v>249</v>
      </c>
      <c r="C98" s="65" t="s">
        <v>169</v>
      </c>
      <c r="D98" s="28">
        <v>195442</v>
      </c>
      <c r="E98" s="31" t="s">
        <v>287</v>
      </c>
      <c r="F98" s="31" t="s">
        <v>105</v>
      </c>
      <c r="G98" s="31" t="str">
        <f t="shared" si="20"/>
        <v>Schaller Josef</v>
      </c>
      <c r="H98" s="34">
        <v>15072</v>
      </c>
      <c r="I98" s="33">
        <f t="shared" si="19"/>
        <v>15072</v>
      </c>
      <c r="J98" s="30">
        <v>2001</v>
      </c>
      <c r="K98" s="31" t="s">
        <v>3370</v>
      </c>
      <c r="L98" s="28">
        <v>6214</v>
      </c>
      <c r="M98" s="31" t="s">
        <v>99</v>
      </c>
      <c r="O98" s="28" t="str">
        <f t="shared" si="21"/>
        <v>Ja</v>
      </c>
      <c r="Q98" s="96"/>
      <c r="R98" s="31" t="s">
        <v>1929</v>
      </c>
      <c r="S98" s="66" t="s">
        <v>3860</v>
      </c>
      <c r="U98" s="88">
        <f t="shared" si="13"/>
        <v>0</v>
      </c>
      <c r="X98" s="28">
        <v>2006</v>
      </c>
      <c r="AD98" s="25"/>
    </row>
    <row r="99" spans="1:30" x14ac:dyDescent="0.2">
      <c r="A99" s="28">
        <v>13</v>
      </c>
      <c r="B99" s="28">
        <v>249</v>
      </c>
      <c r="C99" s="65" t="s">
        <v>169</v>
      </c>
      <c r="D99" s="28">
        <v>112529</v>
      </c>
      <c r="E99" s="31" t="s">
        <v>556</v>
      </c>
      <c r="F99" s="31" t="s">
        <v>105</v>
      </c>
      <c r="G99" s="31" t="str">
        <f t="shared" si="20"/>
        <v>Wüest Josef</v>
      </c>
      <c r="H99" s="34">
        <v>11234</v>
      </c>
      <c r="I99" s="33">
        <f t="shared" si="19"/>
        <v>11234</v>
      </c>
      <c r="J99" s="30">
        <v>1990</v>
      </c>
      <c r="K99" s="31" t="s">
        <v>3766</v>
      </c>
      <c r="L99" s="28">
        <v>6130</v>
      </c>
      <c r="M99" s="31" t="s">
        <v>196</v>
      </c>
      <c r="O99" s="28" t="str">
        <f t="shared" si="21"/>
        <v>Ja</v>
      </c>
      <c r="Q99" s="96"/>
      <c r="R99" s="31" t="s">
        <v>1929</v>
      </c>
      <c r="S99" s="66" t="s">
        <v>3860</v>
      </c>
      <c r="U99" s="88">
        <f t="shared" si="13"/>
        <v>0</v>
      </c>
      <c r="AB99" s="28">
        <v>1995</v>
      </c>
      <c r="AD99" s="25"/>
    </row>
    <row r="100" spans="1:30" x14ac:dyDescent="0.2">
      <c r="A100" s="28">
        <v>13</v>
      </c>
      <c r="B100" s="28">
        <v>249</v>
      </c>
      <c r="C100" s="65" t="s">
        <v>4598</v>
      </c>
      <c r="D100" s="28">
        <v>195467</v>
      </c>
      <c r="E100" s="31" t="s">
        <v>1355</v>
      </c>
      <c r="F100" s="31" t="s">
        <v>382</v>
      </c>
      <c r="G100" s="31" t="str">
        <f t="shared" si="20"/>
        <v>Zihlmann Klaus</v>
      </c>
      <c r="H100" s="34">
        <v>18283</v>
      </c>
      <c r="I100" s="33">
        <f t="shared" si="19"/>
        <v>18283</v>
      </c>
      <c r="J100" s="30">
        <v>2012</v>
      </c>
      <c r="K100" s="31" t="s">
        <v>1356</v>
      </c>
      <c r="L100" s="28">
        <v>6133</v>
      </c>
      <c r="M100" s="31" t="s">
        <v>627</v>
      </c>
      <c r="O100" s="28" t="str">
        <f t="shared" si="21"/>
        <v>Ja</v>
      </c>
      <c r="Q100" s="96"/>
      <c r="R100" s="31" t="s">
        <v>1929</v>
      </c>
      <c r="S100" s="66" t="s">
        <v>3860</v>
      </c>
      <c r="T100" s="28" t="s">
        <v>3867</v>
      </c>
      <c r="U100" s="88">
        <f t="shared" si="13"/>
        <v>0</v>
      </c>
      <c r="AB100" s="28">
        <v>2012</v>
      </c>
      <c r="AD100" s="25" t="s">
        <v>4599</v>
      </c>
    </row>
    <row r="101" spans="1:30" x14ac:dyDescent="0.2">
      <c r="C101" s="65"/>
      <c r="I101" s="33"/>
      <c r="Q101" s="96"/>
      <c r="R101" s="31"/>
      <c r="U101" s="88"/>
      <c r="AD101" s="25"/>
    </row>
    <row r="102" spans="1:30" x14ac:dyDescent="0.2">
      <c r="C102" s="65"/>
      <c r="I102" s="33"/>
      <c r="Q102" s="96"/>
      <c r="R102" s="31"/>
      <c r="U102" s="88"/>
      <c r="AD102" s="25"/>
    </row>
    <row r="103" spans="1:30" x14ac:dyDescent="0.2">
      <c r="C103" s="65"/>
      <c r="I103" s="33"/>
      <c r="Q103" s="96"/>
      <c r="R103" s="31"/>
      <c r="U103" s="88"/>
      <c r="AD103" s="25"/>
    </row>
    <row r="104" spans="1:30" x14ac:dyDescent="0.2">
      <c r="H104" s="17"/>
      <c r="I104" s="33"/>
      <c r="J104" s="28"/>
      <c r="Q104" s="96"/>
      <c r="R104" s="31"/>
      <c r="U104" s="88"/>
      <c r="AD104" s="97"/>
    </row>
    <row r="105" spans="1:30" x14ac:dyDescent="0.2">
      <c r="C105" s="65"/>
      <c r="I105" s="33"/>
      <c r="Q105" s="96"/>
      <c r="R105" s="31"/>
      <c r="U105" s="88"/>
      <c r="AD105" s="25"/>
    </row>
    <row r="106" spans="1:30" x14ac:dyDescent="0.2">
      <c r="C106" s="65"/>
      <c r="I106" s="33"/>
      <c r="Q106" s="96"/>
      <c r="R106" s="31"/>
      <c r="U106" s="88"/>
      <c r="AD106" s="25"/>
    </row>
    <row r="107" spans="1:30" x14ac:dyDescent="0.2">
      <c r="A107" s="24"/>
      <c r="B107" s="24"/>
      <c r="C107" s="46"/>
      <c r="E107" s="36"/>
      <c r="F107" s="36"/>
      <c r="I107" s="68"/>
      <c r="J107" s="36"/>
      <c r="K107" s="36"/>
      <c r="M107" s="45"/>
      <c r="N107"/>
      <c r="P107"/>
      <c r="Q107" s="96"/>
      <c r="R107" s="31"/>
      <c r="U107" s="88"/>
      <c r="AD107" s="25"/>
    </row>
    <row r="108" spans="1:30" x14ac:dyDescent="0.2">
      <c r="C108" s="37"/>
      <c r="H108" s="17"/>
      <c r="I108" s="33"/>
      <c r="J108" s="28"/>
      <c r="N108" s="28"/>
      <c r="P108" s="28"/>
      <c r="Q108" s="96"/>
      <c r="R108" s="31"/>
      <c r="U108" s="88"/>
      <c r="AD108" s="25"/>
    </row>
    <row r="109" spans="1:30" x14ac:dyDescent="0.2">
      <c r="C109" s="65"/>
      <c r="I109" s="33"/>
      <c r="Q109" s="96"/>
      <c r="R109" s="31"/>
      <c r="U109" s="88"/>
      <c r="AD109" s="25"/>
    </row>
    <row r="110" spans="1:30" x14ac:dyDescent="0.2">
      <c r="C110" s="65"/>
      <c r="I110" s="33"/>
      <c r="Q110" s="96"/>
      <c r="R110" s="31"/>
      <c r="U110" s="88"/>
      <c r="AD110" s="25"/>
    </row>
    <row r="111" spans="1:30" x14ac:dyDescent="0.2">
      <c r="C111" s="65"/>
      <c r="I111" s="33"/>
      <c r="Q111" s="96"/>
      <c r="R111" s="31"/>
      <c r="U111" s="88"/>
      <c r="AD111" s="25"/>
    </row>
    <row r="112" spans="1:30" x14ac:dyDescent="0.2">
      <c r="A112" s="25"/>
      <c r="B112" s="25"/>
      <c r="C112" s="43"/>
      <c r="E112" s="36"/>
      <c r="F112" s="36"/>
      <c r="I112" s="68"/>
      <c r="J112" s="36"/>
      <c r="K112" s="36"/>
      <c r="M112" s="45"/>
      <c r="N112"/>
      <c r="P112"/>
      <c r="Q112" s="96"/>
      <c r="R112" s="31"/>
      <c r="U112" s="88"/>
      <c r="AD112" s="25"/>
    </row>
    <row r="113" spans="1:30" x14ac:dyDescent="0.2">
      <c r="C113" s="65"/>
      <c r="I113" s="33"/>
      <c r="Q113" s="96"/>
      <c r="R113" s="31"/>
      <c r="U113" s="88"/>
      <c r="AD113" s="25"/>
    </row>
    <row r="114" spans="1:30" x14ac:dyDescent="0.2">
      <c r="C114" s="65"/>
      <c r="I114" s="33"/>
      <c r="Q114" s="96"/>
      <c r="R114" s="31"/>
      <c r="U114" s="88"/>
      <c r="AD114" s="25"/>
    </row>
    <row r="115" spans="1:30" x14ac:dyDescent="0.2">
      <c r="C115" s="65"/>
      <c r="I115" s="33"/>
      <c r="Q115" s="96"/>
      <c r="R115" s="31"/>
      <c r="U115" s="88"/>
      <c r="AD115" s="25"/>
    </row>
    <row r="116" spans="1:30" x14ac:dyDescent="0.2">
      <c r="C116" s="65"/>
      <c r="I116" s="33"/>
      <c r="Q116" s="96"/>
      <c r="R116" s="31"/>
      <c r="U116" s="88"/>
      <c r="AD116" s="25"/>
    </row>
    <row r="117" spans="1:30" x14ac:dyDescent="0.2">
      <c r="C117" s="65"/>
      <c r="I117" s="33"/>
      <c r="Q117" s="96"/>
      <c r="R117" s="31"/>
      <c r="U117" s="88"/>
      <c r="AD117" s="25"/>
    </row>
    <row r="118" spans="1:30" x14ac:dyDescent="0.2">
      <c r="C118" s="65"/>
      <c r="I118" s="33"/>
      <c r="Q118" s="96"/>
      <c r="R118" s="31"/>
      <c r="U118" s="88"/>
      <c r="AD118" s="25"/>
    </row>
    <row r="119" spans="1:30" x14ac:dyDescent="0.2">
      <c r="C119" s="65"/>
      <c r="I119" s="33"/>
      <c r="Q119" s="96"/>
      <c r="R119" s="31"/>
      <c r="U119" s="88"/>
      <c r="AD119" s="25"/>
    </row>
    <row r="120" spans="1:30" x14ac:dyDescent="0.2">
      <c r="C120" s="65"/>
      <c r="I120" s="33"/>
      <c r="Q120" s="96"/>
      <c r="R120" s="31"/>
      <c r="U120" s="88"/>
      <c r="AD120" s="25"/>
    </row>
    <row r="121" spans="1:30" x14ac:dyDescent="0.2">
      <c r="C121" s="65"/>
      <c r="I121" s="33"/>
      <c r="Q121" s="96"/>
      <c r="R121" s="31"/>
      <c r="U121" s="88"/>
      <c r="AD121" s="25"/>
    </row>
    <row r="122" spans="1:30" x14ac:dyDescent="0.2">
      <c r="C122" s="65"/>
      <c r="I122" s="33"/>
      <c r="Q122" s="96"/>
      <c r="R122" s="31"/>
      <c r="U122" s="88"/>
      <c r="AD122" s="25"/>
    </row>
    <row r="123" spans="1:30" x14ac:dyDescent="0.2">
      <c r="C123" s="37"/>
      <c r="H123" s="17"/>
      <c r="I123" s="33"/>
      <c r="J123" s="28"/>
      <c r="N123" s="28"/>
      <c r="P123" s="28"/>
      <c r="Q123" s="96"/>
      <c r="R123" s="31"/>
      <c r="U123" s="88"/>
      <c r="AD123" s="25"/>
    </row>
    <row r="124" spans="1:30" x14ac:dyDescent="0.2">
      <c r="A124" s="25"/>
      <c r="B124" s="25"/>
      <c r="C124" s="46"/>
      <c r="E124" s="36"/>
      <c r="F124" s="36"/>
      <c r="I124" s="68"/>
      <c r="J124" s="36"/>
      <c r="K124" s="36"/>
      <c r="M124" s="45"/>
      <c r="N124"/>
      <c r="P124"/>
      <c r="Q124" s="96"/>
      <c r="R124" s="31"/>
      <c r="U124" s="88"/>
      <c r="AD124" s="25"/>
    </row>
    <row r="125" spans="1:30" x14ac:dyDescent="0.2">
      <c r="C125" s="65"/>
      <c r="I125" s="33"/>
      <c r="Q125" s="96"/>
      <c r="R125" s="31"/>
      <c r="U125" s="88"/>
      <c r="AD125" s="25"/>
    </row>
    <row r="126" spans="1:30" x14ac:dyDescent="0.2">
      <c r="C126" s="65"/>
      <c r="I126" s="33"/>
      <c r="Q126" s="96"/>
      <c r="R126" s="31"/>
      <c r="U126" s="88"/>
      <c r="AD126" s="25"/>
    </row>
    <row r="127" spans="1:30" x14ac:dyDescent="0.2">
      <c r="C127" s="65"/>
      <c r="I127" s="33"/>
      <c r="Q127" s="96"/>
      <c r="R127" s="31"/>
      <c r="U127" s="88"/>
      <c r="AD127" s="25"/>
    </row>
    <row r="128" spans="1:30" x14ac:dyDescent="0.2">
      <c r="C128" s="65"/>
      <c r="I128" s="33"/>
      <c r="Q128" s="96"/>
      <c r="R128" s="31"/>
      <c r="U128" s="88"/>
      <c r="AD128" s="25"/>
    </row>
    <row r="129" spans="3:30" x14ac:dyDescent="0.2">
      <c r="C129" s="65"/>
      <c r="I129" s="33"/>
      <c r="Q129" s="96"/>
      <c r="R129" s="31"/>
      <c r="U129" s="88"/>
      <c r="AD129" s="25"/>
    </row>
    <row r="130" spans="3:30" x14ac:dyDescent="0.2">
      <c r="C130" s="65"/>
      <c r="I130" s="33"/>
      <c r="Q130" s="96"/>
      <c r="R130" s="31"/>
      <c r="U130" s="88"/>
      <c r="AD130" s="25"/>
    </row>
    <row r="131" spans="3:30" x14ac:dyDescent="0.2">
      <c r="C131" s="65"/>
      <c r="I131" s="33"/>
      <c r="Q131" s="96"/>
      <c r="R131" s="31"/>
      <c r="U131" s="88"/>
      <c r="AD131" s="25"/>
    </row>
    <row r="132" spans="3:30" x14ac:dyDescent="0.2">
      <c r="H132" s="17"/>
      <c r="I132" s="33"/>
      <c r="J132" s="28"/>
      <c r="Q132" s="96"/>
      <c r="R132" s="31"/>
      <c r="U132" s="88"/>
      <c r="AD132" s="25"/>
    </row>
    <row r="133" spans="3:30" x14ac:dyDescent="0.2">
      <c r="C133" s="65"/>
      <c r="I133" s="33"/>
      <c r="Q133" s="96"/>
      <c r="R133" s="31"/>
      <c r="U133" s="88"/>
      <c r="AD133" s="25"/>
    </row>
    <row r="134" spans="3:30" x14ac:dyDescent="0.2">
      <c r="C134" s="65"/>
      <c r="I134" s="33"/>
      <c r="Q134" s="96"/>
      <c r="R134" s="31"/>
      <c r="U134" s="88"/>
      <c r="AD134" s="25"/>
    </row>
    <row r="135" spans="3:30" x14ac:dyDescent="0.2">
      <c r="C135" s="65"/>
      <c r="I135" s="33"/>
      <c r="Q135" s="96"/>
      <c r="R135" s="31"/>
      <c r="U135" s="88"/>
      <c r="AD135" s="25"/>
    </row>
    <row r="136" spans="3:30" x14ac:dyDescent="0.2">
      <c r="C136" s="65"/>
      <c r="I136" s="33"/>
      <c r="Q136" s="96"/>
      <c r="R136" s="31"/>
      <c r="U136" s="88"/>
      <c r="AD136" s="25"/>
    </row>
    <row r="137" spans="3:30" x14ac:dyDescent="0.2">
      <c r="C137" s="65"/>
      <c r="I137" s="33"/>
      <c r="Q137" s="96"/>
      <c r="R137" s="31"/>
      <c r="U137" s="88"/>
      <c r="AD137" s="25"/>
    </row>
    <row r="138" spans="3:30" x14ac:dyDescent="0.2">
      <c r="C138" s="65"/>
      <c r="I138" s="33"/>
      <c r="Q138" s="96"/>
      <c r="R138" s="31"/>
      <c r="U138" s="88"/>
      <c r="AD138" s="25"/>
    </row>
    <row r="139" spans="3:30" x14ac:dyDescent="0.2">
      <c r="C139" s="65"/>
      <c r="I139" s="33"/>
      <c r="Q139" s="96"/>
      <c r="R139" s="31"/>
      <c r="U139" s="88"/>
      <c r="AD139" s="25"/>
    </row>
    <row r="140" spans="3:30" x14ac:dyDescent="0.2">
      <c r="C140" s="65"/>
      <c r="I140" s="33"/>
      <c r="Q140" s="96"/>
      <c r="R140" s="31"/>
      <c r="U140" s="88"/>
      <c r="AD140" s="25"/>
    </row>
    <row r="141" spans="3:30" x14ac:dyDescent="0.2">
      <c r="C141" s="65"/>
      <c r="I141" s="33"/>
      <c r="Q141" s="96"/>
      <c r="R141" s="31"/>
      <c r="U141" s="88"/>
      <c r="AD141" s="25"/>
    </row>
    <row r="142" spans="3:30" x14ac:dyDescent="0.2">
      <c r="C142" s="65"/>
      <c r="I142" s="33"/>
      <c r="Q142" s="96"/>
      <c r="R142" s="31"/>
      <c r="U142" s="88"/>
      <c r="AD142" s="25"/>
    </row>
    <row r="143" spans="3:30" x14ac:dyDescent="0.2">
      <c r="C143" s="65"/>
      <c r="I143" s="33"/>
      <c r="Q143" s="96"/>
      <c r="R143" s="31"/>
      <c r="U143" s="88"/>
      <c r="AD143" s="25"/>
    </row>
    <row r="144" spans="3:30" x14ac:dyDescent="0.2">
      <c r="C144" s="65"/>
      <c r="I144" s="33"/>
      <c r="Q144" s="96"/>
      <c r="R144" s="31"/>
      <c r="U144" s="88"/>
      <c r="AD144" s="25"/>
    </row>
    <row r="145" spans="3:30" x14ac:dyDescent="0.2">
      <c r="C145" s="65"/>
      <c r="I145" s="33"/>
      <c r="Q145" s="96"/>
      <c r="R145" s="31"/>
      <c r="U145" s="88"/>
      <c r="AD145" s="25"/>
    </row>
    <row r="146" spans="3:30" x14ac:dyDescent="0.2">
      <c r="C146" s="65"/>
      <c r="I146" s="33"/>
      <c r="Q146" s="96"/>
      <c r="R146" s="31"/>
      <c r="U146" s="88"/>
      <c r="AD146" s="25"/>
    </row>
    <row r="147" spans="3:30" x14ac:dyDescent="0.2">
      <c r="C147" s="65"/>
      <c r="I147" s="33"/>
      <c r="Q147" s="96"/>
      <c r="R147" s="31"/>
      <c r="U147" s="88"/>
      <c r="AD147" s="25"/>
    </row>
    <row r="148" spans="3:30" x14ac:dyDescent="0.2">
      <c r="C148" s="65"/>
      <c r="I148" s="33"/>
      <c r="Q148" s="96"/>
      <c r="R148" s="31"/>
      <c r="U148" s="88"/>
      <c r="AD148" s="25"/>
    </row>
    <row r="149" spans="3:30" x14ac:dyDescent="0.2">
      <c r="C149" s="65"/>
      <c r="I149" s="33"/>
      <c r="Q149" s="96"/>
      <c r="R149" s="31"/>
      <c r="U149" s="88"/>
      <c r="AD149" s="25"/>
    </row>
    <row r="150" spans="3:30" x14ac:dyDescent="0.2">
      <c r="C150" s="65"/>
      <c r="I150" s="33"/>
      <c r="Q150" s="96"/>
      <c r="R150" s="31"/>
      <c r="U150" s="88"/>
      <c r="AD150" s="25"/>
    </row>
    <row r="151" spans="3:30" x14ac:dyDescent="0.2">
      <c r="C151" s="65"/>
      <c r="I151" s="33"/>
      <c r="Q151" s="96"/>
      <c r="R151" s="31"/>
      <c r="U151" s="88"/>
      <c r="AD151" s="25"/>
    </row>
    <row r="152" spans="3:30" x14ac:dyDescent="0.2">
      <c r="C152" s="65"/>
      <c r="I152" s="33"/>
      <c r="Q152" s="96"/>
      <c r="R152" s="31"/>
      <c r="U152" s="88"/>
      <c r="AD152" s="25"/>
    </row>
    <row r="153" spans="3:30" x14ac:dyDescent="0.2">
      <c r="C153" s="65"/>
      <c r="I153" s="33"/>
      <c r="Q153" s="96"/>
      <c r="R153" s="31"/>
      <c r="U153" s="88"/>
      <c r="AD153" s="25"/>
    </row>
    <row r="154" spans="3:30" x14ac:dyDescent="0.2">
      <c r="C154" s="65"/>
      <c r="I154" s="33"/>
      <c r="Q154" s="96"/>
      <c r="R154" s="31"/>
      <c r="U154" s="88"/>
      <c r="AD154" s="25"/>
    </row>
    <row r="155" spans="3:30" x14ac:dyDescent="0.2">
      <c r="C155" s="65"/>
      <c r="I155" s="33"/>
      <c r="Q155" s="96"/>
      <c r="R155" s="31"/>
      <c r="U155" s="88"/>
      <c r="AD155" s="25"/>
    </row>
    <row r="156" spans="3:30" x14ac:dyDescent="0.2">
      <c r="C156" s="65"/>
      <c r="I156" s="33"/>
      <c r="Q156" s="96"/>
      <c r="R156" s="31"/>
      <c r="U156" s="88"/>
      <c r="AD156" s="25"/>
    </row>
    <row r="157" spans="3:30" x14ac:dyDescent="0.2">
      <c r="C157" s="65"/>
      <c r="I157" s="33"/>
      <c r="Q157" s="96"/>
      <c r="R157" s="31"/>
      <c r="U157" s="88"/>
      <c r="AD157" s="25"/>
    </row>
    <row r="158" spans="3:30" x14ac:dyDescent="0.2">
      <c r="C158" s="65"/>
      <c r="I158" s="33"/>
      <c r="Q158" s="96"/>
      <c r="R158" s="31"/>
      <c r="U158" s="88"/>
      <c r="AD158" s="25"/>
    </row>
    <row r="159" spans="3:30" x14ac:dyDescent="0.2">
      <c r="C159" s="65"/>
      <c r="I159" s="33"/>
      <c r="Q159" s="96"/>
      <c r="R159" s="31"/>
      <c r="U159" s="88"/>
      <c r="AD159" s="25"/>
    </row>
    <row r="160" spans="3:30" x14ac:dyDescent="0.2">
      <c r="C160" s="65"/>
      <c r="I160" s="33"/>
      <c r="Q160" s="96"/>
      <c r="R160" s="31"/>
      <c r="U160" s="88"/>
      <c r="AD160" s="25"/>
    </row>
    <row r="161" spans="3:30" x14ac:dyDescent="0.2">
      <c r="C161" s="65"/>
      <c r="I161" s="33"/>
      <c r="Q161" s="96"/>
      <c r="R161" s="31"/>
      <c r="U161" s="88"/>
      <c r="AD161" s="25"/>
    </row>
    <row r="162" spans="3:30" x14ac:dyDescent="0.2">
      <c r="C162" s="65"/>
      <c r="I162" s="33"/>
      <c r="Q162" s="96"/>
      <c r="R162" s="31"/>
      <c r="U162" s="88"/>
      <c r="AD162" s="25"/>
    </row>
    <row r="163" spans="3:30" x14ac:dyDescent="0.2">
      <c r="C163" s="65"/>
      <c r="I163" s="33"/>
      <c r="Q163" s="96"/>
      <c r="R163" s="31"/>
      <c r="U163" s="88"/>
      <c r="AD163" s="25"/>
    </row>
    <row r="164" spans="3:30" x14ac:dyDescent="0.2">
      <c r="C164" s="65"/>
      <c r="I164" s="33"/>
      <c r="Q164" s="96"/>
      <c r="R164" s="31"/>
      <c r="U164" s="88"/>
      <c r="AD164" s="25"/>
    </row>
    <row r="165" spans="3:30" x14ac:dyDescent="0.2">
      <c r="C165" s="65"/>
      <c r="I165" s="33"/>
      <c r="Q165" s="96"/>
      <c r="R165" s="31"/>
      <c r="U165" s="88"/>
      <c r="AD165" s="25"/>
    </row>
    <row r="166" spans="3:30" x14ac:dyDescent="0.2">
      <c r="C166" s="65"/>
      <c r="I166" s="33"/>
      <c r="Q166" s="96"/>
      <c r="R166" s="31"/>
      <c r="U166" s="88"/>
      <c r="AD166" s="25"/>
    </row>
    <row r="167" spans="3:30" x14ac:dyDescent="0.2">
      <c r="C167" s="65"/>
      <c r="I167" s="33"/>
      <c r="Q167" s="96"/>
      <c r="R167" s="31"/>
      <c r="U167" s="88"/>
      <c r="AD167" s="25"/>
    </row>
    <row r="168" spans="3:30" x14ac:dyDescent="0.2">
      <c r="C168" s="65"/>
      <c r="I168" s="33"/>
      <c r="Q168" s="96"/>
      <c r="R168" s="31"/>
      <c r="U168" s="88"/>
      <c r="AD168" s="25"/>
    </row>
    <row r="169" spans="3:30" x14ac:dyDescent="0.2">
      <c r="C169" s="65"/>
      <c r="I169" s="33"/>
      <c r="Q169" s="96"/>
      <c r="R169" s="31"/>
      <c r="U169" s="88"/>
      <c r="AD169" s="25"/>
    </row>
    <row r="170" spans="3:30" x14ac:dyDescent="0.2">
      <c r="C170" s="65"/>
      <c r="I170" s="33"/>
      <c r="Q170" s="96"/>
      <c r="R170" s="31"/>
      <c r="U170" s="88"/>
      <c r="AD170" s="25"/>
    </row>
    <row r="171" spans="3:30" x14ac:dyDescent="0.2">
      <c r="C171" s="65"/>
      <c r="I171" s="33"/>
      <c r="Q171" s="96"/>
      <c r="R171" s="31"/>
      <c r="U171" s="88"/>
      <c r="AD171" s="25"/>
    </row>
    <row r="172" spans="3:30" x14ac:dyDescent="0.2">
      <c r="C172" s="65"/>
      <c r="I172" s="33"/>
      <c r="Q172" s="96"/>
      <c r="R172" s="31"/>
      <c r="U172" s="88"/>
      <c r="AD172" s="25"/>
    </row>
    <row r="173" spans="3:30" x14ac:dyDescent="0.2">
      <c r="C173" s="65"/>
      <c r="I173" s="33"/>
      <c r="Q173" s="96"/>
      <c r="R173" s="31"/>
      <c r="U173" s="88"/>
      <c r="AD173" s="25"/>
    </row>
    <row r="174" spans="3:30" x14ac:dyDescent="0.2">
      <c r="H174" s="17"/>
      <c r="I174" s="33"/>
      <c r="J174" s="28"/>
      <c r="Q174" s="96"/>
      <c r="R174" s="31"/>
      <c r="U174" s="88"/>
      <c r="AD174" s="25"/>
    </row>
    <row r="175" spans="3:30" x14ac:dyDescent="0.2">
      <c r="C175" s="65"/>
      <c r="I175" s="33"/>
      <c r="Q175" s="96"/>
      <c r="R175" s="31"/>
      <c r="U175" s="88"/>
      <c r="AD175" s="25"/>
    </row>
    <row r="176" spans="3:30" x14ac:dyDescent="0.2">
      <c r="C176" s="65"/>
      <c r="I176" s="33"/>
      <c r="Q176" s="96"/>
      <c r="R176" s="31"/>
      <c r="U176" s="88"/>
      <c r="AD176" s="25"/>
    </row>
    <row r="177" spans="3:30" x14ac:dyDescent="0.2">
      <c r="C177" s="65"/>
      <c r="I177" s="33"/>
      <c r="Q177" s="96"/>
      <c r="R177" s="31"/>
      <c r="U177" s="88"/>
      <c r="AD177" s="25"/>
    </row>
    <row r="178" spans="3:30" x14ac:dyDescent="0.2">
      <c r="C178" s="65"/>
      <c r="I178" s="33"/>
      <c r="Q178" s="96"/>
      <c r="R178" s="31"/>
      <c r="U178" s="88"/>
      <c r="AD178" s="25"/>
    </row>
    <row r="179" spans="3:30" x14ac:dyDescent="0.2">
      <c r="C179" s="65"/>
      <c r="I179" s="33"/>
      <c r="Q179" s="96"/>
      <c r="R179" s="31"/>
      <c r="U179" s="88"/>
      <c r="AD179" s="25"/>
    </row>
    <row r="180" spans="3:30" x14ac:dyDescent="0.2">
      <c r="C180" s="65"/>
      <c r="I180" s="33"/>
      <c r="Q180" s="96"/>
      <c r="R180" s="31"/>
      <c r="U180" s="88"/>
      <c r="AD180" s="25"/>
    </row>
    <row r="181" spans="3:30" x14ac:dyDescent="0.2">
      <c r="C181" s="65"/>
      <c r="I181" s="33"/>
      <c r="Q181" s="96"/>
      <c r="R181" s="31"/>
      <c r="U181" s="88"/>
      <c r="AD181" s="25"/>
    </row>
    <row r="182" spans="3:30" x14ac:dyDescent="0.2">
      <c r="C182" s="65"/>
      <c r="I182" s="33"/>
      <c r="Q182" s="96"/>
      <c r="R182" s="31"/>
      <c r="U182" s="88"/>
      <c r="AD182" s="25"/>
    </row>
    <row r="183" spans="3:30" x14ac:dyDescent="0.2">
      <c r="C183" s="65"/>
      <c r="I183" s="33"/>
      <c r="Q183" s="96"/>
      <c r="R183" s="31"/>
      <c r="U183" s="88"/>
      <c r="AD183" s="25"/>
    </row>
    <row r="184" spans="3:30" x14ac:dyDescent="0.2">
      <c r="C184" s="65"/>
      <c r="I184" s="33"/>
      <c r="Q184" s="96"/>
      <c r="R184" s="31"/>
      <c r="U184" s="88"/>
      <c r="AD184" s="25"/>
    </row>
    <row r="185" spans="3:30" x14ac:dyDescent="0.2">
      <c r="C185" s="65"/>
      <c r="I185" s="33"/>
      <c r="Q185" s="96"/>
      <c r="R185" s="31"/>
      <c r="U185" s="88"/>
      <c r="AD185" s="25"/>
    </row>
    <row r="186" spans="3:30" x14ac:dyDescent="0.2">
      <c r="C186" s="65"/>
      <c r="I186" s="33"/>
      <c r="Q186" s="96"/>
      <c r="R186" s="31"/>
      <c r="U186" s="88"/>
      <c r="AD186" s="25"/>
    </row>
    <row r="187" spans="3:30" x14ac:dyDescent="0.2">
      <c r="C187" s="65"/>
      <c r="I187" s="33"/>
      <c r="Q187" s="96"/>
      <c r="R187" s="31"/>
      <c r="U187" s="88"/>
      <c r="AD187" s="25"/>
    </row>
    <row r="188" spans="3:30" x14ac:dyDescent="0.2">
      <c r="C188" s="65"/>
      <c r="I188" s="33"/>
      <c r="Q188" s="96"/>
      <c r="R188" s="31"/>
      <c r="U188" s="88"/>
      <c r="AD188" s="25"/>
    </row>
    <row r="189" spans="3:30" x14ac:dyDescent="0.2">
      <c r="C189" s="65"/>
      <c r="I189" s="33"/>
      <c r="Q189" s="96"/>
      <c r="R189" s="31"/>
      <c r="U189" s="88"/>
      <c r="AD189" s="25"/>
    </row>
    <row r="190" spans="3:30" x14ac:dyDescent="0.2">
      <c r="C190" s="65"/>
      <c r="I190" s="33"/>
      <c r="Q190" s="96"/>
      <c r="R190" s="31"/>
      <c r="U190" s="88"/>
      <c r="AD190" s="25"/>
    </row>
    <row r="191" spans="3:30" x14ac:dyDescent="0.2">
      <c r="C191" s="65"/>
      <c r="I191" s="33"/>
      <c r="Q191" s="96"/>
      <c r="R191" s="31"/>
      <c r="U191" s="88"/>
      <c r="AD191" s="25"/>
    </row>
    <row r="192" spans="3:30" x14ac:dyDescent="0.2">
      <c r="C192" s="65"/>
      <c r="I192" s="33"/>
      <c r="Q192" s="96"/>
      <c r="R192" s="31"/>
      <c r="U192" s="88"/>
      <c r="AD192" s="25"/>
    </row>
    <row r="193" spans="3:30" x14ac:dyDescent="0.2">
      <c r="C193" s="65"/>
      <c r="I193" s="33"/>
      <c r="Q193" s="96"/>
      <c r="R193" s="31"/>
      <c r="U193" s="88"/>
      <c r="AD193" s="25"/>
    </row>
    <row r="194" spans="3:30" x14ac:dyDescent="0.2">
      <c r="C194" s="65"/>
      <c r="I194" s="33"/>
      <c r="Q194" s="96"/>
      <c r="R194" s="31"/>
      <c r="U194" s="88"/>
      <c r="AD194" s="25"/>
    </row>
    <row r="195" spans="3:30" x14ac:dyDescent="0.2">
      <c r="C195" s="65"/>
      <c r="I195" s="33"/>
      <c r="Q195" s="96"/>
      <c r="R195" s="31"/>
      <c r="U195" s="88"/>
      <c r="AD195" s="25"/>
    </row>
    <row r="196" spans="3:30" x14ac:dyDescent="0.2">
      <c r="C196" s="65"/>
      <c r="I196" s="33"/>
      <c r="Q196" s="96"/>
      <c r="R196" s="31"/>
      <c r="U196" s="88"/>
      <c r="AD196" s="25"/>
    </row>
    <row r="197" spans="3:30" x14ac:dyDescent="0.2">
      <c r="C197" s="65"/>
      <c r="I197" s="33"/>
      <c r="Q197" s="96"/>
      <c r="R197" s="31"/>
      <c r="U197" s="88"/>
      <c r="AD197" s="25"/>
    </row>
    <row r="198" spans="3:30" x14ac:dyDescent="0.2">
      <c r="C198" s="65"/>
      <c r="I198" s="33"/>
      <c r="Q198" s="96"/>
      <c r="R198" s="31"/>
      <c r="U198" s="88"/>
      <c r="AD198" s="25"/>
    </row>
    <row r="199" spans="3:30" x14ac:dyDescent="0.2">
      <c r="C199" s="65"/>
      <c r="I199" s="33"/>
      <c r="Q199" s="96"/>
      <c r="R199" s="31"/>
      <c r="U199" s="88"/>
      <c r="AD199" s="25"/>
    </row>
    <row r="200" spans="3:30" x14ac:dyDescent="0.2">
      <c r="C200" s="65"/>
      <c r="I200" s="33"/>
      <c r="Q200" s="96"/>
      <c r="R200" s="31"/>
      <c r="U200" s="88"/>
      <c r="AD200" s="25"/>
    </row>
    <row r="201" spans="3:30" x14ac:dyDescent="0.2">
      <c r="C201" s="65"/>
      <c r="I201" s="33"/>
      <c r="Q201" s="96"/>
      <c r="R201" s="31"/>
      <c r="U201" s="88"/>
      <c r="AD201" s="25"/>
    </row>
    <row r="202" spans="3:30" x14ac:dyDescent="0.2">
      <c r="C202" s="65"/>
      <c r="I202" s="33"/>
      <c r="Q202" s="96"/>
      <c r="R202" s="31"/>
      <c r="U202" s="88"/>
      <c r="AD202" s="25"/>
    </row>
    <row r="203" spans="3:30" x14ac:dyDescent="0.2">
      <c r="C203" s="65"/>
      <c r="I203" s="33"/>
      <c r="Q203" s="96"/>
      <c r="R203" s="31"/>
      <c r="U203" s="88"/>
      <c r="AD203" s="25"/>
    </row>
    <row r="204" spans="3:30" x14ac:dyDescent="0.2">
      <c r="C204" s="65"/>
      <c r="I204" s="33"/>
      <c r="Q204" s="96"/>
      <c r="R204" s="31"/>
      <c r="U204" s="88"/>
      <c r="AD204" s="25"/>
    </row>
    <row r="205" spans="3:30" x14ac:dyDescent="0.2">
      <c r="C205" s="65"/>
      <c r="I205" s="33"/>
      <c r="Q205" s="96"/>
      <c r="R205" s="31"/>
      <c r="U205" s="88"/>
      <c r="AD205" s="25"/>
    </row>
    <row r="206" spans="3:30" x14ac:dyDescent="0.2">
      <c r="C206" s="65"/>
      <c r="I206" s="33"/>
      <c r="Q206" s="96"/>
      <c r="R206" s="31"/>
      <c r="U206" s="88"/>
      <c r="AD206" s="25"/>
    </row>
    <row r="207" spans="3:30" x14ac:dyDescent="0.2">
      <c r="C207" s="65"/>
      <c r="I207" s="33"/>
      <c r="Q207" s="96"/>
      <c r="R207" s="31"/>
      <c r="U207" s="88"/>
      <c r="AD207" s="25"/>
    </row>
    <row r="208" spans="3:30" x14ac:dyDescent="0.2">
      <c r="C208" s="65"/>
      <c r="I208" s="33"/>
      <c r="Q208" s="96"/>
      <c r="R208" s="31"/>
      <c r="U208" s="88"/>
      <c r="AD208" s="25"/>
    </row>
    <row r="209" spans="3:30" x14ac:dyDescent="0.2">
      <c r="C209" s="65"/>
      <c r="I209" s="33"/>
      <c r="Q209" s="96"/>
      <c r="R209" s="31"/>
      <c r="U209" s="88"/>
      <c r="AD209" s="25"/>
    </row>
    <row r="210" spans="3:30" x14ac:dyDescent="0.2">
      <c r="C210" s="65"/>
      <c r="I210" s="33"/>
      <c r="Q210" s="96"/>
      <c r="R210" s="31"/>
      <c r="U210" s="88"/>
      <c r="AD210" s="25"/>
    </row>
    <row r="211" spans="3:30" x14ac:dyDescent="0.2">
      <c r="C211" s="65"/>
      <c r="I211" s="33"/>
      <c r="Q211" s="96"/>
      <c r="R211" s="31"/>
      <c r="U211" s="88"/>
      <c r="AD211" s="25"/>
    </row>
    <row r="212" spans="3:30" x14ac:dyDescent="0.2">
      <c r="C212" s="65"/>
      <c r="I212" s="33"/>
      <c r="Q212" s="96"/>
      <c r="R212" s="31"/>
      <c r="U212" s="88"/>
      <c r="AD212" s="25"/>
    </row>
    <row r="213" spans="3:30" x14ac:dyDescent="0.2">
      <c r="C213" s="65"/>
      <c r="I213" s="33"/>
      <c r="Q213" s="96"/>
      <c r="R213" s="31"/>
      <c r="U213" s="88"/>
      <c r="AD213" s="25"/>
    </row>
    <row r="214" spans="3:30" x14ac:dyDescent="0.2">
      <c r="C214" s="65"/>
      <c r="I214" s="33"/>
      <c r="Q214" s="96"/>
      <c r="R214" s="31"/>
      <c r="U214" s="88"/>
      <c r="AD214" s="25"/>
    </row>
    <row r="215" spans="3:30" x14ac:dyDescent="0.2">
      <c r="C215" s="65"/>
      <c r="I215" s="33"/>
      <c r="Q215" s="96"/>
      <c r="R215" s="31"/>
      <c r="U215" s="88"/>
      <c r="AD215" s="25"/>
    </row>
    <row r="216" spans="3:30" x14ac:dyDescent="0.2">
      <c r="C216" s="65"/>
      <c r="I216" s="33"/>
      <c r="Q216" s="96"/>
      <c r="R216" s="31"/>
      <c r="U216" s="88"/>
      <c r="AD216" s="25"/>
    </row>
    <row r="217" spans="3:30" x14ac:dyDescent="0.2">
      <c r="C217" s="65"/>
      <c r="I217" s="33"/>
      <c r="Q217" s="96"/>
      <c r="R217" s="31"/>
      <c r="U217" s="88"/>
      <c r="AD217" s="25"/>
    </row>
    <row r="218" spans="3:30" x14ac:dyDescent="0.2">
      <c r="C218" s="65"/>
      <c r="I218" s="33"/>
      <c r="Q218" s="96"/>
      <c r="R218" s="31"/>
      <c r="U218" s="88"/>
      <c r="AD218" s="25"/>
    </row>
    <row r="219" spans="3:30" x14ac:dyDescent="0.2">
      <c r="C219" s="65"/>
      <c r="I219" s="33"/>
      <c r="Q219" s="96"/>
      <c r="R219" s="31"/>
      <c r="U219" s="88"/>
      <c r="AD219" s="25"/>
    </row>
    <row r="220" spans="3:30" x14ac:dyDescent="0.2">
      <c r="C220" s="65"/>
      <c r="I220" s="33"/>
      <c r="Q220" s="96"/>
      <c r="R220" s="31"/>
      <c r="U220" s="88"/>
      <c r="AD220" s="25"/>
    </row>
    <row r="221" spans="3:30" x14ac:dyDescent="0.2">
      <c r="C221" s="65"/>
      <c r="I221" s="33"/>
      <c r="Q221" s="96"/>
      <c r="R221" s="31"/>
      <c r="U221" s="88"/>
      <c r="AD221" s="25"/>
    </row>
    <row r="222" spans="3:30" x14ac:dyDescent="0.2">
      <c r="C222" s="65"/>
      <c r="I222" s="33"/>
      <c r="Q222" s="96"/>
      <c r="R222" s="31"/>
      <c r="U222" s="88"/>
      <c r="AD222" s="25"/>
    </row>
    <row r="223" spans="3:30" x14ac:dyDescent="0.2">
      <c r="C223" s="65"/>
      <c r="I223" s="33"/>
      <c r="Q223" s="96"/>
      <c r="R223" s="31"/>
      <c r="U223" s="88"/>
      <c r="AD223" s="25"/>
    </row>
    <row r="224" spans="3:30" x14ac:dyDescent="0.2">
      <c r="C224" s="65"/>
      <c r="I224" s="33"/>
      <c r="Q224" s="96"/>
      <c r="R224" s="31"/>
      <c r="U224" s="88"/>
      <c r="AD224" s="25"/>
    </row>
    <row r="225" spans="3:30" x14ac:dyDescent="0.2">
      <c r="C225" s="65"/>
      <c r="I225" s="33"/>
      <c r="Q225" s="96"/>
      <c r="R225" s="31"/>
      <c r="U225" s="88"/>
      <c r="AD225" s="25"/>
    </row>
    <row r="226" spans="3:30" x14ac:dyDescent="0.2">
      <c r="C226" s="65"/>
      <c r="I226" s="33"/>
      <c r="Q226" s="96"/>
      <c r="R226" s="31"/>
      <c r="U226" s="88"/>
      <c r="AD226" s="25"/>
    </row>
    <row r="227" spans="3:30" x14ac:dyDescent="0.2">
      <c r="C227" s="65"/>
      <c r="I227" s="33"/>
      <c r="Q227" s="96"/>
      <c r="R227" s="31"/>
      <c r="U227" s="88"/>
      <c r="AD227" s="25"/>
    </row>
    <row r="228" spans="3:30" x14ac:dyDescent="0.2">
      <c r="C228" s="65"/>
      <c r="I228" s="33"/>
      <c r="Q228" s="96"/>
      <c r="R228" s="31"/>
      <c r="U228" s="88"/>
      <c r="AD228" s="25"/>
    </row>
    <row r="229" spans="3:30" x14ac:dyDescent="0.2">
      <c r="C229" s="65"/>
      <c r="I229" s="33"/>
      <c r="Q229" s="96"/>
      <c r="R229" s="31"/>
      <c r="U229" s="88"/>
      <c r="AD229" s="25"/>
    </row>
    <row r="230" spans="3:30" x14ac:dyDescent="0.2">
      <c r="C230" s="65"/>
      <c r="I230" s="33"/>
      <c r="Q230" s="96"/>
      <c r="R230" s="31"/>
      <c r="U230" s="88"/>
      <c r="AD230" s="25"/>
    </row>
    <row r="231" spans="3:30" x14ac:dyDescent="0.2">
      <c r="C231" s="65"/>
      <c r="I231" s="33"/>
      <c r="Q231" s="96"/>
      <c r="R231" s="31"/>
      <c r="U231" s="88"/>
      <c r="AD231" s="25"/>
    </row>
    <row r="232" spans="3:30" x14ac:dyDescent="0.2">
      <c r="C232" s="65"/>
      <c r="I232" s="33"/>
      <c r="Q232" s="96"/>
      <c r="R232" s="31"/>
      <c r="U232" s="88"/>
      <c r="AD232" s="25"/>
    </row>
    <row r="233" spans="3:30" x14ac:dyDescent="0.2">
      <c r="C233" s="65"/>
      <c r="I233" s="33"/>
      <c r="Q233" s="96"/>
      <c r="R233" s="31"/>
      <c r="U233" s="88"/>
      <c r="AD233" s="25"/>
    </row>
    <row r="234" spans="3:30" x14ac:dyDescent="0.2">
      <c r="C234" s="65"/>
      <c r="I234" s="33"/>
      <c r="Q234" s="96"/>
      <c r="R234" s="31"/>
      <c r="U234" s="88"/>
      <c r="AD234" s="25"/>
    </row>
    <row r="235" spans="3:30" x14ac:dyDescent="0.2">
      <c r="C235" s="65"/>
      <c r="I235" s="33"/>
      <c r="Q235" s="96"/>
      <c r="R235" s="31"/>
      <c r="U235" s="88"/>
      <c r="AD235" s="25"/>
    </row>
    <row r="236" spans="3:30" x14ac:dyDescent="0.2">
      <c r="C236" s="65"/>
      <c r="I236" s="33"/>
      <c r="Q236" s="96"/>
      <c r="R236" s="31"/>
      <c r="U236" s="88"/>
      <c r="AD236" s="25"/>
    </row>
    <row r="237" spans="3:30" x14ac:dyDescent="0.2">
      <c r="C237" s="65"/>
      <c r="I237" s="33"/>
      <c r="Q237" s="96"/>
      <c r="R237" s="31"/>
      <c r="U237" s="88"/>
      <c r="AD237" s="25"/>
    </row>
    <row r="238" spans="3:30" x14ac:dyDescent="0.2">
      <c r="C238" s="65"/>
      <c r="I238" s="33"/>
      <c r="Q238" s="96"/>
      <c r="R238" s="31"/>
      <c r="U238" s="88"/>
      <c r="AD238" s="25"/>
    </row>
    <row r="239" spans="3:30" x14ac:dyDescent="0.2">
      <c r="C239" s="65"/>
      <c r="I239" s="33"/>
      <c r="Q239" s="96"/>
      <c r="R239" s="31"/>
      <c r="U239" s="88"/>
      <c r="AD239" s="25"/>
    </row>
    <row r="240" spans="3:30" x14ac:dyDescent="0.2">
      <c r="C240" s="65"/>
      <c r="I240" s="33"/>
      <c r="Q240" s="96"/>
      <c r="R240" s="31"/>
      <c r="U240" s="88"/>
      <c r="AD240" s="25"/>
    </row>
    <row r="241" spans="3:30" x14ac:dyDescent="0.2">
      <c r="C241" s="65"/>
      <c r="I241" s="33"/>
      <c r="Q241" s="96"/>
      <c r="R241" s="31"/>
      <c r="U241" s="88"/>
      <c r="AD241" s="25"/>
    </row>
    <row r="242" spans="3:30" x14ac:dyDescent="0.2">
      <c r="C242" s="65"/>
      <c r="I242" s="33"/>
      <c r="Q242" s="96"/>
      <c r="R242" s="31"/>
      <c r="U242" s="88"/>
      <c r="AD242" s="25"/>
    </row>
    <row r="243" spans="3:30" x14ac:dyDescent="0.2">
      <c r="C243" s="65"/>
      <c r="I243" s="33"/>
      <c r="Q243" s="96"/>
      <c r="R243" s="31"/>
      <c r="U243" s="88"/>
      <c r="AD243" s="25"/>
    </row>
    <row r="244" spans="3:30" x14ac:dyDescent="0.2">
      <c r="C244" s="65"/>
      <c r="I244" s="33"/>
      <c r="Q244" s="96"/>
      <c r="R244" s="31"/>
      <c r="U244" s="88"/>
      <c r="AD244" s="25"/>
    </row>
    <row r="245" spans="3:30" x14ac:dyDescent="0.2">
      <c r="C245" s="65"/>
      <c r="I245" s="33"/>
      <c r="Q245" s="96"/>
      <c r="R245" s="31"/>
      <c r="U245" s="88"/>
      <c r="AD245" s="25"/>
    </row>
    <row r="246" spans="3:30" x14ac:dyDescent="0.2">
      <c r="C246" s="65"/>
      <c r="I246" s="33"/>
      <c r="Q246" s="96"/>
      <c r="R246" s="31"/>
      <c r="U246" s="88"/>
      <c r="AD246" s="25"/>
    </row>
    <row r="247" spans="3:30" x14ac:dyDescent="0.2">
      <c r="C247" s="65"/>
      <c r="I247" s="33"/>
      <c r="Q247" s="96"/>
      <c r="R247" s="31"/>
      <c r="U247" s="88"/>
      <c r="AD247" s="25"/>
    </row>
    <row r="248" spans="3:30" x14ac:dyDescent="0.2">
      <c r="C248" s="65"/>
      <c r="I248" s="33"/>
      <c r="Q248" s="96"/>
      <c r="R248" s="31"/>
      <c r="U248" s="88"/>
      <c r="AD248" s="25"/>
    </row>
    <row r="249" spans="3:30" x14ac:dyDescent="0.2">
      <c r="C249" s="65"/>
      <c r="I249" s="33"/>
      <c r="Q249" s="96"/>
      <c r="R249" s="31"/>
      <c r="U249" s="88"/>
      <c r="AD249" s="25"/>
    </row>
    <row r="250" spans="3:30" x14ac:dyDescent="0.2">
      <c r="C250" s="65"/>
      <c r="I250" s="33"/>
      <c r="Q250" s="96"/>
      <c r="R250" s="31"/>
      <c r="U250" s="88"/>
      <c r="AD250" s="25"/>
    </row>
    <row r="251" spans="3:30" x14ac:dyDescent="0.2">
      <c r="C251" s="65"/>
      <c r="I251" s="33"/>
      <c r="Q251" s="96"/>
      <c r="R251" s="31"/>
      <c r="U251" s="88"/>
      <c r="AD251" s="25"/>
    </row>
    <row r="252" spans="3:30" x14ac:dyDescent="0.2">
      <c r="C252" s="65"/>
      <c r="I252" s="33"/>
      <c r="Q252" s="96"/>
      <c r="R252" s="31"/>
      <c r="U252" s="88"/>
      <c r="AD252" s="25"/>
    </row>
    <row r="253" spans="3:30" x14ac:dyDescent="0.2">
      <c r="C253" s="65"/>
      <c r="I253" s="33"/>
      <c r="Q253" s="96"/>
      <c r="R253" s="31"/>
      <c r="U253" s="88"/>
      <c r="AD253" s="25"/>
    </row>
    <row r="254" spans="3:30" x14ac:dyDescent="0.2">
      <c r="C254" s="65"/>
      <c r="I254" s="33"/>
      <c r="Q254" s="96"/>
      <c r="R254" s="31"/>
      <c r="U254" s="88"/>
      <c r="AD254" s="25"/>
    </row>
    <row r="255" spans="3:30" x14ac:dyDescent="0.2">
      <c r="C255" s="65"/>
      <c r="I255" s="33"/>
      <c r="Q255" s="96"/>
      <c r="R255" s="31"/>
      <c r="U255" s="88"/>
      <c r="AD255" s="25"/>
    </row>
    <row r="256" spans="3:30" x14ac:dyDescent="0.2">
      <c r="C256" s="65"/>
      <c r="I256" s="33"/>
      <c r="Q256" s="96"/>
      <c r="R256" s="31"/>
      <c r="U256" s="88"/>
      <c r="AD256" s="25"/>
    </row>
    <row r="257" spans="1:30" x14ac:dyDescent="0.2">
      <c r="C257" s="65"/>
      <c r="I257" s="33"/>
      <c r="Q257" s="96"/>
      <c r="R257" s="31"/>
      <c r="U257" s="88"/>
      <c r="AD257" s="25"/>
    </row>
    <row r="258" spans="1:30" x14ac:dyDescent="0.2">
      <c r="C258" s="65"/>
      <c r="I258" s="33"/>
      <c r="Q258" s="96"/>
      <c r="R258" s="31"/>
      <c r="U258" s="88"/>
      <c r="AD258" s="25"/>
    </row>
    <row r="259" spans="1:30" x14ac:dyDescent="0.2">
      <c r="C259" s="65"/>
      <c r="I259" s="33"/>
      <c r="Q259" s="96"/>
      <c r="R259" s="31"/>
      <c r="U259" s="88"/>
      <c r="AD259" s="25"/>
    </row>
    <row r="260" spans="1:30" x14ac:dyDescent="0.2">
      <c r="C260" s="65"/>
      <c r="I260" s="33"/>
      <c r="Q260" s="96"/>
      <c r="R260" s="31"/>
      <c r="U260" s="88"/>
      <c r="AD260" s="25"/>
    </row>
    <row r="261" spans="1:30" x14ac:dyDescent="0.2">
      <c r="C261" s="65"/>
      <c r="I261" s="33"/>
      <c r="Q261" s="96"/>
      <c r="R261" s="31"/>
      <c r="U261" s="88"/>
      <c r="AD261" s="25"/>
    </row>
    <row r="262" spans="1:30" x14ac:dyDescent="0.2">
      <c r="C262" s="65"/>
      <c r="I262" s="33"/>
      <c r="Q262" s="96"/>
      <c r="R262" s="31"/>
      <c r="U262" s="88"/>
      <c r="AD262" s="25"/>
    </row>
    <row r="263" spans="1:30" x14ac:dyDescent="0.2">
      <c r="C263" s="65"/>
      <c r="I263" s="33"/>
      <c r="Q263" s="96"/>
      <c r="R263" s="31"/>
      <c r="U263" s="88"/>
      <c r="AD263" s="25"/>
    </row>
    <row r="264" spans="1:30" x14ac:dyDescent="0.2">
      <c r="H264" s="17"/>
      <c r="I264" s="33"/>
      <c r="J264" s="28"/>
      <c r="Q264" s="96"/>
      <c r="R264" s="31"/>
      <c r="U264" s="88"/>
      <c r="AD264" s="25"/>
    </row>
    <row r="265" spans="1:30" x14ac:dyDescent="0.2">
      <c r="C265" s="65"/>
      <c r="I265" s="33"/>
      <c r="Q265" s="96"/>
      <c r="R265" s="31"/>
      <c r="U265" s="88"/>
      <c r="AD265" s="25"/>
    </row>
    <row r="266" spans="1:30" x14ac:dyDescent="0.2">
      <c r="C266" s="65"/>
      <c r="I266" s="33"/>
      <c r="Q266" s="96"/>
      <c r="R266" s="31"/>
      <c r="U266" s="88"/>
      <c r="AD266" s="25"/>
    </row>
    <row r="267" spans="1:30" x14ac:dyDescent="0.2">
      <c r="C267" s="65"/>
      <c r="I267" s="33"/>
      <c r="Q267" s="96"/>
      <c r="R267" s="31"/>
      <c r="U267" s="88"/>
      <c r="AD267" s="25"/>
    </row>
    <row r="268" spans="1:30" x14ac:dyDescent="0.2">
      <c r="C268" s="65"/>
      <c r="I268" s="33"/>
      <c r="Q268" s="96"/>
      <c r="R268" s="31"/>
      <c r="U268" s="88"/>
      <c r="AD268" s="25"/>
    </row>
    <row r="269" spans="1:30" x14ac:dyDescent="0.2">
      <c r="C269" s="65"/>
      <c r="I269" s="33"/>
      <c r="Q269" s="96"/>
      <c r="R269" s="31"/>
      <c r="U269" s="88"/>
      <c r="AD269" s="25"/>
    </row>
    <row r="270" spans="1:30" x14ac:dyDescent="0.2">
      <c r="C270" s="65"/>
      <c r="I270" s="33"/>
      <c r="Q270" s="96"/>
      <c r="R270" s="31"/>
      <c r="U270" s="88"/>
      <c r="AD270" s="25"/>
    </row>
    <row r="271" spans="1:30" x14ac:dyDescent="0.2">
      <c r="A271" s="25"/>
      <c r="B271" s="25"/>
      <c r="C271" s="46"/>
      <c r="E271" s="36"/>
      <c r="F271" s="36"/>
      <c r="I271" s="68"/>
      <c r="J271" s="36"/>
      <c r="K271" s="36"/>
      <c r="M271" s="45"/>
      <c r="N271"/>
      <c r="P271"/>
      <c r="Q271" s="96"/>
      <c r="R271" s="31"/>
      <c r="U271" s="88"/>
      <c r="AD271" s="25"/>
    </row>
    <row r="272" spans="1:30" x14ac:dyDescent="0.2">
      <c r="C272" s="65"/>
      <c r="I272" s="33"/>
      <c r="Q272" s="96"/>
      <c r="R272" s="31"/>
      <c r="U272" s="88"/>
      <c r="AD272" s="25"/>
    </row>
    <row r="273" spans="3:30" x14ac:dyDescent="0.2">
      <c r="C273" s="65"/>
      <c r="I273" s="33"/>
      <c r="Q273" s="96"/>
      <c r="R273" s="31"/>
      <c r="U273" s="88"/>
      <c r="AD273" s="25"/>
    </row>
    <row r="274" spans="3:30" x14ac:dyDescent="0.2">
      <c r="C274" s="37"/>
      <c r="H274" s="17"/>
      <c r="I274" s="33"/>
      <c r="J274" s="28"/>
      <c r="N274" s="28"/>
      <c r="P274" s="28"/>
      <c r="Q274" s="96"/>
      <c r="R274" s="31"/>
      <c r="U274" s="88"/>
      <c r="AD274" s="25"/>
    </row>
    <row r="275" spans="3:30" x14ac:dyDescent="0.2">
      <c r="C275" s="65"/>
      <c r="I275" s="33"/>
      <c r="Q275" s="96"/>
      <c r="R275" s="31"/>
      <c r="U275" s="88"/>
      <c r="AD275" s="25"/>
    </row>
    <row r="276" spans="3:30" x14ac:dyDescent="0.2">
      <c r="C276" s="65"/>
      <c r="I276" s="33"/>
      <c r="Q276" s="96"/>
      <c r="R276" s="31"/>
      <c r="U276" s="88"/>
      <c r="AD276" s="25"/>
    </row>
    <row r="277" spans="3:30" x14ac:dyDescent="0.2">
      <c r="C277" s="37"/>
      <c r="H277" s="17"/>
      <c r="I277" s="33"/>
      <c r="J277" s="28"/>
      <c r="N277" s="28"/>
      <c r="P277" s="28"/>
      <c r="Q277" s="96"/>
      <c r="R277" s="31"/>
      <c r="U277" s="88"/>
      <c r="AD277" s="25"/>
    </row>
    <row r="278" spans="3:30" x14ac:dyDescent="0.2">
      <c r="C278" s="65"/>
      <c r="I278" s="33"/>
      <c r="Q278" s="96"/>
      <c r="R278" s="31"/>
      <c r="U278" s="88"/>
      <c r="AD278" s="25"/>
    </row>
    <row r="279" spans="3:30" x14ac:dyDescent="0.2">
      <c r="C279" s="65"/>
      <c r="I279" s="33"/>
      <c r="Q279" s="96"/>
      <c r="R279" s="31"/>
      <c r="U279" s="88"/>
      <c r="AD279" s="25"/>
    </row>
    <row r="280" spans="3:30" x14ac:dyDescent="0.2">
      <c r="C280" s="65"/>
      <c r="I280" s="33"/>
      <c r="Q280" s="96"/>
      <c r="R280" s="31"/>
      <c r="U280" s="88"/>
      <c r="AD280" s="25"/>
    </row>
    <row r="281" spans="3:30" x14ac:dyDescent="0.2">
      <c r="C281" s="37"/>
      <c r="H281" s="17"/>
      <c r="I281" s="33"/>
      <c r="J281" s="28"/>
      <c r="N281" s="28"/>
      <c r="P281" s="28"/>
      <c r="Q281" s="96"/>
      <c r="R281" s="31"/>
      <c r="U281" s="88"/>
      <c r="AD281" s="25"/>
    </row>
    <row r="282" spans="3:30" x14ac:dyDescent="0.2">
      <c r="C282" s="37"/>
      <c r="I282" s="33"/>
      <c r="Q282" s="96"/>
      <c r="R282" s="31"/>
      <c r="U282" s="88"/>
      <c r="AD282" s="25"/>
    </row>
    <row r="283" spans="3:30" x14ac:dyDescent="0.2">
      <c r="C283" s="65"/>
      <c r="I283" s="33"/>
      <c r="Q283" s="96"/>
      <c r="R283" s="31"/>
      <c r="U283" s="88"/>
      <c r="AD283" s="25"/>
    </row>
    <row r="284" spans="3:30" x14ac:dyDescent="0.2">
      <c r="C284" s="65"/>
      <c r="I284" s="33"/>
      <c r="Q284" s="96"/>
      <c r="R284" s="31"/>
      <c r="U284" s="88"/>
      <c r="AD284" s="25"/>
    </row>
    <row r="285" spans="3:30" x14ac:dyDescent="0.2">
      <c r="C285" s="37"/>
      <c r="I285" s="33"/>
      <c r="Q285" s="96"/>
      <c r="R285" s="31"/>
      <c r="U285" s="88"/>
      <c r="AD285" s="25"/>
    </row>
    <row r="286" spans="3:30" x14ac:dyDescent="0.2">
      <c r="C286" s="65"/>
      <c r="I286" s="33"/>
      <c r="Q286" s="96"/>
      <c r="R286" s="31"/>
      <c r="U286" s="88"/>
      <c r="AD286" s="25"/>
    </row>
    <row r="287" spans="3:30" x14ac:dyDescent="0.2">
      <c r="C287" s="65"/>
      <c r="I287" s="33"/>
      <c r="Q287" s="96"/>
      <c r="R287" s="31"/>
      <c r="U287" s="88"/>
      <c r="AD287" s="25"/>
    </row>
    <row r="288" spans="3:30" x14ac:dyDescent="0.2">
      <c r="C288" s="65"/>
      <c r="I288" s="33"/>
      <c r="Q288" s="96"/>
      <c r="R288" s="31"/>
      <c r="U288" s="88"/>
      <c r="AD288" s="25"/>
    </row>
    <row r="289" spans="1:30" x14ac:dyDescent="0.2">
      <c r="C289" s="65"/>
      <c r="I289" s="33"/>
      <c r="Q289" s="96"/>
      <c r="R289" s="31"/>
      <c r="U289" s="88"/>
      <c r="AD289" s="25"/>
    </row>
    <row r="290" spans="1:30" x14ac:dyDescent="0.2">
      <c r="C290" s="65"/>
      <c r="I290" s="33"/>
      <c r="Q290" s="96"/>
      <c r="R290" s="31"/>
      <c r="U290" s="88"/>
      <c r="V290" s="31"/>
      <c r="W290" s="31"/>
      <c r="X290" s="31"/>
      <c r="Y290" s="31"/>
      <c r="Z290" s="31"/>
      <c r="AA290" s="31"/>
      <c r="AB290" s="31"/>
      <c r="AC290" s="31"/>
      <c r="AD290" s="25"/>
    </row>
    <row r="291" spans="1:30" x14ac:dyDescent="0.2">
      <c r="C291" s="65"/>
      <c r="I291" s="33"/>
      <c r="Q291" s="96"/>
      <c r="R291" s="31"/>
      <c r="U291" s="88"/>
      <c r="AD291" s="25"/>
    </row>
    <row r="292" spans="1:30" x14ac:dyDescent="0.2">
      <c r="C292" s="65"/>
      <c r="I292" s="33"/>
      <c r="Q292" s="96"/>
      <c r="R292" s="31"/>
      <c r="U292" s="88"/>
      <c r="AD292" s="25"/>
    </row>
    <row r="293" spans="1:30" x14ac:dyDescent="0.2">
      <c r="C293" s="37"/>
      <c r="I293" s="33"/>
      <c r="Q293" s="96"/>
      <c r="R293" s="31"/>
      <c r="U293" s="88"/>
      <c r="AD293" s="25"/>
    </row>
    <row r="294" spans="1:30" x14ac:dyDescent="0.2">
      <c r="A294" s="25"/>
      <c r="B294" s="25"/>
      <c r="C294" s="46"/>
      <c r="E294" s="36"/>
      <c r="F294" s="36"/>
      <c r="I294" s="68"/>
      <c r="J294" s="36"/>
      <c r="K294" s="36"/>
      <c r="M294" s="45"/>
      <c r="N294"/>
      <c r="P294"/>
      <c r="Q294" s="96"/>
      <c r="R294" s="31"/>
      <c r="U294" s="88"/>
      <c r="AD294" s="25"/>
    </row>
    <row r="295" spans="1:30" x14ac:dyDescent="0.2">
      <c r="C295" s="65"/>
      <c r="I295" s="33"/>
      <c r="Q295" s="96"/>
      <c r="R295" s="31"/>
      <c r="U295" s="88"/>
      <c r="AD295" s="25"/>
    </row>
    <row r="296" spans="1:30" x14ac:dyDescent="0.2">
      <c r="C296" s="65"/>
      <c r="I296" s="33"/>
      <c r="Q296" s="96"/>
      <c r="R296" s="31"/>
      <c r="U296" s="88"/>
      <c r="AD296" s="25"/>
    </row>
    <row r="297" spans="1:30" x14ac:dyDescent="0.2">
      <c r="C297" s="37"/>
      <c r="I297" s="33"/>
      <c r="Q297" s="96"/>
      <c r="R297" s="31"/>
      <c r="U297" s="88"/>
      <c r="AD297" s="25"/>
    </row>
    <row r="298" spans="1:30" x14ac:dyDescent="0.2">
      <c r="C298" s="65"/>
      <c r="I298" s="33"/>
      <c r="Q298" s="96"/>
      <c r="R298" s="31"/>
      <c r="U298" s="88"/>
      <c r="AD298" s="25"/>
    </row>
    <row r="299" spans="1:30" x14ac:dyDescent="0.2">
      <c r="C299" s="65"/>
      <c r="I299" s="33"/>
      <c r="Q299" s="96"/>
      <c r="R299" s="31"/>
      <c r="U299" s="88"/>
      <c r="AD299" s="25"/>
    </row>
    <row r="300" spans="1:30" x14ac:dyDescent="0.2">
      <c r="C300" s="65"/>
      <c r="I300" s="33"/>
      <c r="Q300" s="96"/>
      <c r="R300" s="31"/>
      <c r="U300" s="88"/>
      <c r="AD300" s="25"/>
    </row>
    <row r="301" spans="1:30" x14ac:dyDescent="0.2">
      <c r="C301" s="37"/>
      <c r="H301" s="17"/>
      <c r="I301" s="33"/>
      <c r="J301" s="28"/>
      <c r="N301" s="28"/>
      <c r="P301" s="28"/>
      <c r="Q301" s="96"/>
      <c r="R301" s="31"/>
      <c r="U301" s="88"/>
      <c r="AD301" s="25"/>
    </row>
    <row r="302" spans="1:30" x14ac:dyDescent="0.2">
      <c r="H302" s="17"/>
      <c r="I302" s="33"/>
      <c r="J302" s="28"/>
      <c r="Q302" s="96"/>
      <c r="R302" s="31"/>
      <c r="U302" s="88"/>
      <c r="AD302" s="25"/>
    </row>
    <row r="303" spans="1:30" x14ac:dyDescent="0.2">
      <c r="C303" s="65"/>
      <c r="I303" s="33"/>
      <c r="Q303" s="96"/>
      <c r="R303" s="31"/>
      <c r="U303" s="88"/>
      <c r="AD303" s="25"/>
    </row>
    <row r="304" spans="1:30" x14ac:dyDescent="0.2">
      <c r="C304" s="65"/>
      <c r="I304" s="33"/>
      <c r="Q304" s="96"/>
      <c r="R304" s="31"/>
      <c r="U304" s="88"/>
      <c r="AD304" s="25"/>
    </row>
    <row r="305" spans="3:30" x14ac:dyDescent="0.2">
      <c r="C305" s="65"/>
      <c r="I305" s="33"/>
      <c r="Q305" s="96"/>
      <c r="R305" s="31"/>
      <c r="U305" s="88"/>
      <c r="AD305" s="25"/>
    </row>
    <row r="306" spans="3:30" x14ac:dyDescent="0.2">
      <c r="C306" s="65"/>
      <c r="I306" s="33"/>
      <c r="Q306" s="96"/>
      <c r="R306" s="31"/>
      <c r="U306" s="88"/>
      <c r="AD306" s="25"/>
    </row>
    <row r="307" spans="3:30" x14ac:dyDescent="0.2">
      <c r="C307" s="65"/>
      <c r="I307" s="33"/>
      <c r="Q307" s="96"/>
      <c r="R307" s="31"/>
      <c r="U307" s="88"/>
      <c r="AD307" s="25"/>
    </row>
    <row r="308" spans="3:30" x14ac:dyDescent="0.2">
      <c r="C308" s="65"/>
      <c r="I308" s="33"/>
      <c r="Q308" s="96"/>
      <c r="R308" s="31"/>
      <c r="U308" s="88"/>
      <c r="AD308" s="25"/>
    </row>
    <row r="309" spans="3:30" x14ac:dyDescent="0.2">
      <c r="C309" s="65"/>
      <c r="I309" s="33"/>
      <c r="Q309" s="96"/>
      <c r="R309" s="31"/>
      <c r="U309" s="88"/>
      <c r="AD309" s="25"/>
    </row>
    <row r="310" spans="3:30" x14ac:dyDescent="0.2">
      <c r="C310" s="65"/>
      <c r="I310" s="33"/>
      <c r="Q310" s="96"/>
      <c r="R310" s="31"/>
      <c r="U310" s="88"/>
      <c r="AD310" s="25"/>
    </row>
    <row r="311" spans="3:30" x14ac:dyDescent="0.2">
      <c r="C311" s="65"/>
      <c r="I311" s="33"/>
      <c r="Q311" s="96"/>
      <c r="R311" s="31"/>
      <c r="U311" s="88"/>
      <c r="AD311" s="25"/>
    </row>
    <row r="312" spans="3:30" x14ac:dyDescent="0.2">
      <c r="C312" s="65"/>
      <c r="I312" s="33"/>
      <c r="Q312" s="96"/>
      <c r="R312" s="31"/>
      <c r="U312" s="88"/>
      <c r="AD312" s="25"/>
    </row>
    <row r="313" spans="3:30" x14ac:dyDescent="0.2">
      <c r="C313" s="65"/>
      <c r="I313" s="33"/>
      <c r="Q313" s="96"/>
      <c r="R313" s="31"/>
      <c r="U313" s="88"/>
      <c r="AD313" s="25"/>
    </row>
    <row r="314" spans="3:30" x14ac:dyDescent="0.2">
      <c r="C314" s="65"/>
      <c r="I314" s="33"/>
      <c r="Q314" s="96"/>
      <c r="R314" s="31"/>
      <c r="U314" s="88"/>
      <c r="AD314" s="25"/>
    </row>
    <row r="315" spans="3:30" x14ac:dyDescent="0.2">
      <c r="C315" s="65"/>
      <c r="I315" s="33"/>
      <c r="Q315" s="96"/>
      <c r="R315" s="31"/>
      <c r="U315" s="88"/>
      <c r="AD315" s="25"/>
    </row>
    <row r="316" spans="3:30" x14ac:dyDescent="0.2">
      <c r="C316" s="65"/>
      <c r="I316" s="33"/>
      <c r="Q316" s="96"/>
      <c r="R316" s="31"/>
      <c r="U316" s="88"/>
      <c r="AD316" s="25"/>
    </row>
    <row r="317" spans="3:30" x14ac:dyDescent="0.2">
      <c r="C317" s="65"/>
      <c r="I317" s="33"/>
      <c r="Q317" s="96"/>
      <c r="R317" s="31"/>
      <c r="U317" s="88"/>
      <c r="AD317" s="25"/>
    </row>
    <row r="318" spans="3:30" x14ac:dyDescent="0.2">
      <c r="C318" s="65"/>
      <c r="I318" s="33"/>
      <c r="Q318" s="96"/>
      <c r="R318" s="31"/>
      <c r="U318" s="88"/>
      <c r="AD318" s="25"/>
    </row>
    <row r="319" spans="3:30" x14ac:dyDescent="0.2">
      <c r="C319" s="65"/>
      <c r="I319" s="33"/>
      <c r="Q319" s="96"/>
      <c r="R319" s="31"/>
      <c r="U319" s="88"/>
      <c r="AD319" s="25"/>
    </row>
    <row r="320" spans="3:30" x14ac:dyDescent="0.2">
      <c r="C320" s="65"/>
      <c r="I320" s="33"/>
      <c r="Q320" s="96"/>
      <c r="R320" s="31"/>
      <c r="U320" s="88"/>
      <c r="AD320" s="25"/>
    </row>
    <row r="321" spans="3:30" x14ac:dyDescent="0.2">
      <c r="C321" s="65"/>
      <c r="I321" s="33"/>
      <c r="Q321" s="96"/>
      <c r="R321" s="31"/>
      <c r="U321" s="88"/>
      <c r="AD321" s="25"/>
    </row>
    <row r="322" spans="3:30" x14ac:dyDescent="0.2">
      <c r="C322" s="65"/>
      <c r="I322" s="33"/>
      <c r="Q322" s="96"/>
      <c r="R322" s="31"/>
      <c r="U322" s="88"/>
      <c r="AD322" s="25"/>
    </row>
    <row r="323" spans="3:30" x14ac:dyDescent="0.2">
      <c r="C323" s="65"/>
      <c r="I323" s="33"/>
      <c r="Q323" s="96"/>
      <c r="R323" s="31"/>
      <c r="U323" s="88"/>
      <c r="AD323" s="25"/>
    </row>
    <row r="324" spans="3:30" x14ac:dyDescent="0.2">
      <c r="C324" s="65"/>
      <c r="I324" s="33"/>
      <c r="Q324" s="96"/>
      <c r="R324" s="31"/>
      <c r="U324" s="88"/>
      <c r="AD324" s="25"/>
    </row>
    <row r="325" spans="3:30" x14ac:dyDescent="0.2">
      <c r="C325" s="65"/>
      <c r="I325" s="33"/>
      <c r="Q325" s="96"/>
      <c r="R325" s="31"/>
      <c r="U325" s="88"/>
      <c r="AD325" s="25"/>
    </row>
    <row r="326" spans="3:30" x14ac:dyDescent="0.2">
      <c r="C326" s="65"/>
      <c r="I326" s="33"/>
      <c r="Q326" s="96"/>
      <c r="R326" s="31"/>
      <c r="U326" s="88"/>
      <c r="AD326" s="25"/>
    </row>
    <row r="327" spans="3:30" x14ac:dyDescent="0.2">
      <c r="C327" s="65"/>
      <c r="I327" s="33"/>
      <c r="Q327" s="96"/>
      <c r="R327" s="31"/>
      <c r="U327" s="88"/>
      <c r="AD327" s="25"/>
    </row>
    <row r="328" spans="3:30" x14ac:dyDescent="0.2">
      <c r="C328" s="65"/>
      <c r="I328" s="33"/>
      <c r="Q328" s="96"/>
      <c r="R328" s="31"/>
      <c r="U328" s="88"/>
      <c r="AD328" s="25"/>
    </row>
    <row r="329" spans="3:30" x14ac:dyDescent="0.2">
      <c r="C329" s="65"/>
      <c r="I329" s="33"/>
      <c r="Q329" s="96"/>
      <c r="R329" s="31"/>
      <c r="U329" s="88"/>
      <c r="AD329" s="25"/>
    </row>
    <row r="330" spans="3:30" x14ac:dyDescent="0.2">
      <c r="C330" s="65"/>
      <c r="I330" s="33"/>
      <c r="Q330" s="96"/>
      <c r="R330" s="31"/>
      <c r="U330" s="88"/>
      <c r="AD330" s="25"/>
    </row>
  </sheetData>
  <hyperlinks>
    <hyperlink ref="AD39" r:id="rId1"/>
    <hyperlink ref="AD35" r:id="rId2"/>
    <hyperlink ref="AD76" r:id="rId3"/>
    <hyperlink ref="AD96" r:id="rId4"/>
    <hyperlink ref="AD15" r:id="rId5"/>
    <hyperlink ref="AD6" r:id="rId6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7"/>
  <headerFooter alignWithMargins="0">
    <oddHeader>&amp;C&amp;"MS Sans Serif,Fett"&amp;14VLSV Mitgliederliste Präsident</oddHeader>
    <oddFooter>&amp;C&amp;P von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24" workbookViewId="0">
      <selection activeCell="A41" sqref="A41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bestFit="1" customWidth="1"/>
    <col min="3" max="3" width="4.42578125" style="28" customWidth="1"/>
    <col min="4" max="4" width="8.85546875" style="28" bestFit="1" customWidth="1"/>
    <col min="5" max="5" width="13.5703125" style="31" bestFit="1" customWidth="1"/>
    <col min="6" max="6" width="10.28515625" style="31" bestFit="1" customWidth="1"/>
    <col min="7" max="7" width="21.85546875" style="31" customWidth="1"/>
    <col min="8" max="8" width="11.28515625" style="34" bestFit="1" customWidth="1"/>
    <col min="9" max="9" width="8.28515625" style="2" bestFit="1" customWidth="1"/>
    <col min="10" max="10" width="7.28515625" style="30" customWidth="1"/>
    <col min="11" max="11" width="20" style="31" bestFit="1" customWidth="1"/>
    <col min="12" max="12" width="5.140625" style="28" customWidth="1"/>
    <col min="13" max="13" width="13" style="31" bestFit="1" customWidth="1"/>
    <col min="14" max="14" width="13.7109375" style="17" hidden="1" customWidth="1"/>
    <col min="15" max="15" width="4.85546875" style="28" bestFit="1" customWidth="1"/>
    <col min="16" max="16" width="11.28515625" style="34" bestFit="1" customWidth="1"/>
    <col min="17" max="17" width="6.42578125" style="28" hidden="1" customWidth="1"/>
    <col min="18" max="18" width="5.85546875" style="28" hidden="1" customWidth="1"/>
    <col min="19" max="19" width="5.5703125" style="28" hidden="1" customWidth="1"/>
    <col min="20" max="20" width="10.140625" style="28" bestFit="1" customWidth="1"/>
    <col min="21" max="21" width="3" style="32" bestFit="1" customWidth="1"/>
    <col min="22" max="16384" width="39.28515625" style="32"/>
  </cols>
  <sheetData>
    <row r="1" spans="1:21" s="9" customFormat="1" ht="12.75" customHeigh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3" t="s">
        <v>14</v>
      </c>
      <c r="H1" s="15" t="s">
        <v>16</v>
      </c>
      <c r="I1" s="7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26</v>
      </c>
      <c r="O1" s="6" t="s">
        <v>46</v>
      </c>
      <c r="P1" s="15" t="s">
        <v>32</v>
      </c>
      <c r="Q1" s="6" t="s">
        <v>36</v>
      </c>
      <c r="R1" s="6" t="s">
        <v>38</v>
      </c>
      <c r="S1" s="6" t="s">
        <v>40</v>
      </c>
      <c r="T1" s="6" t="s">
        <v>41</v>
      </c>
    </row>
    <row r="2" spans="1:21" s="9" customFormat="1" ht="12.75" customHeight="1" x14ac:dyDescent="0.2">
      <c r="A2" s="6"/>
      <c r="B2" s="6"/>
      <c r="C2" s="6"/>
      <c r="D2" s="6"/>
      <c r="E2" s="3"/>
      <c r="F2" s="3"/>
      <c r="G2" s="3"/>
      <c r="H2" s="34"/>
      <c r="I2" s="33"/>
      <c r="J2" s="16"/>
      <c r="K2" s="3"/>
      <c r="L2" s="6"/>
      <c r="M2" s="3"/>
      <c r="N2" s="23"/>
      <c r="O2" s="6"/>
      <c r="P2" s="15"/>
      <c r="Q2" s="6"/>
      <c r="R2" s="6"/>
      <c r="S2" s="6"/>
      <c r="T2" s="6"/>
    </row>
    <row r="3" spans="1:21" ht="18.75" customHeight="1" x14ac:dyDescent="0.2">
      <c r="E3" s="73" t="s">
        <v>47</v>
      </c>
      <c r="F3" s="72"/>
      <c r="G3" s="72"/>
      <c r="I3" s="33"/>
      <c r="T3" s="17"/>
    </row>
    <row r="4" spans="1:21" x14ac:dyDescent="0.2">
      <c r="G4" s="31" t="str">
        <f t="shared" ref="G4:G25" si="0">CONCATENATE(E4," ",F4)</f>
        <v xml:space="preserve"> </v>
      </c>
      <c r="I4" s="33"/>
      <c r="T4" s="17"/>
    </row>
    <row r="5" spans="1:21" x14ac:dyDescent="0.2">
      <c r="A5" s="28">
        <v>12</v>
      </c>
      <c r="B5" s="28">
        <v>238</v>
      </c>
      <c r="D5" s="28">
        <v>104176</v>
      </c>
      <c r="E5" s="29" t="s">
        <v>48</v>
      </c>
      <c r="F5" s="29" t="s">
        <v>49</v>
      </c>
      <c r="G5" s="29" t="str">
        <f t="shared" si="0"/>
        <v>Beck Richard</v>
      </c>
      <c r="H5" s="34">
        <v>18036</v>
      </c>
      <c r="I5" s="33">
        <f t="shared" ref="I5:I25" si="1">H5</f>
        <v>18036</v>
      </c>
      <c r="J5" s="30">
        <v>2009</v>
      </c>
      <c r="K5" s="29" t="s">
        <v>50</v>
      </c>
      <c r="L5" s="28">
        <v>6253</v>
      </c>
      <c r="M5" s="32" t="s">
        <v>51</v>
      </c>
      <c r="U5" s="32">
        <f>U4+1</f>
        <v>1</v>
      </c>
    </row>
    <row r="6" spans="1:21" x14ac:dyDescent="0.2">
      <c r="A6" s="28">
        <v>1</v>
      </c>
      <c r="B6" s="28">
        <v>100</v>
      </c>
      <c r="D6" s="28">
        <v>104157</v>
      </c>
      <c r="E6" s="29" t="s">
        <v>52</v>
      </c>
      <c r="F6" s="29" t="s">
        <v>53</v>
      </c>
      <c r="G6" s="31" t="str">
        <f t="shared" si="0"/>
        <v>Boog Alfred</v>
      </c>
      <c r="H6" s="34">
        <v>15221</v>
      </c>
      <c r="I6" s="33">
        <f t="shared" si="1"/>
        <v>15221</v>
      </c>
      <c r="J6" s="30">
        <v>2001</v>
      </c>
      <c r="K6" s="29" t="s">
        <v>54</v>
      </c>
      <c r="L6" s="28">
        <v>6011</v>
      </c>
      <c r="M6" s="32" t="s">
        <v>55</v>
      </c>
      <c r="U6" s="32">
        <v>1</v>
      </c>
    </row>
    <row r="7" spans="1:21" x14ac:dyDescent="0.2">
      <c r="A7" s="25">
        <v>9</v>
      </c>
      <c r="B7" s="28">
        <v>232</v>
      </c>
      <c r="C7"/>
      <c r="D7" s="28">
        <v>289034</v>
      </c>
      <c r="E7" s="36" t="s">
        <v>56</v>
      </c>
      <c r="F7" s="36" t="s">
        <v>57</v>
      </c>
      <c r="G7" s="31" t="str">
        <f t="shared" si="0"/>
        <v>Desku Marash</v>
      </c>
      <c r="H7" s="34">
        <v>19826</v>
      </c>
      <c r="I7" s="33">
        <f t="shared" si="1"/>
        <v>19826</v>
      </c>
      <c r="J7" s="30">
        <v>2014</v>
      </c>
      <c r="K7" s="36" t="s">
        <v>58</v>
      </c>
      <c r="L7" s="25">
        <v>6204</v>
      </c>
      <c r="M7" s="45" t="s">
        <v>59</v>
      </c>
      <c r="U7" s="32">
        <f t="shared" ref="U7:U25" si="2">U6+1</f>
        <v>2</v>
      </c>
    </row>
    <row r="8" spans="1:21" x14ac:dyDescent="0.2">
      <c r="A8" s="28">
        <v>8</v>
      </c>
      <c r="B8" s="28">
        <v>116</v>
      </c>
      <c r="D8" s="28">
        <v>186360</v>
      </c>
      <c r="E8" s="29" t="s">
        <v>60</v>
      </c>
      <c r="F8" s="29" t="s">
        <v>61</v>
      </c>
      <c r="G8" s="29" t="str">
        <f t="shared" si="0"/>
        <v>Geiser Dominik</v>
      </c>
      <c r="H8" s="34">
        <v>15160</v>
      </c>
      <c r="I8" s="33">
        <f t="shared" si="1"/>
        <v>15160</v>
      </c>
      <c r="J8" s="30">
        <v>2001</v>
      </c>
      <c r="K8" s="29" t="s">
        <v>62</v>
      </c>
      <c r="L8" s="28">
        <v>6274</v>
      </c>
      <c r="M8" s="32" t="s">
        <v>63</v>
      </c>
      <c r="U8" s="32">
        <f t="shared" si="2"/>
        <v>3</v>
      </c>
    </row>
    <row r="9" spans="1:21" x14ac:dyDescent="0.2">
      <c r="A9" s="28">
        <v>2</v>
      </c>
      <c r="B9" s="28">
        <v>180</v>
      </c>
      <c r="D9" s="28">
        <v>201642</v>
      </c>
      <c r="E9" s="29" t="s">
        <v>64</v>
      </c>
      <c r="F9" s="29" t="s">
        <v>65</v>
      </c>
      <c r="G9" s="31" t="str">
        <f t="shared" si="0"/>
        <v>Hauri Hans-Ueli</v>
      </c>
      <c r="H9" s="34">
        <v>16336</v>
      </c>
      <c r="I9" s="33">
        <f t="shared" si="1"/>
        <v>16336</v>
      </c>
      <c r="J9" s="30">
        <v>2004</v>
      </c>
      <c r="K9" s="29" t="s">
        <v>66</v>
      </c>
      <c r="L9" s="28">
        <v>6045</v>
      </c>
      <c r="M9" s="32" t="s">
        <v>67</v>
      </c>
      <c r="U9" s="32">
        <f t="shared" si="2"/>
        <v>4</v>
      </c>
    </row>
    <row r="10" spans="1:21" x14ac:dyDescent="0.2">
      <c r="A10" s="28">
        <v>4</v>
      </c>
      <c r="B10" s="28">
        <v>237</v>
      </c>
      <c r="D10" s="28">
        <v>585627</v>
      </c>
      <c r="E10" s="29" t="s">
        <v>68</v>
      </c>
      <c r="F10" s="29" t="s">
        <v>69</v>
      </c>
      <c r="G10" s="31" t="str">
        <f t="shared" si="0"/>
        <v>Heusler Othmar</v>
      </c>
      <c r="H10" s="34">
        <v>19413</v>
      </c>
      <c r="I10" s="33">
        <f t="shared" si="1"/>
        <v>19413</v>
      </c>
      <c r="J10" s="30">
        <v>2013</v>
      </c>
      <c r="K10" s="29" t="s">
        <v>70</v>
      </c>
      <c r="L10" s="28">
        <v>6020</v>
      </c>
      <c r="M10" s="32" t="s">
        <v>71</v>
      </c>
      <c r="U10" s="32">
        <f t="shared" si="2"/>
        <v>5</v>
      </c>
    </row>
    <row r="11" spans="1:21" x14ac:dyDescent="0.2">
      <c r="A11" s="28">
        <v>6</v>
      </c>
      <c r="B11" s="28">
        <v>102</v>
      </c>
      <c r="D11" s="28">
        <v>171643</v>
      </c>
      <c r="E11" s="29" t="s">
        <v>72</v>
      </c>
      <c r="F11" s="29" t="s">
        <v>73</v>
      </c>
      <c r="G11" s="31" t="str">
        <f t="shared" si="0"/>
        <v>Huwiler  Albert</v>
      </c>
      <c r="H11" s="34">
        <v>15457</v>
      </c>
      <c r="I11" s="33">
        <f t="shared" si="1"/>
        <v>15457</v>
      </c>
      <c r="J11" s="30">
        <v>2002</v>
      </c>
      <c r="K11" s="29" t="s">
        <v>74</v>
      </c>
      <c r="L11" s="28">
        <v>6287</v>
      </c>
      <c r="M11" s="32" t="s">
        <v>75</v>
      </c>
      <c r="U11" s="32">
        <f t="shared" si="2"/>
        <v>6</v>
      </c>
    </row>
    <row r="12" spans="1:21" x14ac:dyDescent="0.2">
      <c r="A12" s="28">
        <v>13</v>
      </c>
      <c r="B12" s="28">
        <v>226</v>
      </c>
      <c r="D12" s="28">
        <v>314652</v>
      </c>
      <c r="E12" s="31" t="s">
        <v>76</v>
      </c>
      <c r="F12" s="31" t="s">
        <v>77</v>
      </c>
      <c r="G12" s="29" t="str">
        <f t="shared" si="0"/>
        <v>Knupp Gerhard</v>
      </c>
      <c r="H12" s="34">
        <v>20455</v>
      </c>
      <c r="I12" s="33">
        <f t="shared" si="1"/>
        <v>20455</v>
      </c>
      <c r="J12" s="30">
        <v>2016</v>
      </c>
      <c r="K12" s="31" t="s">
        <v>78</v>
      </c>
      <c r="L12" s="28">
        <v>6247</v>
      </c>
      <c r="M12" s="31" t="s">
        <v>79</v>
      </c>
      <c r="U12" s="32">
        <f t="shared" si="2"/>
        <v>7</v>
      </c>
    </row>
    <row r="13" spans="1:21" x14ac:dyDescent="0.2">
      <c r="A13" s="28">
        <v>14</v>
      </c>
      <c r="B13" s="28">
        <v>196</v>
      </c>
      <c r="D13" s="28">
        <v>151519</v>
      </c>
      <c r="E13" s="29" t="s">
        <v>80</v>
      </c>
      <c r="F13" s="29" t="s">
        <v>81</v>
      </c>
      <c r="G13" s="29" t="str">
        <f t="shared" si="0"/>
        <v>Meier Eduard</v>
      </c>
      <c r="H13" s="34">
        <v>15379</v>
      </c>
      <c r="I13" s="33">
        <f t="shared" si="1"/>
        <v>15379</v>
      </c>
      <c r="J13" s="30">
        <v>2002</v>
      </c>
      <c r="K13" s="29" t="s">
        <v>82</v>
      </c>
      <c r="L13" s="28">
        <v>6125</v>
      </c>
      <c r="M13" s="32" t="s">
        <v>83</v>
      </c>
      <c r="U13" s="32">
        <f t="shared" si="2"/>
        <v>8</v>
      </c>
    </row>
    <row r="14" spans="1:21" x14ac:dyDescent="0.2">
      <c r="A14" s="28">
        <v>9</v>
      </c>
      <c r="B14" s="28">
        <v>198</v>
      </c>
      <c r="D14" s="28">
        <v>134498</v>
      </c>
      <c r="E14" s="36" t="s">
        <v>84</v>
      </c>
      <c r="F14" s="36" t="s">
        <v>85</v>
      </c>
      <c r="G14" s="29" t="str">
        <f t="shared" si="0"/>
        <v>Nievergelt Peter</v>
      </c>
      <c r="H14" s="34">
        <v>20326</v>
      </c>
      <c r="I14" s="33">
        <f t="shared" si="1"/>
        <v>20326</v>
      </c>
      <c r="J14" s="30">
        <v>2015</v>
      </c>
      <c r="K14" s="36" t="s">
        <v>86</v>
      </c>
      <c r="L14" s="25">
        <v>6222</v>
      </c>
      <c r="M14" s="45" t="s">
        <v>87</v>
      </c>
      <c r="U14" s="32">
        <f t="shared" si="2"/>
        <v>9</v>
      </c>
    </row>
    <row r="15" spans="1:21" x14ac:dyDescent="0.2">
      <c r="A15" s="28">
        <v>12</v>
      </c>
      <c r="B15" s="28">
        <v>245</v>
      </c>
      <c r="D15" s="28">
        <v>104192</v>
      </c>
      <c r="E15" s="29" t="s">
        <v>88</v>
      </c>
      <c r="F15" s="29" t="s">
        <v>89</v>
      </c>
      <c r="G15" s="29" t="str">
        <f t="shared" si="0"/>
        <v>Pfister Hans</v>
      </c>
      <c r="H15" s="34">
        <v>15426</v>
      </c>
      <c r="I15" s="33">
        <f t="shared" si="1"/>
        <v>15426</v>
      </c>
      <c r="J15" s="30">
        <v>2002</v>
      </c>
      <c r="K15" s="29" t="s">
        <v>90</v>
      </c>
      <c r="L15" s="28">
        <v>6246</v>
      </c>
      <c r="M15" s="32" t="s">
        <v>91</v>
      </c>
      <c r="U15" s="32">
        <f t="shared" si="2"/>
        <v>10</v>
      </c>
    </row>
    <row r="16" spans="1:21" x14ac:dyDescent="0.2">
      <c r="A16" s="28">
        <v>3</v>
      </c>
      <c r="B16" s="28">
        <v>155</v>
      </c>
      <c r="D16" s="28">
        <v>102319</v>
      </c>
      <c r="E16" s="29" t="s">
        <v>92</v>
      </c>
      <c r="F16" s="29" t="s">
        <v>93</v>
      </c>
      <c r="G16" s="29" t="str">
        <f t="shared" si="0"/>
        <v>Renggli Hanspeter</v>
      </c>
      <c r="H16" s="34">
        <v>16604</v>
      </c>
      <c r="I16" s="33">
        <f t="shared" si="1"/>
        <v>16604</v>
      </c>
      <c r="J16" s="30">
        <v>2005</v>
      </c>
      <c r="K16" s="29" t="s">
        <v>94</v>
      </c>
      <c r="L16" s="28">
        <v>6006</v>
      </c>
      <c r="M16" s="32" t="s">
        <v>95</v>
      </c>
      <c r="U16" s="32">
        <f t="shared" si="2"/>
        <v>11</v>
      </c>
    </row>
    <row r="17" spans="1:21" x14ac:dyDescent="0.2">
      <c r="A17" s="28">
        <v>11</v>
      </c>
      <c r="B17" s="28">
        <v>203</v>
      </c>
      <c r="D17" s="28">
        <v>121340</v>
      </c>
      <c r="E17" s="29" t="s">
        <v>96</v>
      </c>
      <c r="F17" s="29" t="s">
        <v>97</v>
      </c>
      <c r="G17" s="29" t="str">
        <f t="shared" si="0"/>
        <v>Rogger Robert</v>
      </c>
      <c r="H17" s="34">
        <v>17064</v>
      </c>
      <c r="I17" s="33">
        <f t="shared" si="1"/>
        <v>17064</v>
      </c>
      <c r="J17" s="30">
        <v>2006</v>
      </c>
      <c r="K17" s="29" t="s">
        <v>98</v>
      </c>
      <c r="L17" s="28">
        <v>6214</v>
      </c>
      <c r="M17" s="32" t="s">
        <v>99</v>
      </c>
      <c r="U17" s="32">
        <f t="shared" si="2"/>
        <v>12</v>
      </c>
    </row>
    <row r="18" spans="1:21" x14ac:dyDescent="0.2">
      <c r="A18" s="28">
        <v>13</v>
      </c>
      <c r="B18" s="28">
        <v>137</v>
      </c>
      <c r="D18" s="28">
        <v>305258</v>
      </c>
      <c r="E18" s="29" t="s">
        <v>100</v>
      </c>
      <c r="F18" s="29" t="s">
        <v>101</v>
      </c>
      <c r="G18" s="29" t="str">
        <f t="shared" si="0"/>
        <v>Rösch  Martin</v>
      </c>
      <c r="H18" s="34">
        <v>16690</v>
      </c>
      <c r="I18" s="33">
        <f t="shared" si="1"/>
        <v>16690</v>
      </c>
      <c r="J18" s="30">
        <v>2007</v>
      </c>
      <c r="K18" s="29" t="s">
        <v>102</v>
      </c>
      <c r="L18" s="28">
        <v>6142</v>
      </c>
      <c r="M18" s="32" t="s">
        <v>103</v>
      </c>
      <c r="U18" s="32">
        <f t="shared" si="2"/>
        <v>13</v>
      </c>
    </row>
    <row r="19" spans="1:21" x14ac:dyDescent="0.2">
      <c r="A19" s="28">
        <v>6</v>
      </c>
      <c r="B19" s="28">
        <v>225</v>
      </c>
      <c r="D19" s="28">
        <v>170143</v>
      </c>
      <c r="E19" s="29" t="s">
        <v>104</v>
      </c>
      <c r="F19" s="29" t="s">
        <v>105</v>
      </c>
      <c r="G19" s="29" t="str">
        <f t="shared" si="0"/>
        <v>Rosenberg  Josef</v>
      </c>
      <c r="H19" s="34">
        <v>15373</v>
      </c>
      <c r="I19" s="33">
        <f t="shared" si="1"/>
        <v>15373</v>
      </c>
      <c r="J19" s="30">
        <v>2002</v>
      </c>
      <c r="K19" s="29" t="s">
        <v>106</v>
      </c>
      <c r="L19" s="28">
        <v>6288</v>
      </c>
      <c r="M19" s="32" t="s">
        <v>107</v>
      </c>
      <c r="U19" s="32">
        <f t="shared" si="2"/>
        <v>14</v>
      </c>
    </row>
    <row r="20" spans="1:21" x14ac:dyDescent="0.2">
      <c r="A20" s="25">
        <v>14</v>
      </c>
      <c r="B20" s="25">
        <v>196</v>
      </c>
      <c r="C20"/>
      <c r="D20" s="28">
        <v>101397</v>
      </c>
      <c r="E20" s="36" t="s">
        <v>108</v>
      </c>
      <c r="F20" s="36" t="s">
        <v>109</v>
      </c>
      <c r="G20" s="29" t="str">
        <f t="shared" si="0"/>
        <v>Schärli Xaver</v>
      </c>
      <c r="H20" s="34">
        <v>19828</v>
      </c>
      <c r="I20" s="33">
        <f t="shared" si="1"/>
        <v>19828</v>
      </c>
      <c r="J20" s="30">
        <v>2014</v>
      </c>
      <c r="K20" s="36" t="s">
        <v>110</v>
      </c>
      <c r="L20" s="25">
        <v>3615</v>
      </c>
      <c r="M20" s="45" t="s">
        <v>111</v>
      </c>
      <c r="U20" s="32">
        <f t="shared" si="2"/>
        <v>15</v>
      </c>
    </row>
    <row r="21" spans="1:21" x14ac:dyDescent="0.2">
      <c r="A21" s="28">
        <v>13</v>
      </c>
      <c r="B21" s="28">
        <v>132</v>
      </c>
      <c r="D21" s="28">
        <v>295207</v>
      </c>
      <c r="E21" s="29" t="s">
        <v>112</v>
      </c>
      <c r="F21" s="29" t="s">
        <v>113</v>
      </c>
      <c r="G21" s="29" t="str">
        <f t="shared" si="0"/>
        <v>Sidler Franz</v>
      </c>
      <c r="H21" s="34">
        <v>16240</v>
      </c>
      <c r="I21" s="33">
        <f t="shared" si="1"/>
        <v>16240</v>
      </c>
      <c r="J21" s="30">
        <v>2005</v>
      </c>
      <c r="K21" s="29" t="s">
        <v>114</v>
      </c>
      <c r="L21" s="28">
        <v>6022</v>
      </c>
      <c r="M21" s="32" t="s">
        <v>115</v>
      </c>
      <c r="U21" s="32">
        <f t="shared" si="2"/>
        <v>16</v>
      </c>
    </row>
    <row r="22" spans="1:21" x14ac:dyDescent="0.2">
      <c r="A22" s="28">
        <v>10</v>
      </c>
      <c r="B22" s="28">
        <v>224</v>
      </c>
      <c r="D22" s="28">
        <v>171791</v>
      </c>
      <c r="E22" s="29" t="s">
        <v>116</v>
      </c>
      <c r="F22" s="29" t="s">
        <v>89</v>
      </c>
      <c r="G22" s="29" t="str">
        <f t="shared" si="0"/>
        <v>Steiger Hans</v>
      </c>
      <c r="H22" s="34">
        <v>17893</v>
      </c>
      <c r="I22" s="33">
        <f t="shared" si="1"/>
        <v>17893</v>
      </c>
      <c r="J22" s="30">
        <v>2008</v>
      </c>
      <c r="K22" s="29" t="s">
        <v>117</v>
      </c>
      <c r="L22" s="28">
        <v>6231</v>
      </c>
      <c r="M22" s="32" t="s">
        <v>118</v>
      </c>
      <c r="U22" s="32">
        <f t="shared" si="2"/>
        <v>17</v>
      </c>
    </row>
    <row r="23" spans="1:21" x14ac:dyDescent="0.2">
      <c r="A23" s="25">
        <v>6</v>
      </c>
      <c r="B23" s="25">
        <v>107</v>
      </c>
      <c r="C23"/>
      <c r="D23" s="28">
        <v>736591</v>
      </c>
      <c r="E23" s="36" t="s">
        <v>119</v>
      </c>
      <c r="F23" s="36" t="s">
        <v>120</v>
      </c>
      <c r="G23" s="29" t="str">
        <f t="shared" si="0"/>
        <v>Stöckli Lydia</v>
      </c>
      <c r="H23" s="34">
        <v>18517</v>
      </c>
      <c r="I23" s="33">
        <f t="shared" si="1"/>
        <v>18517</v>
      </c>
      <c r="J23" s="30">
        <v>2014</v>
      </c>
      <c r="K23" s="36" t="s">
        <v>121</v>
      </c>
      <c r="L23" s="25">
        <v>6275</v>
      </c>
      <c r="M23" s="45" t="s">
        <v>122</v>
      </c>
      <c r="U23" s="32">
        <f t="shared" si="2"/>
        <v>18</v>
      </c>
    </row>
    <row r="24" spans="1:21" x14ac:dyDescent="0.2">
      <c r="A24" s="25">
        <v>6</v>
      </c>
      <c r="B24" s="28">
        <v>199</v>
      </c>
      <c r="C24"/>
      <c r="D24" s="28">
        <v>199007</v>
      </c>
      <c r="E24" s="36" t="s">
        <v>123</v>
      </c>
      <c r="F24" s="36" t="s">
        <v>124</v>
      </c>
      <c r="G24" s="29" t="str">
        <f t="shared" si="0"/>
        <v>Tobler Willy</v>
      </c>
      <c r="H24" s="34">
        <v>19808</v>
      </c>
      <c r="I24" s="33">
        <f t="shared" si="1"/>
        <v>19808</v>
      </c>
      <c r="J24" s="30">
        <v>2014</v>
      </c>
      <c r="K24" s="31" t="s">
        <v>125</v>
      </c>
      <c r="L24" s="25">
        <v>6295</v>
      </c>
      <c r="M24" s="45" t="s">
        <v>126</v>
      </c>
      <c r="U24" s="32">
        <f t="shared" si="2"/>
        <v>19</v>
      </c>
    </row>
    <row r="25" spans="1:21" x14ac:dyDescent="0.2">
      <c r="A25" s="28">
        <v>8</v>
      </c>
      <c r="B25" s="28">
        <v>217</v>
      </c>
      <c r="D25" s="28">
        <v>121238</v>
      </c>
      <c r="E25" s="29" t="s">
        <v>127</v>
      </c>
      <c r="F25" s="29" t="s">
        <v>128</v>
      </c>
      <c r="G25" s="29" t="str">
        <f t="shared" si="0"/>
        <v>Wagner Heinrich</v>
      </c>
      <c r="H25" s="34">
        <v>17186</v>
      </c>
      <c r="I25" s="33">
        <f t="shared" si="1"/>
        <v>17186</v>
      </c>
      <c r="J25" s="30">
        <v>2007</v>
      </c>
      <c r="K25" s="29" t="s">
        <v>129</v>
      </c>
      <c r="L25" s="28">
        <v>6038</v>
      </c>
      <c r="M25" s="32" t="s">
        <v>130</v>
      </c>
      <c r="U25" s="32">
        <f t="shared" si="2"/>
        <v>20</v>
      </c>
    </row>
    <row r="26" spans="1:21" x14ac:dyDescent="0.2">
      <c r="E26" s="29"/>
      <c r="F26" s="29"/>
      <c r="G26" s="29"/>
      <c r="I26" s="33"/>
      <c r="K26" s="29"/>
      <c r="M26" s="32"/>
    </row>
    <row r="27" spans="1:21" ht="15" x14ac:dyDescent="0.2">
      <c r="E27" s="73" t="s">
        <v>131</v>
      </c>
      <c r="F27" s="29"/>
      <c r="G27" s="29"/>
      <c r="I27" s="33"/>
      <c r="K27" s="29"/>
      <c r="M27" s="32"/>
    </row>
    <row r="28" spans="1:21" ht="15" x14ac:dyDescent="0.2">
      <c r="E28" s="73"/>
      <c r="F28" s="29"/>
      <c r="G28" s="29"/>
      <c r="I28" s="33"/>
      <c r="K28" s="29"/>
      <c r="M28" s="32"/>
    </row>
    <row r="29" spans="1:21" x14ac:dyDescent="0.2">
      <c r="A29" s="28">
        <v>4</v>
      </c>
      <c r="B29" s="28">
        <v>237</v>
      </c>
      <c r="C29" s="65" t="s">
        <v>132</v>
      </c>
      <c r="D29" s="28">
        <v>100221</v>
      </c>
      <c r="E29" s="31" t="s">
        <v>133</v>
      </c>
      <c r="F29" s="31" t="s">
        <v>134</v>
      </c>
      <c r="G29" s="29" t="str">
        <f>CONCATENATE(E29," ",F29)</f>
        <v>Achermann Walter</v>
      </c>
      <c r="H29" s="34">
        <v>21422</v>
      </c>
      <c r="I29" s="33">
        <f>H29</f>
        <v>21422</v>
      </c>
      <c r="J29" s="30">
        <v>2018</v>
      </c>
      <c r="K29" s="31" t="s">
        <v>135</v>
      </c>
      <c r="L29" s="28">
        <v>6343</v>
      </c>
      <c r="M29" s="31" t="s">
        <v>136</v>
      </c>
      <c r="P29" s="34">
        <v>44196</v>
      </c>
      <c r="U29" s="32">
        <v>1</v>
      </c>
    </row>
    <row r="30" spans="1:21" x14ac:dyDescent="0.2">
      <c r="A30" s="28">
        <v>12</v>
      </c>
      <c r="B30" s="28">
        <v>104</v>
      </c>
      <c r="C30" s="65" t="s">
        <v>132</v>
      </c>
      <c r="D30" s="28">
        <v>107693</v>
      </c>
      <c r="E30" s="31" t="s">
        <v>137</v>
      </c>
      <c r="F30" s="31" t="s">
        <v>138</v>
      </c>
      <c r="G30" s="29" t="str">
        <f>CONCATENATE(E30," ",F30)</f>
        <v>Felder Trudi</v>
      </c>
      <c r="H30" s="34">
        <v>20769</v>
      </c>
      <c r="I30" s="33">
        <f>H30</f>
        <v>20769</v>
      </c>
      <c r="J30" s="30">
        <v>2016</v>
      </c>
      <c r="K30" s="31" t="s">
        <v>139</v>
      </c>
      <c r="L30" s="28">
        <v>6143</v>
      </c>
      <c r="M30" s="31" t="s">
        <v>140</v>
      </c>
      <c r="P30" s="34">
        <v>44196</v>
      </c>
      <c r="U30" s="32">
        <f>U29+1</f>
        <v>2</v>
      </c>
    </row>
    <row r="31" spans="1:21" x14ac:dyDescent="0.2">
      <c r="A31" s="28">
        <v>8</v>
      </c>
      <c r="B31" s="28">
        <v>129</v>
      </c>
      <c r="C31" s="65" t="s">
        <v>132</v>
      </c>
      <c r="D31" s="28">
        <v>288018</v>
      </c>
      <c r="E31" s="31" t="s">
        <v>141</v>
      </c>
      <c r="F31" s="31" t="s">
        <v>142</v>
      </c>
      <c r="G31" s="29" t="str">
        <f>CONCATENATE(E31," ",F31)</f>
        <v>Meyer Franz jun.</v>
      </c>
      <c r="H31" s="34">
        <v>20650</v>
      </c>
      <c r="I31" s="33">
        <f>H31</f>
        <v>20650</v>
      </c>
      <c r="J31" s="30">
        <v>2016</v>
      </c>
      <c r="K31" s="31" t="s">
        <v>143</v>
      </c>
      <c r="L31" s="28">
        <v>6274</v>
      </c>
      <c r="M31" s="31" t="s">
        <v>63</v>
      </c>
      <c r="P31" s="34">
        <v>44196</v>
      </c>
      <c r="U31" s="32">
        <f>U30+1</f>
        <v>3</v>
      </c>
    </row>
    <row r="32" spans="1:21" x14ac:dyDescent="0.2">
      <c r="A32" s="28">
        <v>12</v>
      </c>
      <c r="B32" s="28">
        <v>213</v>
      </c>
      <c r="C32" s="65" t="s">
        <v>132</v>
      </c>
      <c r="D32" s="28">
        <v>170689</v>
      </c>
      <c r="E32" s="31" t="s">
        <v>144</v>
      </c>
      <c r="F32" s="31" t="s">
        <v>105</v>
      </c>
      <c r="G32" s="29" t="str">
        <f>CONCATENATE(E32," ",F32)</f>
        <v>Müller Josef</v>
      </c>
      <c r="H32" s="34">
        <v>14994</v>
      </c>
      <c r="I32" s="33">
        <f>H32</f>
        <v>14994</v>
      </c>
      <c r="J32" s="30">
        <v>2001</v>
      </c>
      <c r="K32" s="31" t="s">
        <v>145</v>
      </c>
      <c r="L32" s="28">
        <v>6245</v>
      </c>
      <c r="M32" s="31" t="s">
        <v>146</v>
      </c>
      <c r="P32" s="34">
        <v>44196</v>
      </c>
      <c r="U32" s="32">
        <f>U31+1</f>
        <v>4</v>
      </c>
    </row>
    <row r="33" spans="1:21" x14ac:dyDescent="0.2">
      <c r="A33" s="28">
        <v>3</v>
      </c>
      <c r="B33" s="28">
        <v>154</v>
      </c>
      <c r="C33" s="65" t="s">
        <v>43</v>
      </c>
      <c r="D33" s="28">
        <v>177599</v>
      </c>
      <c r="E33" s="31" t="s">
        <v>147</v>
      </c>
      <c r="F33" s="31" t="s">
        <v>148</v>
      </c>
      <c r="G33" s="29" t="str">
        <f>CONCATENATE(E33," ",F33)</f>
        <v>Scheidegger Carmen</v>
      </c>
      <c r="H33" s="34">
        <v>15251</v>
      </c>
      <c r="I33" s="33">
        <f>H33</f>
        <v>15251</v>
      </c>
      <c r="J33" s="30">
        <v>2015</v>
      </c>
      <c r="K33" s="31" t="s">
        <v>149</v>
      </c>
      <c r="L33" s="28">
        <v>6020</v>
      </c>
      <c r="M33" s="31" t="s">
        <v>71</v>
      </c>
      <c r="P33" s="34">
        <v>44196</v>
      </c>
      <c r="U33" s="32">
        <f>U32+1</f>
        <v>5</v>
      </c>
    </row>
    <row r="34" spans="1:21" x14ac:dyDescent="0.2">
      <c r="C34" s="65"/>
      <c r="G34" s="29"/>
      <c r="I34" s="33"/>
    </row>
    <row r="35" spans="1:21" ht="15" x14ac:dyDescent="0.2">
      <c r="E35" s="73" t="s">
        <v>4866</v>
      </c>
      <c r="F35" s="29"/>
      <c r="G35" s="29"/>
      <c r="I35" s="33"/>
      <c r="K35" s="29"/>
      <c r="M35" s="32"/>
    </row>
    <row r="36" spans="1:21" x14ac:dyDescent="0.2">
      <c r="C36" s="65"/>
      <c r="G36" s="29"/>
      <c r="I36" s="33"/>
    </row>
    <row r="37" spans="1:21" x14ac:dyDescent="0.2">
      <c r="A37" s="28">
        <v>2</v>
      </c>
      <c r="B37" s="28">
        <v>178</v>
      </c>
      <c r="C37" s="65" t="s">
        <v>132</v>
      </c>
      <c r="D37" s="28">
        <v>609003</v>
      </c>
      <c r="E37" s="31" t="s">
        <v>1302</v>
      </c>
      <c r="F37" s="31" t="s">
        <v>1303</v>
      </c>
      <c r="G37" s="29" t="str">
        <f>CONCATENATE(E37," ",F37)</f>
        <v>Bürki Carol</v>
      </c>
      <c r="H37" s="34">
        <v>18384</v>
      </c>
      <c r="I37" s="33">
        <f t="shared" ref="I37:I39" si="3">H37</f>
        <v>18384</v>
      </c>
      <c r="J37" s="30">
        <v>2012</v>
      </c>
      <c r="K37" s="31" t="s">
        <v>1304</v>
      </c>
      <c r="L37" s="28">
        <v>6014</v>
      </c>
      <c r="M37" s="31" t="s">
        <v>95</v>
      </c>
      <c r="P37" s="34">
        <v>44630</v>
      </c>
      <c r="U37" s="32">
        <v>1</v>
      </c>
    </row>
    <row r="38" spans="1:21" x14ac:dyDescent="0.2">
      <c r="A38" s="28">
        <v>8</v>
      </c>
      <c r="B38" s="28">
        <v>121</v>
      </c>
      <c r="C38" s="65" t="s">
        <v>132</v>
      </c>
      <c r="D38" s="28">
        <v>100056</v>
      </c>
      <c r="E38" s="31" t="s">
        <v>2304</v>
      </c>
      <c r="F38" s="31" t="s">
        <v>2305</v>
      </c>
      <c r="G38" s="29" t="str">
        <f t="shared" ref="G38:G39" si="4">CONCATENATE(E38," ",F38)</f>
        <v>Doudin Manfred</v>
      </c>
      <c r="H38" s="34">
        <v>16989</v>
      </c>
      <c r="I38" s="33">
        <f t="shared" si="3"/>
        <v>16989</v>
      </c>
      <c r="J38" s="30">
        <v>2006</v>
      </c>
      <c r="K38" s="31" t="s">
        <v>2307</v>
      </c>
      <c r="L38" s="28">
        <v>6032</v>
      </c>
      <c r="M38" s="31" t="s">
        <v>2308</v>
      </c>
      <c r="P38" s="34">
        <v>44630</v>
      </c>
      <c r="U38" s="32">
        <f>U37+1</f>
        <v>2</v>
      </c>
    </row>
    <row r="39" spans="1:21" x14ac:dyDescent="0.2">
      <c r="A39" s="28">
        <v>3</v>
      </c>
      <c r="B39" s="28">
        <v>160</v>
      </c>
      <c r="C39" s="65" t="s">
        <v>132</v>
      </c>
      <c r="D39" s="28">
        <v>252553</v>
      </c>
      <c r="E39" s="31" t="s">
        <v>642</v>
      </c>
      <c r="F39" s="31" t="s">
        <v>164</v>
      </c>
      <c r="G39" s="31" t="str">
        <f t="shared" si="4"/>
        <v>Staub Andreas</v>
      </c>
      <c r="H39" s="34">
        <v>18461</v>
      </c>
      <c r="I39" s="33">
        <f t="shared" si="3"/>
        <v>18461</v>
      </c>
      <c r="J39" s="30">
        <v>2010</v>
      </c>
      <c r="K39" s="31" t="s">
        <v>3565</v>
      </c>
      <c r="L39" s="28">
        <v>6014</v>
      </c>
      <c r="M39" s="31" t="s">
        <v>95</v>
      </c>
      <c r="P39" s="34">
        <v>44630</v>
      </c>
      <c r="U39" s="32">
        <f t="shared" ref="U39" si="5">U38+1</f>
        <v>3</v>
      </c>
    </row>
  </sheetData>
  <sortState ref="A5:U25">
    <sortCondition ref="G5:G25"/>
  </sortState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2"/>
  <sheetViews>
    <sheetView showZeros="0" workbookViewId="0">
      <selection activeCell="Q2" sqref="Q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0" x14ac:dyDescent="0.2">
      <c r="A3" s="28">
        <v>15</v>
      </c>
      <c r="B3" s="28">
        <v>103</v>
      </c>
      <c r="C3" s="65" t="s">
        <v>132</v>
      </c>
      <c r="D3" s="28">
        <v>284565</v>
      </c>
      <c r="E3" s="31" t="s">
        <v>133</v>
      </c>
      <c r="F3" s="31" t="s">
        <v>93</v>
      </c>
      <c r="G3" s="31" t="str">
        <f t="shared" ref="G3:G4" si="0">CONCATENATE(E3," ",F3)</f>
        <v>Achermann Hanspeter</v>
      </c>
      <c r="H3" s="34">
        <v>21020</v>
      </c>
      <c r="I3" s="33">
        <f t="shared" ref="I3:I5" si="1">H3</f>
        <v>21020</v>
      </c>
      <c r="J3" s="30">
        <v>2017</v>
      </c>
      <c r="K3" s="31" t="s">
        <v>1607</v>
      </c>
      <c r="L3" s="28">
        <v>6147</v>
      </c>
      <c r="M3" s="31" t="s">
        <v>400</v>
      </c>
      <c r="O3" s="28" t="str">
        <f t="shared" ref="O3:O8" si="2">IF(N3+P3&gt;0,"Nein","Ja")</f>
        <v>Ja</v>
      </c>
      <c r="Q3" s="96"/>
      <c r="R3" s="31" t="s">
        <v>1929</v>
      </c>
      <c r="S3" s="66" t="s">
        <v>3860</v>
      </c>
      <c r="T3" s="28" t="s">
        <v>3546</v>
      </c>
      <c r="U3" s="88">
        <f t="shared" ref="U3:U25" si="3">IF(T3="RE",25,0)</f>
        <v>25</v>
      </c>
      <c r="AB3" s="28">
        <v>2018</v>
      </c>
      <c r="AD3" s="25" t="s">
        <v>3863</v>
      </c>
    </row>
    <row r="4" spans="1:30" x14ac:dyDescent="0.2">
      <c r="A4" s="28">
        <v>15</v>
      </c>
      <c r="B4" s="28">
        <v>103</v>
      </c>
      <c r="C4" s="65" t="s">
        <v>169</v>
      </c>
      <c r="D4" s="28">
        <v>102151</v>
      </c>
      <c r="E4" s="31" t="s">
        <v>1540</v>
      </c>
      <c r="F4" s="31" t="s">
        <v>343</v>
      </c>
      <c r="G4" s="31" t="str">
        <f t="shared" si="0"/>
        <v>Bernet Ferdinand</v>
      </c>
      <c r="H4" s="34">
        <v>13183</v>
      </c>
      <c r="I4" s="33">
        <f t="shared" si="1"/>
        <v>13183</v>
      </c>
      <c r="J4" s="30">
        <v>1996</v>
      </c>
      <c r="K4" s="31" t="s">
        <v>2081</v>
      </c>
      <c r="L4" s="28">
        <v>6147</v>
      </c>
      <c r="M4" s="31" t="s">
        <v>400</v>
      </c>
      <c r="O4" s="28" t="str">
        <f t="shared" si="2"/>
        <v>Ja</v>
      </c>
      <c r="Q4" s="96"/>
      <c r="R4" s="31" t="s">
        <v>1929</v>
      </c>
      <c r="S4" s="66" t="s">
        <v>3860</v>
      </c>
      <c r="U4" s="88">
        <f t="shared" si="3"/>
        <v>0</v>
      </c>
      <c r="X4" s="28">
        <v>2005</v>
      </c>
      <c r="AB4" s="28">
        <v>1996</v>
      </c>
      <c r="AD4" s="25" t="s">
        <v>3931</v>
      </c>
    </row>
    <row r="5" spans="1:30" x14ac:dyDescent="0.2">
      <c r="A5" s="28">
        <v>15</v>
      </c>
      <c r="B5" s="28">
        <v>103</v>
      </c>
      <c r="C5" s="65" t="s">
        <v>132</v>
      </c>
      <c r="D5" s="28">
        <v>104097</v>
      </c>
      <c r="E5" s="31" t="s">
        <v>992</v>
      </c>
      <c r="F5" s="31" t="s">
        <v>1504</v>
      </c>
      <c r="G5" s="31" t="s">
        <v>2155</v>
      </c>
      <c r="H5" s="34">
        <v>21007</v>
      </c>
      <c r="I5" s="33">
        <f t="shared" si="1"/>
        <v>21007</v>
      </c>
      <c r="J5" s="30">
        <v>2017</v>
      </c>
      <c r="K5" s="31" t="s">
        <v>1622</v>
      </c>
      <c r="L5" s="28">
        <v>6147</v>
      </c>
      <c r="M5" s="31" t="s">
        <v>400</v>
      </c>
      <c r="O5" s="28" t="str">
        <f t="shared" si="2"/>
        <v>Ja</v>
      </c>
      <c r="Q5" s="96"/>
      <c r="R5" s="31" t="s">
        <v>1929</v>
      </c>
      <c r="S5" s="66" t="s">
        <v>3860</v>
      </c>
      <c r="T5" s="28" t="s">
        <v>3546</v>
      </c>
      <c r="U5" s="88">
        <f t="shared" si="3"/>
        <v>25</v>
      </c>
      <c r="AB5" s="28">
        <v>2019</v>
      </c>
      <c r="AD5" s="25" t="s">
        <v>3963</v>
      </c>
    </row>
    <row r="6" spans="1:30" x14ac:dyDescent="0.2">
      <c r="A6" s="28">
        <v>15</v>
      </c>
      <c r="B6" s="28">
        <v>103</v>
      </c>
      <c r="D6" s="28">
        <v>104066</v>
      </c>
      <c r="E6" s="31" t="s">
        <v>4810</v>
      </c>
      <c r="F6" s="31" t="s">
        <v>1702</v>
      </c>
      <c r="G6" s="31" t="s">
        <v>4811</v>
      </c>
      <c r="H6" s="17">
        <v>22905</v>
      </c>
      <c r="I6" s="33">
        <v>22905</v>
      </c>
      <c r="J6" s="28">
        <v>2022</v>
      </c>
      <c r="K6" s="31" t="s">
        <v>4812</v>
      </c>
      <c r="L6" s="28">
        <v>6147</v>
      </c>
      <c r="M6" s="31" t="s">
        <v>400</v>
      </c>
      <c r="O6" s="28" t="str">
        <f t="shared" si="2"/>
        <v>Ja</v>
      </c>
      <c r="Q6" s="96"/>
      <c r="R6" s="31" t="s">
        <v>1929</v>
      </c>
      <c r="S6" s="66" t="s">
        <v>3860</v>
      </c>
      <c r="T6" s="28" t="s">
        <v>3546</v>
      </c>
      <c r="U6" s="88">
        <f t="shared" si="3"/>
        <v>25</v>
      </c>
      <c r="AD6" s="97" t="s">
        <v>4813</v>
      </c>
    </row>
    <row r="7" spans="1:30" x14ac:dyDescent="0.2">
      <c r="A7" s="28">
        <v>15</v>
      </c>
      <c r="B7" s="28">
        <v>103</v>
      </c>
      <c r="C7" s="65" t="s">
        <v>946</v>
      </c>
      <c r="D7" s="28">
        <v>100270</v>
      </c>
      <c r="E7" s="31" t="s">
        <v>2802</v>
      </c>
      <c r="F7" s="31" t="s">
        <v>198</v>
      </c>
      <c r="G7" s="31" t="str">
        <f>CONCATENATE(E7," ",F7)</f>
        <v>Jaeggi Bruno</v>
      </c>
      <c r="H7" s="34">
        <v>15248</v>
      </c>
      <c r="I7" s="33">
        <f>H7</f>
        <v>15248</v>
      </c>
      <c r="J7" s="30">
        <v>2001</v>
      </c>
      <c r="K7" s="31" t="s">
        <v>2804</v>
      </c>
      <c r="L7" s="28">
        <v>6147</v>
      </c>
      <c r="M7" s="31" t="s">
        <v>400</v>
      </c>
      <c r="O7" s="28" t="str">
        <f t="shared" si="2"/>
        <v>Ja</v>
      </c>
      <c r="Q7" s="96"/>
      <c r="R7" s="31" t="s">
        <v>1929</v>
      </c>
      <c r="S7" s="66" t="s">
        <v>3860</v>
      </c>
      <c r="U7" s="88">
        <f t="shared" si="3"/>
        <v>0</v>
      </c>
      <c r="X7" s="28">
        <v>2010</v>
      </c>
      <c r="AB7" s="28">
        <v>2003</v>
      </c>
      <c r="AD7" s="25" t="s">
        <v>4208</v>
      </c>
    </row>
    <row r="8" spans="1:30" x14ac:dyDescent="0.2">
      <c r="A8" s="28">
        <v>15</v>
      </c>
      <c r="B8" s="28">
        <v>103</v>
      </c>
      <c r="C8" s="65" t="s">
        <v>132</v>
      </c>
      <c r="D8" s="28">
        <v>104078</v>
      </c>
      <c r="E8" s="31" t="s">
        <v>141</v>
      </c>
      <c r="F8" s="31" t="s">
        <v>541</v>
      </c>
      <c r="G8" s="31" t="str">
        <f>CONCATENATE(E8," ",F8)</f>
        <v>Meyer Hugo</v>
      </c>
      <c r="H8" s="34">
        <v>20176</v>
      </c>
      <c r="I8" s="33">
        <f>H8</f>
        <v>20176</v>
      </c>
      <c r="J8" s="30">
        <v>2015</v>
      </c>
      <c r="K8" s="31" t="s">
        <v>1509</v>
      </c>
      <c r="L8" s="28">
        <v>6210</v>
      </c>
      <c r="M8" s="31" t="s">
        <v>465</v>
      </c>
      <c r="O8" s="28" t="str">
        <f t="shared" si="2"/>
        <v>Ja</v>
      </c>
      <c r="Q8" s="96"/>
      <c r="R8" s="31" t="s">
        <v>1929</v>
      </c>
      <c r="S8" s="66" t="s">
        <v>3860</v>
      </c>
      <c r="T8" s="28" t="s">
        <v>3546</v>
      </c>
      <c r="U8" s="88">
        <f t="shared" si="3"/>
        <v>25</v>
      </c>
      <c r="AB8" s="28">
        <v>2015</v>
      </c>
      <c r="AD8" s="25" t="s">
        <v>4309</v>
      </c>
    </row>
    <row r="9" spans="1:30" x14ac:dyDescent="0.2">
      <c r="A9" s="24">
        <v>15</v>
      </c>
      <c r="B9" s="24">
        <v>103</v>
      </c>
      <c r="C9" s="46"/>
      <c r="D9" s="28">
        <v>104079</v>
      </c>
      <c r="E9" s="36" t="s">
        <v>1720</v>
      </c>
      <c r="F9" s="36" t="s">
        <v>134</v>
      </c>
      <c r="G9" s="31" t="str">
        <f>CONCATENATE(E9," ",F9)</f>
        <v>Rölli Walter</v>
      </c>
      <c r="H9" s="34">
        <v>21984</v>
      </c>
      <c r="I9" s="68">
        <f>H9</f>
        <v>21984</v>
      </c>
      <c r="J9" s="36">
        <v>2020</v>
      </c>
      <c r="K9" s="36" t="s">
        <v>102</v>
      </c>
      <c r="L9" s="28">
        <v>6147</v>
      </c>
      <c r="M9" s="45" t="s">
        <v>400</v>
      </c>
      <c r="N9"/>
      <c r="O9" s="28" t="s">
        <v>1581</v>
      </c>
      <c r="P9"/>
      <c r="Q9" s="96"/>
      <c r="R9" s="31" t="s">
        <v>1929</v>
      </c>
      <c r="S9" s="66" t="s">
        <v>3860</v>
      </c>
      <c r="T9" s="28" t="s">
        <v>3546</v>
      </c>
      <c r="U9" s="88">
        <f t="shared" si="3"/>
        <v>25</v>
      </c>
      <c r="AB9" s="28">
        <v>2021</v>
      </c>
      <c r="AD9" s="25" t="s">
        <v>4399</v>
      </c>
    </row>
    <row r="10" spans="1:30" x14ac:dyDescent="0.2">
      <c r="A10" s="28">
        <v>15</v>
      </c>
      <c r="B10" s="28">
        <v>103</v>
      </c>
      <c r="C10" s="37"/>
      <c r="D10" s="28">
        <v>104082</v>
      </c>
      <c r="E10" s="31" t="s">
        <v>786</v>
      </c>
      <c r="F10" s="31" t="s">
        <v>324</v>
      </c>
      <c r="G10" s="31" t="s">
        <v>4453</v>
      </c>
      <c r="H10" s="17">
        <v>22539</v>
      </c>
      <c r="I10" s="33">
        <v>22539</v>
      </c>
      <c r="J10" s="28">
        <v>2021</v>
      </c>
      <c r="K10" s="31" t="s">
        <v>1892</v>
      </c>
      <c r="L10" s="28">
        <v>6130</v>
      </c>
      <c r="M10" s="31" t="s">
        <v>196</v>
      </c>
      <c r="N10" s="28"/>
      <c r="O10" s="28" t="s">
        <v>1581</v>
      </c>
      <c r="P10" s="28"/>
      <c r="Q10" s="96"/>
      <c r="R10" s="31" t="s">
        <v>1929</v>
      </c>
      <c r="S10" s="66" t="s">
        <v>3860</v>
      </c>
      <c r="T10" s="28" t="s">
        <v>3546</v>
      </c>
      <c r="U10" s="88">
        <f t="shared" si="3"/>
        <v>25</v>
      </c>
      <c r="AD10" s="25" t="s">
        <v>1893</v>
      </c>
    </row>
    <row r="11" spans="1:30" x14ac:dyDescent="0.2">
      <c r="A11" s="28">
        <v>15</v>
      </c>
      <c r="B11" s="28">
        <v>103</v>
      </c>
      <c r="C11" s="65" t="s">
        <v>132</v>
      </c>
      <c r="D11" s="28">
        <v>100385</v>
      </c>
      <c r="E11" s="31" t="s">
        <v>638</v>
      </c>
      <c r="F11" s="31" t="s">
        <v>105</v>
      </c>
      <c r="G11" s="31" t="str">
        <f t="shared" ref="G11:G18" si="4">CONCATENATE(E11," ",F11)</f>
        <v>Stadelmann Josef</v>
      </c>
      <c r="H11" s="34">
        <v>15725</v>
      </c>
      <c r="I11" s="33">
        <f t="shared" ref="I11:I24" si="5">H11</f>
        <v>15725</v>
      </c>
      <c r="J11" s="30">
        <v>2003</v>
      </c>
      <c r="K11" s="31" t="s">
        <v>3530</v>
      </c>
      <c r="L11" s="28">
        <v>6147</v>
      </c>
      <c r="M11" s="31" t="s">
        <v>400</v>
      </c>
      <c r="O11" s="28" t="str">
        <f>IF(N11+P11&gt;0,"Nein","Ja")</f>
        <v>Ja</v>
      </c>
      <c r="Q11" s="96"/>
      <c r="R11" s="31" t="s">
        <v>1929</v>
      </c>
      <c r="S11" s="66" t="s">
        <v>3860</v>
      </c>
      <c r="T11" s="28" t="s">
        <v>3546</v>
      </c>
      <c r="U11" s="88">
        <f t="shared" si="3"/>
        <v>25</v>
      </c>
      <c r="AB11" s="28">
        <v>2003</v>
      </c>
      <c r="AD11" s="25" t="s">
        <v>4466</v>
      </c>
    </row>
    <row r="12" spans="1:30" x14ac:dyDescent="0.2">
      <c r="A12" s="28">
        <v>15</v>
      </c>
      <c r="B12" s="28">
        <v>103</v>
      </c>
      <c r="C12" s="65" t="s">
        <v>43</v>
      </c>
      <c r="D12" s="28">
        <v>104086</v>
      </c>
      <c r="E12" s="31" t="s">
        <v>585</v>
      </c>
      <c r="F12" s="31" t="s">
        <v>604</v>
      </c>
      <c r="G12" s="31" t="str">
        <f t="shared" si="4"/>
        <v>Steiner Alex</v>
      </c>
      <c r="H12" s="34">
        <v>20253</v>
      </c>
      <c r="I12" s="33">
        <f t="shared" si="5"/>
        <v>20253</v>
      </c>
      <c r="J12" s="30">
        <v>2015</v>
      </c>
      <c r="K12" s="31" t="s">
        <v>1529</v>
      </c>
      <c r="L12" s="28">
        <v>6147</v>
      </c>
      <c r="M12" s="31" t="s">
        <v>400</v>
      </c>
      <c r="O12" s="28" t="str">
        <f>IF(N12+P12&gt;0,"Nein","Ja")</f>
        <v>Ja</v>
      </c>
      <c r="Q12" s="96"/>
      <c r="R12" s="31" t="s">
        <v>1929</v>
      </c>
      <c r="S12" s="66" t="s">
        <v>3860</v>
      </c>
      <c r="T12" s="28" t="s">
        <v>3546</v>
      </c>
      <c r="U12" s="88">
        <f t="shared" si="3"/>
        <v>25</v>
      </c>
      <c r="AB12" s="28">
        <v>2015</v>
      </c>
      <c r="AD12" s="25" t="s">
        <v>4479</v>
      </c>
    </row>
    <row r="13" spans="1:30" x14ac:dyDescent="0.2">
      <c r="A13" s="28">
        <v>15</v>
      </c>
      <c r="B13" s="28">
        <v>103</v>
      </c>
      <c r="C13" s="65" t="s">
        <v>132</v>
      </c>
      <c r="D13" s="28">
        <v>104096</v>
      </c>
      <c r="E13" s="31" t="s">
        <v>3664</v>
      </c>
      <c r="F13" s="31" t="s">
        <v>3665</v>
      </c>
      <c r="G13" s="31" t="str">
        <f t="shared" si="4"/>
        <v>Von Büren Charly</v>
      </c>
      <c r="H13" s="34">
        <v>16711</v>
      </c>
      <c r="I13" s="33">
        <f t="shared" si="5"/>
        <v>16711</v>
      </c>
      <c r="J13" s="30">
        <v>2005</v>
      </c>
      <c r="K13" s="31" t="s">
        <v>828</v>
      </c>
      <c r="L13" s="28">
        <v>6147</v>
      </c>
      <c r="M13" s="31" t="s">
        <v>400</v>
      </c>
      <c r="O13" s="28" t="str">
        <f>IF(N13+P13&gt;0,"Nein","Ja")</f>
        <v>Ja</v>
      </c>
      <c r="Q13" s="96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AB13" s="28">
        <v>2011</v>
      </c>
      <c r="AD13" s="25" t="s">
        <v>4524</v>
      </c>
    </row>
    <row r="14" spans="1:30" x14ac:dyDescent="0.2">
      <c r="A14" s="25">
        <v>15</v>
      </c>
      <c r="B14" s="25">
        <v>133</v>
      </c>
      <c r="C14" s="43"/>
      <c r="D14" s="28">
        <v>100393</v>
      </c>
      <c r="E14" s="36" t="s">
        <v>133</v>
      </c>
      <c r="F14" s="36" t="s">
        <v>198</v>
      </c>
      <c r="G14" s="31" t="str">
        <f t="shared" si="4"/>
        <v>Achermann Bruno</v>
      </c>
      <c r="H14" s="34">
        <v>22256</v>
      </c>
      <c r="I14" s="68">
        <f t="shared" si="5"/>
        <v>22256</v>
      </c>
      <c r="J14" s="36">
        <v>2020</v>
      </c>
      <c r="K14" s="36" t="s">
        <v>1800</v>
      </c>
      <c r="L14" s="28">
        <v>6145</v>
      </c>
      <c r="M14" s="45" t="s">
        <v>189</v>
      </c>
      <c r="N14"/>
      <c r="O14" s="28" t="s">
        <v>1581</v>
      </c>
      <c r="P14"/>
      <c r="Q14" s="96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B14" s="28">
        <v>2021</v>
      </c>
      <c r="AD14" s="25" t="s">
        <v>3861</v>
      </c>
    </row>
    <row r="15" spans="1:30" x14ac:dyDescent="0.2">
      <c r="A15" s="28">
        <v>15</v>
      </c>
      <c r="B15" s="28">
        <v>133</v>
      </c>
      <c r="C15" s="65" t="s">
        <v>132</v>
      </c>
      <c r="D15" s="28">
        <v>104198</v>
      </c>
      <c r="E15" s="31" t="s">
        <v>1537</v>
      </c>
      <c r="F15" s="31" t="s">
        <v>1367</v>
      </c>
      <c r="G15" s="31" t="str">
        <f t="shared" si="4"/>
        <v>Äschlimann Hans-Ruedi</v>
      </c>
      <c r="H15" s="34">
        <v>20719</v>
      </c>
      <c r="I15" s="33">
        <f t="shared" si="5"/>
        <v>20719</v>
      </c>
      <c r="J15" s="30">
        <v>2016</v>
      </c>
      <c r="K15" s="31" t="s">
        <v>1538</v>
      </c>
      <c r="L15" s="28">
        <v>6145</v>
      </c>
      <c r="M15" s="31" t="s">
        <v>189</v>
      </c>
      <c r="O15" s="28" t="str">
        <f t="shared" ref="O15:O24" si="6">IF(N15+P15&gt;0,"Nein","Ja")</f>
        <v>Ja</v>
      </c>
      <c r="Q15" s="96"/>
      <c r="R15" s="31" t="s">
        <v>1929</v>
      </c>
      <c r="S15" s="66" t="s">
        <v>3860</v>
      </c>
      <c r="T15" s="28" t="s">
        <v>3546</v>
      </c>
      <c r="U15" s="88">
        <f t="shared" si="3"/>
        <v>25</v>
      </c>
      <c r="AB15" s="28">
        <v>2017</v>
      </c>
      <c r="AD15" s="25" t="s">
        <v>3900</v>
      </c>
    </row>
    <row r="16" spans="1:30" x14ac:dyDescent="0.2">
      <c r="A16" s="28">
        <v>15</v>
      </c>
      <c r="B16" s="28">
        <v>133</v>
      </c>
      <c r="C16" s="65" t="s">
        <v>169</v>
      </c>
      <c r="D16" s="28">
        <v>181263</v>
      </c>
      <c r="E16" s="31" t="s">
        <v>2156</v>
      </c>
      <c r="F16" s="31" t="s">
        <v>384</v>
      </c>
      <c r="G16" s="31" t="str">
        <f t="shared" si="4"/>
        <v>Brand Fritz</v>
      </c>
      <c r="H16" s="34">
        <v>14428</v>
      </c>
      <c r="I16" s="33">
        <f t="shared" si="5"/>
        <v>14428</v>
      </c>
      <c r="J16" s="30">
        <v>1999</v>
      </c>
      <c r="K16" s="31" t="s">
        <v>2158</v>
      </c>
      <c r="L16" s="28">
        <v>6145</v>
      </c>
      <c r="M16" s="31" t="s">
        <v>189</v>
      </c>
      <c r="O16" s="28" t="str">
        <f t="shared" si="6"/>
        <v>Ja</v>
      </c>
      <c r="Q16" s="96"/>
      <c r="R16" s="31" t="s">
        <v>1929</v>
      </c>
      <c r="S16" s="66" t="s">
        <v>3860</v>
      </c>
      <c r="U16" s="88">
        <f t="shared" si="3"/>
        <v>0</v>
      </c>
      <c r="AB16" s="28">
        <v>2007</v>
      </c>
      <c r="AD16" s="25"/>
    </row>
    <row r="17" spans="1:30" x14ac:dyDescent="0.2">
      <c r="A17" s="28">
        <v>15</v>
      </c>
      <c r="B17" s="28">
        <v>133</v>
      </c>
      <c r="C17" s="65" t="s">
        <v>43</v>
      </c>
      <c r="D17" s="28">
        <v>204331</v>
      </c>
      <c r="E17" s="31" t="s">
        <v>1473</v>
      </c>
      <c r="F17" s="31" t="s">
        <v>312</v>
      </c>
      <c r="G17" s="31" t="str">
        <f t="shared" si="4"/>
        <v>Brunner Marcel</v>
      </c>
      <c r="H17" s="34">
        <v>17101</v>
      </c>
      <c r="I17" s="33">
        <f t="shared" si="5"/>
        <v>17101</v>
      </c>
      <c r="J17" s="30">
        <v>2014</v>
      </c>
      <c r="K17" s="31" t="s">
        <v>1474</v>
      </c>
      <c r="L17" s="28">
        <v>6145</v>
      </c>
      <c r="M17" s="31" t="s">
        <v>189</v>
      </c>
      <c r="O17" s="28" t="str">
        <f t="shared" si="6"/>
        <v>Ja</v>
      </c>
      <c r="Q17" s="96"/>
      <c r="R17" s="31" t="s">
        <v>1929</v>
      </c>
      <c r="S17" s="66" t="s">
        <v>3860</v>
      </c>
      <c r="T17" s="28" t="s">
        <v>3546</v>
      </c>
      <c r="U17" s="88">
        <f t="shared" si="3"/>
        <v>25</v>
      </c>
      <c r="AB17" s="28">
        <v>2015</v>
      </c>
      <c r="AD17" s="25"/>
    </row>
    <row r="18" spans="1:30" x14ac:dyDescent="0.2">
      <c r="A18" s="28">
        <v>15</v>
      </c>
      <c r="B18" s="28">
        <v>133</v>
      </c>
      <c r="C18" s="65" t="s">
        <v>132</v>
      </c>
      <c r="D18" s="28">
        <v>107698</v>
      </c>
      <c r="E18" s="31" t="s">
        <v>230</v>
      </c>
      <c r="F18" s="31" t="s">
        <v>187</v>
      </c>
      <c r="G18" s="31" t="str">
        <f t="shared" si="4"/>
        <v>Jost Erwin</v>
      </c>
      <c r="H18" s="34">
        <v>17990</v>
      </c>
      <c r="I18" s="33">
        <f t="shared" si="5"/>
        <v>17990</v>
      </c>
      <c r="J18" s="30">
        <v>2009</v>
      </c>
      <c r="K18" s="31" t="s">
        <v>2817</v>
      </c>
      <c r="L18" s="28">
        <v>6244</v>
      </c>
      <c r="M18" s="31" t="s">
        <v>509</v>
      </c>
      <c r="O18" s="28" t="str">
        <f t="shared" si="6"/>
        <v>Ja</v>
      </c>
      <c r="Q18" s="96"/>
      <c r="R18" s="31" t="s">
        <v>1929</v>
      </c>
      <c r="S18" s="66" t="s">
        <v>3860</v>
      </c>
      <c r="T18" s="28" t="s">
        <v>3546</v>
      </c>
      <c r="U18" s="88">
        <f t="shared" si="3"/>
        <v>25</v>
      </c>
      <c r="AD18" s="25"/>
    </row>
    <row r="19" spans="1:30" x14ac:dyDescent="0.2">
      <c r="A19" s="28">
        <v>15</v>
      </c>
      <c r="B19" s="28">
        <v>133</v>
      </c>
      <c r="C19" s="65" t="s">
        <v>2021</v>
      </c>
      <c r="D19" s="28">
        <v>181278</v>
      </c>
      <c r="E19" s="31" t="s">
        <v>1686</v>
      </c>
      <c r="F19" s="31" t="s">
        <v>384</v>
      </c>
      <c r="G19" s="31" t="s">
        <v>3788</v>
      </c>
      <c r="H19" s="34">
        <v>20929</v>
      </c>
      <c r="I19" s="33">
        <f t="shared" si="5"/>
        <v>20929</v>
      </c>
      <c r="J19" s="30">
        <v>2017</v>
      </c>
      <c r="K19" s="31" t="s">
        <v>1687</v>
      </c>
      <c r="L19" s="28">
        <v>6145</v>
      </c>
      <c r="M19" s="31" t="s">
        <v>189</v>
      </c>
      <c r="O19" s="28" t="str">
        <f t="shared" si="6"/>
        <v>Ja</v>
      </c>
      <c r="Q19" s="96"/>
      <c r="R19" s="31" t="s">
        <v>1929</v>
      </c>
      <c r="S19" s="66" t="s">
        <v>3865</v>
      </c>
      <c r="T19" s="28" t="s">
        <v>3546</v>
      </c>
      <c r="U19" s="88">
        <f t="shared" si="3"/>
        <v>25</v>
      </c>
      <c r="Y19" s="28">
        <v>2005</v>
      </c>
      <c r="AB19" s="28">
        <v>2017</v>
      </c>
      <c r="AD19" s="25" t="s">
        <v>4582</v>
      </c>
    </row>
    <row r="20" spans="1:30" x14ac:dyDescent="0.2">
      <c r="A20" s="28">
        <v>15</v>
      </c>
      <c r="B20" s="28">
        <v>140</v>
      </c>
      <c r="C20" s="65" t="s">
        <v>169</v>
      </c>
      <c r="D20" s="28">
        <v>223431</v>
      </c>
      <c r="E20" s="31" t="s">
        <v>2245</v>
      </c>
      <c r="F20" s="31" t="s">
        <v>157</v>
      </c>
      <c r="G20" s="31" t="str">
        <f>CONCATENATE(E20," ",F20)</f>
        <v>Bürli Arthur</v>
      </c>
      <c r="H20" s="34">
        <v>14841</v>
      </c>
      <c r="I20" s="33">
        <f t="shared" si="5"/>
        <v>14841</v>
      </c>
      <c r="J20" s="30">
        <v>2000</v>
      </c>
      <c r="K20" s="31" t="s">
        <v>2249</v>
      </c>
      <c r="L20" s="28">
        <v>6146</v>
      </c>
      <c r="M20" s="31" t="s">
        <v>200</v>
      </c>
      <c r="O20" s="28" t="str">
        <f t="shared" si="6"/>
        <v>Ja</v>
      </c>
      <c r="Q20" s="96"/>
      <c r="R20" s="31" t="s">
        <v>1929</v>
      </c>
      <c r="S20" s="66" t="s">
        <v>3860</v>
      </c>
      <c r="U20" s="88">
        <f t="shared" si="3"/>
        <v>0</v>
      </c>
      <c r="X20" s="28">
        <v>2007</v>
      </c>
      <c r="AB20" s="28">
        <v>2000</v>
      </c>
      <c r="AD20" s="25"/>
    </row>
    <row r="21" spans="1:30" x14ac:dyDescent="0.2">
      <c r="A21" s="28">
        <v>15</v>
      </c>
      <c r="B21" s="28">
        <v>140</v>
      </c>
      <c r="C21" s="65" t="s">
        <v>132</v>
      </c>
      <c r="D21" s="28">
        <v>223428</v>
      </c>
      <c r="E21" s="31" t="s">
        <v>1179</v>
      </c>
      <c r="F21" s="31" t="s">
        <v>1485</v>
      </c>
      <c r="G21" s="31" t="str">
        <f>CONCATENATE(E21," ",F21)</f>
        <v>Eiholzer Markus</v>
      </c>
      <c r="H21" s="34">
        <v>20491</v>
      </c>
      <c r="I21" s="33">
        <f t="shared" si="5"/>
        <v>20491</v>
      </c>
      <c r="J21" s="30">
        <v>2016</v>
      </c>
      <c r="K21" s="31" t="s">
        <v>1554</v>
      </c>
      <c r="L21" s="28">
        <v>6146</v>
      </c>
      <c r="M21" s="31" t="s">
        <v>1555</v>
      </c>
      <c r="O21" s="28" t="str">
        <f t="shared" si="6"/>
        <v>Ja</v>
      </c>
      <c r="Q21" s="96"/>
      <c r="R21" s="31" t="s">
        <v>1929</v>
      </c>
      <c r="S21" s="66" t="s">
        <v>3860</v>
      </c>
      <c r="T21" s="28" t="s">
        <v>3546</v>
      </c>
      <c r="U21" s="88">
        <f t="shared" si="3"/>
        <v>25</v>
      </c>
      <c r="AB21" s="28">
        <v>2016</v>
      </c>
      <c r="AD21" s="25" t="s">
        <v>4045</v>
      </c>
    </row>
    <row r="22" spans="1:30" x14ac:dyDescent="0.2">
      <c r="A22" s="28">
        <v>15</v>
      </c>
      <c r="B22" s="28">
        <v>140</v>
      </c>
      <c r="C22" s="65" t="s">
        <v>132</v>
      </c>
      <c r="D22" s="28">
        <v>223438</v>
      </c>
      <c r="E22" s="31" t="s">
        <v>749</v>
      </c>
      <c r="F22" s="31" t="s">
        <v>124</v>
      </c>
      <c r="G22" s="31" t="str">
        <f>CONCATENATE(E22," ",F22)</f>
        <v>Graber Willy</v>
      </c>
      <c r="H22" s="34">
        <v>17464</v>
      </c>
      <c r="I22" s="33">
        <f t="shared" si="5"/>
        <v>17464</v>
      </c>
      <c r="J22" s="30">
        <v>2007</v>
      </c>
      <c r="K22" s="31" t="s">
        <v>2625</v>
      </c>
      <c r="L22" s="28">
        <v>6146</v>
      </c>
      <c r="M22" s="31" t="s">
        <v>200</v>
      </c>
      <c r="O22" s="28" t="str">
        <f t="shared" si="6"/>
        <v>Ja</v>
      </c>
      <c r="Q22" s="96"/>
      <c r="R22" s="31" t="s">
        <v>1929</v>
      </c>
      <c r="S22" s="66" t="s">
        <v>3860</v>
      </c>
      <c r="T22" s="28" t="s">
        <v>3546</v>
      </c>
      <c r="U22" s="88">
        <f t="shared" si="3"/>
        <v>25</v>
      </c>
      <c r="AD22" s="25"/>
    </row>
    <row r="23" spans="1:30" x14ac:dyDescent="0.2">
      <c r="A23" s="28">
        <v>15</v>
      </c>
      <c r="B23" s="28">
        <v>140</v>
      </c>
      <c r="C23" s="65" t="s">
        <v>132</v>
      </c>
      <c r="D23" s="28">
        <v>223581</v>
      </c>
      <c r="E23" s="31" t="s">
        <v>1629</v>
      </c>
      <c r="F23" s="31" t="s">
        <v>69</v>
      </c>
      <c r="G23" s="31" t="str">
        <f>CONCATENATE(E23," ",F23)</f>
        <v>Grob Othmar</v>
      </c>
      <c r="H23" s="34">
        <v>20868</v>
      </c>
      <c r="I23" s="33">
        <f t="shared" si="5"/>
        <v>20868</v>
      </c>
      <c r="J23" s="30">
        <v>2017</v>
      </c>
      <c r="K23" s="31" t="s">
        <v>1630</v>
      </c>
      <c r="L23" s="28">
        <v>6146</v>
      </c>
      <c r="M23" s="31" t="s">
        <v>200</v>
      </c>
      <c r="O23" s="28" t="str">
        <f t="shared" si="6"/>
        <v>Ja</v>
      </c>
      <c r="Q23" s="96"/>
      <c r="R23" s="31" t="s">
        <v>1929</v>
      </c>
      <c r="S23" s="66" t="s">
        <v>3860</v>
      </c>
      <c r="T23" s="28" t="s">
        <v>3546</v>
      </c>
      <c r="U23" s="88">
        <f t="shared" si="3"/>
        <v>25</v>
      </c>
      <c r="AB23" s="28">
        <v>2018</v>
      </c>
      <c r="AD23" s="25" t="s">
        <v>4143</v>
      </c>
    </row>
    <row r="24" spans="1:30" x14ac:dyDescent="0.2">
      <c r="A24" s="28">
        <v>15</v>
      </c>
      <c r="B24" s="28">
        <v>140</v>
      </c>
      <c r="C24" s="65" t="s">
        <v>132</v>
      </c>
      <c r="D24" s="28">
        <v>223442</v>
      </c>
      <c r="E24" s="31" t="s">
        <v>197</v>
      </c>
      <c r="F24" s="31" t="s">
        <v>73</v>
      </c>
      <c r="G24" s="31" t="str">
        <f>CONCATENATE(E24," ",F24)</f>
        <v>Häfliger Albert</v>
      </c>
      <c r="H24" s="34">
        <v>15413</v>
      </c>
      <c r="I24" s="33">
        <f t="shared" si="5"/>
        <v>15413</v>
      </c>
      <c r="J24" s="30">
        <v>2002</v>
      </c>
      <c r="K24" s="31" t="s">
        <v>4158</v>
      </c>
      <c r="L24" s="28">
        <v>6146</v>
      </c>
      <c r="M24" s="31" t="s">
        <v>200</v>
      </c>
      <c r="O24" s="28" t="str">
        <f t="shared" si="6"/>
        <v>Ja</v>
      </c>
      <c r="Q24" s="96"/>
      <c r="R24" s="31" t="s">
        <v>1929</v>
      </c>
      <c r="S24" s="66" t="s">
        <v>3860</v>
      </c>
      <c r="U24" s="88">
        <f t="shared" si="3"/>
        <v>0</v>
      </c>
      <c r="AB24" s="28">
        <v>2005</v>
      </c>
      <c r="AD24" s="25" t="s">
        <v>4159</v>
      </c>
    </row>
    <row r="25" spans="1:30" x14ac:dyDescent="0.2">
      <c r="A25" s="28">
        <v>15</v>
      </c>
      <c r="B25" s="28">
        <v>140</v>
      </c>
      <c r="C25" s="37"/>
      <c r="D25" s="28">
        <v>223472</v>
      </c>
      <c r="E25" s="31" t="s">
        <v>1353</v>
      </c>
      <c r="F25" s="31" t="s">
        <v>1485</v>
      </c>
      <c r="G25" s="31" t="s">
        <v>4210</v>
      </c>
      <c r="H25" s="17">
        <v>22628</v>
      </c>
      <c r="I25" s="33">
        <v>22628</v>
      </c>
      <c r="J25" s="28">
        <v>2021</v>
      </c>
      <c r="K25" s="31" t="s">
        <v>1867</v>
      </c>
      <c r="L25" s="28">
        <v>6147</v>
      </c>
      <c r="M25" s="31" t="s">
        <v>400</v>
      </c>
      <c r="N25" s="28"/>
      <c r="O25" s="28" t="s">
        <v>1581</v>
      </c>
      <c r="P25" s="28"/>
      <c r="Q25" s="96"/>
      <c r="R25" s="31" t="s">
        <v>1929</v>
      </c>
      <c r="S25" s="66" t="s">
        <v>3860</v>
      </c>
      <c r="T25" s="28" t="s">
        <v>3546</v>
      </c>
      <c r="U25" s="88">
        <f t="shared" si="3"/>
        <v>25</v>
      </c>
      <c r="AB25" s="28">
        <v>2021</v>
      </c>
      <c r="AD25" s="25" t="s">
        <v>1868</v>
      </c>
    </row>
    <row r="26" spans="1:30" x14ac:dyDescent="0.2">
      <c r="A26" s="25">
        <v>15</v>
      </c>
      <c r="B26" s="25">
        <v>140</v>
      </c>
      <c r="C26" s="46"/>
      <c r="D26" s="28">
        <v>166209</v>
      </c>
      <c r="E26" s="36" t="s">
        <v>1319</v>
      </c>
      <c r="F26" s="36" t="s">
        <v>89</v>
      </c>
      <c r="G26" s="31" t="str">
        <f t="shared" ref="G26:G33" si="7">CONCATENATE(E26," ",F26)</f>
        <v>Kneubühler Hans</v>
      </c>
      <c r="H26" s="34">
        <v>22091</v>
      </c>
      <c r="I26" s="68">
        <v>22091</v>
      </c>
      <c r="J26" s="36">
        <v>2020</v>
      </c>
      <c r="K26" s="36" t="s">
        <v>1821</v>
      </c>
      <c r="L26" s="28">
        <v>6245</v>
      </c>
      <c r="M26" s="45" t="s">
        <v>146</v>
      </c>
      <c r="N26"/>
      <c r="O26" s="28" t="s">
        <v>1581</v>
      </c>
      <c r="P26"/>
      <c r="Q26" s="96"/>
      <c r="R26" s="31" t="s">
        <v>1929</v>
      </c>
      <c r="S26" s="66" t="s">
        <v>3860</v>
      </c>
      <c r="T26" s="28" t="s">
        <v>3546</v>
      </c>
      <c r="U26" s="88">
        <f t="shared" ref="U26:U78" si="8">IF(T26="RE",25,0)</f>
        <v>25</v>
      </c>
      <c r="AB26" s="28">
        <v>2021</v>
      </c>
      <c r="AD26" s="25" t="s">
        <v>4225</v>
      </c>
    </row>
    <row r="27" spans="1:30" x14ac:dyDescent="0.2">
      <c r="A27" s="28">
        <v>15</v>
      </c>
      <c r="B27" s="28">
        <v>140</v>
      </c>
      <c r="C27" s="65" t="s">
        <v>132</v>
      </c>
      <c r="D27" s="28">
        <v>223582</v>
      </c>
      <c r="E27" s="31" t="s">
        <v>1870</v>
      </c>
      <c r="F27" s="31" t="s">
        <v>360</v>
      </c>
      <c r="G27" s="31" t="str">
        <f t="shared" si="7"/>
        <v>Koller Alois</v>
      </c>
      <c r="H27" s="34">
        <v>16837</v>
      </c>
      <c r="I27" s="33">
        <f t="shared" ref="I27:I33" si="9">H27</f>
        <v>16837</v>
      </c>
      <c r="J27" s="30">
        <v>2006</v>
      </c>
      <c r="K27" s="31" t="s">
        <v>2902</v>
      </c>
      <c r="L27" s="28">
        <v>6146</v>
      </c>
      <c r="M27" s="31" t="s">
        <v>200</v>
      </c>
      <c r="O27" s="28" t="str">
        <f t="shared" ref="O27:O57" si="10">IF(N27+P27&gt;0,"Nein","Ja")</f>
        <v>Ja</v>
      </c>
      <c r="Q27" s="96"/>
      <c r="R27" s="31" t="s">
        <v>1929</v>
      </c>
      <c r="S27" s="66" t="s">
        <v>3860</v>
      </c>
      <c r="T27" s="28" t="s">
        <v>3867</v>
      </c>
      <c r="U27" s="88">
        <f t="shared" si="8"/>
        <v>0</v>
      </c>
      <c r="AB27" s="28">
        <v>2007</v>
      </c>
      <c r="AD27" s="25"/>
    </row>
    <row r="28" spans="1:30" x14ac:dyDescent="0.2">
      <c r="A28" s="28">
        <v>15</v>
      </c>
      <c r="B28" s="28">
        <v>140</v>
      </c>
      <c r="C28" s="65" t="s">
        <v>132</v>
      </c>
      <c r="D28" s="28">
        <v>223583</v>
      </c>
      <c r="E28" s="31" t="s">
        <v>1870</v>
      </c>
      <c r="F28" s="31" t="s">
        <v>89</v>
      </c>
      <c r="G28" s="31" t="str">
        <f t="shared" si="7"/>
        <v>Koller Hans</v>
      </c>
      <c r="H28" s="34">
        <v>18716</v>
      </c>
      <c r="I28" s="33">
        <f t="shared" si="9"/>
        <v>18716</v>
      </c>
      <c r="J28" s="30">
        <v>2011</v>
      </c>
      <c r="K28" s="31" t="s">
        <v>2233</v>
      </c>
      <c r="L28" s="28">
        <v>6146</v>
      </c>
      <c r="M28" s="31" t="s">
        <v>200</v>
      </c>
      <c r="O28" s="28" t="str">
        <f t="shared" si="10"/>
        <v>Ja</v>
      </c>
      <c r="Q28" s="96"/>
      <c r="R28" s="31" t="s">
        <v>1929</v>
      </c>
      <c r="S28" s="66" t="s">
        <v>3860</v>
      </c>
      <c r="T28" s="28" t="s">
        <v>3867</v>
      </c>
      <c r="U28" s="88">
        <f t="shared" si="8"/>
        <v>0</v>
      </c>
      <c r="AB28" s="28">
        <v>2018</v>
      </c>
      <c r="AD28" s="25" t="s">
        <v>4233</v>
      </c>
    </row>
    <row r="29" spans="1:30" x14ac:dyDescent="0.2">
      <c r="A29" s="28">
        <v>15</v>
      </c>
      <c r="B29" s="28">
        <v>140</v>
      </c>
      <c r="C29" s="65" t="s">
        <v>169</v>
      </c>
      <c r="D29" s="28">
        <v>271741</v>
      </c>
      <c r="E29" s="31" t="s">
        <v>3277</v>
      </c>
      <c r="F29" s="31" t="s">
        <v>89</v>
      </c>
      <c r="G29" s="31" t="str">
        <f t="shared" si="7"/>
        <v>Reinert Hans</v>
      </c>
      <c r="H29" s="34">
        <v>14460</v>
      </c>
      <c r="I29" s="33">
        <f t="shared" si="9"/>
        <v>14460</v>
      </c>
      <c r="J29" s="30">
        <v>2004</v>
      </c>
      <c r="K29" s="31" t="s">
        <v>3279</v>
      </c>
      <c r="L29" s="28">
        <v>6146</v>
      </c>
      <c r="M29" s="31" t="s">
        <v>200</v>
      </c>
      <c r="O29" s="28" t="str">
        <f t="shared" si="10"/>
        <v>Ja</v>
      </c>
      <c r="Q29" s="96"/>
      <c r="R29" s="31" t="s">
        <v>1929</v>
      </c>
      <c r="S29" s="66" t="s">
        <v>3860</v>
      </c>
      <c r="U29" s="88">
        <f t="shared" si="8"/>
        <v>0</v>
      </c>
      <c r="AB29" s="28">
        <v>2004</v>
      </c>
      <c r="AD29" s="25"/>
    </row>
    <row r="30" spans="1:30" x14ac:dyDescent="0.2">
      <c r="A30" s="28">
        <v>15</v>
      </c>
      <c r="B30" s="28">
        <v>140</v>
      </c>
      <c r="C30" s="65" t="s">
        <v>2300</v>
      </c>
      <c r="D30" s="28">
        <v>223588</v>
      </c>
      <c r="E30" s="31" t="s">
        <v>731</v>
      </c>
      <c r="F30" s="31" t="s">
        <v>502</v>
      </c>
      <c r="G30" s="31" t="str">
        <f t="shared" si="7"/>
        <v>Unternährer Hansrudolf</v>
      </c>
      <c r="H30" s="34">
        <v>17245</v>
      </c>
      <c r="I30" s="33">
        <f t="shared" si="9"/>
        <v>17245</v>
      </c>
      <c r="J30" s="30">
        <v>2007</v>
      </c>
      <c r="K30" s="31" t="s">
        <v>4520</v>
      </c>
      <c r="L30" s="28">
        <v>6146</v>
      </c>
      <c r="M30" s="31" t="s">
        <v>200</v>
      </c>
      <c r="O30" s="28" t="str">
        <f t="shared" si="10"/>
        <v>Ja</v>
      </c>
      <c r="Q30" s="96"/>
      <c r="R30" s="31" t="s">
        <v>1929</v>
      </c>
      <c r="S30" s="66" t="s">
        <v>3860</v>
      </c>
      <c r="T30" s="28" t="s">
        <v>3546</v>
      </c>
      <c r="U30" s="88">
        <f t="shared" si="8"/>
        <v>25</v>
      </c>
      <c r="X30" s="28">
        <v>2008</v>
      </c>
      <c r="AB30" s="28">
        <v>2007</v>
      </c>
      <c r="AD30" s="25" t="s">
        <v>4521</v>
      </c>
    </row>
    <row r="31" spans="1:30" x14ac:dyDescent="0.2">
      <c r="A31" s="28">
        <v>15</v>
      </c>
      <c r="B31" s="28">
        <v>166</v>
      </c>
      <c r="C31" s="65" t="s">
        <v>1934</v>
      </c>
      <c r="D31" s="28">
        <v>100126</v>
      </c>
      <c r="E31" s="31" t="s">
        <v>133</v>
      </c>
      <c r="F31" s="31" t="s">
        <v>105</v>
      </c>
      <c r="G31" s="31" t="str">
        <f t="shared" si="7"/>
        <v>Achermann Josef</v>
      </c>
      <c r="H31" s="34">
        <v>20306</v>
      </c>
      <c r="I31" s="33">
        <f t="shared" si="9"/>
        <v>20306</v>
      </c>
      <c r="J31" s="30">
        <v>2015</v>
      </c>
      <c r="K31" s="31" t="s">
        <v>1935</v>
      </c>
      <c r="L31" s="28">
        <v>6156</v>
      </c>
      <c r="M31" s="31" t="s">
        <v>727</v>
      </c>
      <c r="O31" s="28" t="str">
        <f t="shared" si="10"/>
        <v>Ja</v>
      </c>
      <c r="Q31" s="96"/>
      <c r="R31" s="31" t="s">
        <v>1929</v>
      </c>
      <c r="S31" s="66" t="s">
        <v>3865</v>
      </c>
      <c r="T31" s="28" t="s">
        <v>3546</v>
      </c>
      <c r="U31" s="88">
        <f t="shared" si="8"/>
        <v>25</v>
      </c>
      <c r="AB31" s="28">
        <v>2016</v>
      </c>
      <c r="AD31" s="25" t="s">
        <v>3866</v>
      </c>
    </row>
    <row r="32" spans="1:30" x14ac:dyDescent="0.2">
      <c r="A32" s="28">
        <v>15</v>
      </c>
      <c r="B32" s="28">
        <v>166</v>
      </c>
      <c r="C32" s="65" t="s">
        <v>169</v>
      </c>
      <c r="D32" s="28">
        <v>131747</v>
      </c>
      <c r="E32" s="31" t="s">
        <v>669</v>
      </c>
      <c r="F32" s="31" t="s">
        <v>248</v>
      </c>
      <c r="G32" s="31" t="str">
        <f t="shared" si="7"/>
        <v>Birrer Anton</v>
      </c>
      <c r="H32" s="34">
        <v>13964</v>
      </c>
      <c r="I32" s="33">
        <f t="shared" si="9"/>
        <v>13964</v>
      </c>
      <c r="J32" s="30">
        <v>1998</v>
      </c>
      <c r="K32" s="31" t="s">
        <v>2112</v>
      </c>
      <c r="L32" s="28">
        <v>6156</v>
      </c>
      <c r="M32" s="31" t="s">
        <v>727</v>
      </c>
      <c r="O32" s="28" t="str">
        <f t="shared" si="10"/>
        <v>Ja</v>
      </c>
      <c r="Q32" s="96"/>
      <c r="R32" s="31" t="s">
        <v>1929</v>
      </c>
      <c r="S32" s="66" t="s">
        <v>3860</v>
      </c>
      <c r="U32" s="88">
        <f t="shared" si="8"/>
        <v>0</v>
      </c>
      <c r="X32" s="28">
        <v>2007</v>
      </c>
      <c r="AB32" s="28">
        <v>1998</v>
      </c>
      <c r="AD32" s="25"/>
    </row>
    <row r="33" spans="1:30" x14ac:dyDescent="0.2">
      <c r="A33" s="28">
        <v>15</v>
      </c>
      <c r="B33" s="28">
        <v>166</v>
      </c>
      <c r="C33" s="65" t="s">
        <v>132</v>
      </c>
      <c r="D33" s="28">
        <v>150202</v>
      </c>
      <c r="E33" s="31" t="s">
        <v>669</v>
      </c>
      <c r="F33" s="31" t="s">
        <v>507</v>
      </c>
      <c r="G33" s="31" t="str">
        <f t="shared" si="7"/>
        <v>Birrer Isidor</v>
      </c>
      <c r="H33" s="34">
        <v>17260</v>
      </c>
      <c r="I33" s="33">
        <f t="shared" si="9"/>
        <v>17260</v>
      </c>
      <c r="J33" s="30">
        <v>2007</v>
      </c>
      <c r="K33" s="31" t="s">
        <v>2118</v>
      </c>
      <c r="L33" s="28">
        <v>6156</v>
      </c>
      <c r="M33" s="31" t="s">
        <v>727</v>
      </c>
      <c r="O33" s="28" t="str">
        <f t="shared" si="10"/>
        <v>Ja</v>
      </c>
      <c r="Q33" s="96"/>
      <c r="R33" s="31" t="s">
        <v>1929</v>
      </c>
      <c r="S33" s="66" t="s">
        <v>3860</v>
      </c>
      <c r="T33" s="28" t="s">
        <v>3546</v>
      </c>
      <c r="U33" s="88">
        <f t="shared" si="8"/>
        <v>25</v>
      </c>
      <c r="AB33" s="28">
        <v>2008</v>
      </c>
      <c r="AD33" s="25" t="s">
        <v>3947</v>
      </c>
    </row>
    <row r="34" spans="1:30" x14ac:dyDescent="0.2">
      <c r="A34" s="28">
        <v>15</v>
      </c>
      <c r="B34" s="28">
        <v>166</v>
      </c>
      <c r="D34" s="28">
        <v>100398</v>
      </c>
      <c r="E34" s="31" t="s">
        <v>1565</v>
      </c>
      <c r="F34" s="31" t="s">
        <v>105</v>
      </c>
      <c r="G34" s="31" t="s">
        <v>4738</v>
      </c>
      <c r="H34" s="17">
        <v>22862</v>
      </c>
      <c r="I34" s="33">
        <v>22862</v>
      </c>
      <c r="J34" s="28">
        <v>2022</v>
      </c>
      <c r="K34" s="31" t="s">
        <v>4817</v>
      </c>
      <c r="L34" s="28">
        <v>6154</v>
      </c>
      <c r="M34" s="31" t="s">
        <v>727</v>
      </c>
      <c r="O34" s="28" t="str">
        <f t="shared" si="10"/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8"/>
        <v>25</v>
      </c>
      <c r="AD34" s="25" t="s">
        <v>4818</v>
      </c>
    </row>
    <row r="35" spans="1:30" x14ac:dyDescent="0.2">
      <c r="A35" s="28">
        <v>15</v>
      </c>
      <c r="B35" s="28">
        <v>166</v>
      </c>
      <c r="C35" s="65" t="s">
        <v>132</v>
      </c>
      <c r="D35" s="28">
        <v>160628</v>
      </c>
      <c r="E35" s="31" t="s">
        <v>389</v>
      </c>
      <c r="F35" s="31" t="s">
        <v>89</v>
      </c>
      <c r="G35" s="31" t="str">
        <f t="shared" ref="G35:G52" si="11">CONCATENATE(E35," ",F35)</f>
        <v>Lustenberger Hans</v>
      </c>
      <c r="H35" s="34">
        <v>16681</v>
      </c>
      <c r="I35" s="33">
        <f t="shared" ref="I35:I58" si="12">H35</f>
        <v>16681</v>
      </c>
      <c r="J35" s="30">
        <v>2005</v>
      </c>
      <c r="K35" s="31" t="s">
        <v>3007</v>
      </c>
      <c r="L35" s="28">
        <v>6156</v>
      </c>
      <c r="M35" s="31" t="s">
        <v>1792</v>
      </c>
      <c r="O35" s="28" t="str">
        <f t="shared" si="10"/>
        <v>Ja</v>
      </c>
      <c r="Q35" s="96"/>
      <c r="R35" s="31" t="s">
        <v>1929</v>
      </c>
      <c r="S35" s="66" t="s">
        <v>3860</v>
      </c>
      <c r="T35" s="28" t="s">
        <v>3546</v>
      </c>
      <c r="U35" s="88">
        <f t="shared" si="8"/>
        <v>25</v>
      </c>
      <c r="AD35" s="25"/>
    </row>
    <row r="36" spans="1:30" x14ac:dyDescent="0.2">
      <c r="A36" s="28">
        <v>15</v>
      </c>
      <c r="B36" s="28">
        <v>166</v>
      </c>
      <c r="C36" s="65" t="s">
        <v>132</v>
      </c>
      <c r="D36" s="28">
        <v>114538</v>
      </c>
      <c r="E36" s="31" t="s">
        <v>389</v>
      </c>
      <c r="F36" s="31" t="s">
        <v>105</v>
      </c>
      <c r="G36" s="31" t="str">
        <f t="shared" si="11"/>
        <v>Lustenberger Josef</v>
      </c>
      <c r="H36" s="34">
        <v>16197</v>
      </c>
      <c r="I36" s="33">
        <f t="shared" si="12"/>
        <v>16197</v>
      </c>
      <c r="J36" s="30">
        <v>2005</v>
      </c>
      <c r="K36" s="31" t="s">
        <v>3009</v>
      </c>
      <c r="L36" s="28">
        <v>6130</v>
      </c>
      <c r="M36" s="31" t="s">
        <v>196</v>
      </c>
      <c r="O36" s="28" t="str">
        <f t="shared" si="10"/>
        <v>Ja</v>
      </c>
      <c r="Q36" s="96"/>
      <c r="R36" s="31" t="s">
        <v>1929</v>
      </c>
      <c r="S36" s="66" t="s">
        <v>3860</v>
      </c>
      <c r="T36" s="28" t="s">
        <v>3546</v>
      </c>
      <c r="U36" s="88">
        <f t="shared" si="8"/>
        <v>25</v>
      </c>
      <c r="Y36" s="28">
        <v>2021</v>
      </c>
      <c r="AB36" s="28">
        <v>2001</v>
      </c>
      <c r="AD36" s="25" t="s">
        <v>4272</v>
      </c>
    </row>
    <row r="37" spans="1:30" x14ac:dyDescent="0.2">
      <c r="A37" s="28">
        <v>15</v>
      </c>
      <c r="B37" s="28">
        <v>166</v>
      </c>
      <c r="C37" s="65" t="s">
        <v>132</v>
      </c>
      <c r="D37" s="28">
        <v>150058</v>
      </c>
      <c r="E37" s="31" t="s">
        <v>85</v>
      </c>
      <c r="F37" s="31" t="s">
        <v>77</v>
      </c>
      <c r="G37" s="31" t="str">
        <f t="shared" si="11"/>
        <v>Peter Gerhard</v>
      </c>
      <c r="H37" s="34">
        <v>15476</v>
      </c>
      <c r="I37" s="33">
        <f t="shared" si="12"/>
        <v>15476</v>
      </c>
      <c r="J37" s="30">
        <v>2002</v>
      </c>
      <c r="K37" s="31" t="s">
        <v>3221</v>
      </c>
      <c r="L37" s="28">
        <v>6156</v>
      </c>
      <c r="M37" s="31" t="s">
        <v>727</v>
      </c>
      <c r="O37" s="28" t="str">
        <f t="shared" si="10"/>
        <v>Ja</v>
      </c>
      <c r="Q37" s="96"/>
      <c r="R37" s="31" t="s">
        <v>1929</v>
      </c>
      <c r="S37" s="66" t="s">
        <v>3860</v>
      </c>
      <c r="U37" s="88">
        <f t="shared" si="8"/>
        <v>0</v>
      </c>
      <c r="AB37" s="28">
        <v>2002</v>
      </c>
      <c r="AD37" s="25" t="s">
        <v>4355</v>
      </c>
    </row>
    <row r="38" spans="1:30" x14ac:dyDescent="0.2">
      <c r="A38" s="28">
        <v>15</v>
      </c>
      <c r="B38" s="28">
        <v>166</v>
      </c>
      <c r="C38" s="65" t="s">
        <v>132</v>
      </c>
      <c r="D38" s="28">
        <v>130750</v>
      </c>
      <c r="E38" s="31" t="s">
        <v>85</v>
      </c>
      <c r="F38" s="31" t="s">
        <v>764</v>
      </c>
      <c r="G38" s="31" t="str">
        <f t="shared" si="11"/>
        <v>Peter Julius</v>
      </c>
      <c r="H38" s="34">
        <v>16971</v>
      </c>
      <c r="I38" s="33">
        <f t="shared" si="12"/>
        <v>16971</v>
      </c>
      <c r="J38" s="30">
        <v>2006</v>
      </c>
      <c r="K38" s="31" t="s">
        <v>3223</v>
      </c>
      <c r="L38" s="28">
        <v>6156</v>
      </c>
      <c r="M38" s="31" t="s">
        <v>727</v>
      </c>
      <c r="O38" s="28" t="str">
        <f t="shared" si="10"/>
        <v>Ja</v>
      </c>
      <c r="Q38" s="96"/>
      <c r="R38" s="31" t="s">
        <v>1929</v>
      </c>
      <c r="S38" s="66" t="s">
        <v>3860</v>
      </c>
      <c r="T38" s="28" t="s">
        <v>3546</v>
      </c>
      <c r="U38" s="88">
        <f t="shared" si="8"/>
        <v>25</v>
      </c>
      <c r="AB38" s="28">
        <v>2006</v>
      </c>
      <c r="AD38" s="25" t="s">
        <v>4356</v>
      </c>
    </row>
    <row r="39" spans="1:30" x14ac:dyDescent="0.2">
      <c r="A39" s="28">
        <v>15</v>
      </c>
      <c r="B39" s="28">
        <v>166</v>
      </c>
      <c r="C39" s="65" t="s">
        <v>43</v>
      </c>
      <c r="D39" s="28">
        <v>130730</v>
      </c>
      <c r="E39" s="31" t="s">
        <v>718</v>
      </c>
      <c r="F39" s="31" t="s">
        <v>248</v>
      </c>
      <c r="G39" s="31" t="str">
        <f t="shared" si="11"/>
        <v>Portmann Anton</v>
      </c>
      <c r="H39" s="34">
        <v>17845</v>
      </c>
      <c r="I39" s="33">
        <f t="shared" si="12"/>
        <v>17845</v>
      </c>
      <c r="J39" s="30">
        <v>2008</v>
      </c>
      <c r="K39" s="31" t="s">
        <v>4361</v>
      </c>
      <c r="L39" s="28">
        <v>6156</v>
      </c>
      <c r="M39" s="31" t="s">
        <v>727</v>
      </c>
      <c r="O39" s="28" t="str">
        <f t="shared" si="10"/>
        <v>Ja</v>
      </c>
      <c r="Q39" s="96"/>
      <c r="R39" s="31" t="s">
        <v>1929</v>
      </c>
      <c r="S39" s="66" t="s">
        <v>3860</v>
      </c>
      <c r="T39" s="28" t="s">
        <v>3546</v>
      </c>
      <c r="U39" s="88">
        <f t="shared" si="8"/>
        <v>25</v>
      </c>
      <c r="X39" s="28">
        <v>2020</v>
      </c>
      <c r="AB39" s="28">
        <v>2008</v>
      </c>
      <c r="AD39" s="25" t="s">
        <v>4362</v>
      </c>
    </row>
    <row r="40" spans="1:30" x14ac:dyDescent="0.2">
      <c r="A40" s="28">
        <v>15</v>
      </c>
      <c r="B40" s="28">
        <v>166</v>
      </c>
      <c r="C40" s="65" t="s">
        <v>132</v>
      </c>
      <c r="D40" s="28">
        <v>159687</v>
      </c>
      <c r="E40" s="31" t="s">
        <v>306</v>
      </c>
      <c r="F40" s="31" t="s">
        <v>360</v>
      </c>
      <c r="G40" s="31" t="str">
        <f t="shared" si="11"/>
        <v>Schumacher Alois</v>
      </c>
      <c r="H40" s="34">
        <v>17913</v>
      </c>
      <c r="I40" s="33">
        <f t="shared" si="12"/>
        <v>17913</v>
      </c>
      <c r="J40" s="30">
        <v>2009</v>
      </c>
      <c r="K40" s="31" t="s">
        <v>3467</v>
      </c>
      <c r="L40" s="28">
        <v>6156</v>
      </c>
      <c r="M40" s="31" t="s">
        <v>1792</v>
      </c>
      <c r="O40" s="28" t="str">
        <f t="shared" si="10"/>
        <v>Ja</v>
      </c>
      <c r="Q40" s="96"/>
      <c r="R40" s="31" t="s">
        <v>1929</v>
      </c>
      <c r="S40" s="66" t="s">
        <v>3860</v>
      </c>
      <c r="T40" s="28" t="s">
        <v>3546</v>
      </c>
      <c r="U40" s="88">
        <f t="shared" si="8"/>
        <v>25</v>
      </c>
      <c r="X40" s="28">
        <v>2020</v>
      </c>
      <c r="AB40" s="28">
        <v>2012</v>
      </c>
      <c r="AD40" s="25" t="s">
        <v>4446</v>
      </c>
    </row>
    <row r="41" spans="1:30" x14ac:dyDescent="0.2">
      <c r="A41" s="28">
        <v>15</v>
      </c>
      <c r="B41" s="28">
        <v>166</v>
      </c>
      <c r="C41" s="65" t="s">
        <v>132</v>
      </c>
      <c r="D41" s="28">
        <v>100243</v>
      </c>
      <c r="E41" s="31" t="s">
        <v>119</v>
      </c>
      <c r="F41" s="31" t="s">
        <v>89</v>
      </c>
      <c r="G41" s="31" t="str">
        <f t="shared" si="11"/>
        <v>Stöckli Hans</v>
      </c>
      <c r="H41" s="34">
        <v>17625</v>
      </c>
      <c r="I41" s="33">
        <f t="shared" si="12"/>
        <v>17625</v>
      </c>
      <c r="J41" s="30">
        <v>2008</v>
      </c>
      <c r="K41" s="31" t="s">
        <v>3591</v>
      </c>
      <c r="L41" s="28">
        <v>6018</v>
      </c>
      <c r="M41" s="31" t="s">
        <v>236</v>
      </c>
      <c r="O41" s="28" t="str">
        <f t="shared" si="10"/>
        <v>Ja</v>
      </c>
      <c r="Q41" s="96"/>
      <c r="R41" s="31" t="s">
        <v>1929</v>
      </c>
      <c r="S41" s="66" t="s">
        <v>3860</v>
      </c>
      <c r="T41" s="28" t="s">
        <v>3546</v>
      </c>
      <c r="U41" s="88">
        <f t="shared" si="8"/>
        <v>25</v>
      </c>
      <c r="X41" s="28">
        <v>2021</v>
      </c>
      <c r="AB41" s="28">
        <v>2008</v>
      </c>
      <c r="AD41" s="25" t="s">
        <v>4490</v>
      </c>
    </row>
    <row r="42" spans="1:30" x14ac:dyDescent="0.2">
      <c r="A42" s="28">
        <v>15</v>
      </c>
      <c r="B42" s="28">
        <v>166</v>
      </c>
      <c r="C42" s="65" t="s">
        <v>169</v>
      </c>
      <c r="D42" s="28">
        <v>151161</v>
      </c>
      <c r="E42" s="31" t="s">
        <v>1054</v>
      </c>
      <c r="F42" s="31" t="s">
        <v>559</v>
      </c>
      <c r="G42" s="31" t="str">
        <f t="shared" si="11"/>
        <v>Wittwer Ernst</v>
      </c>
      <c r="H42" s="34">
        <v>14255</v>
      </c>
      <c r="I42" s="33">
        <f t="shared" si="12"/>
        <v>14255</v>
      </c>
      <c r="J42" s="30">
        <v>1999</v>
      </c>
      <c r="K42" s="31" t="s">
        <v>3753</v>
      </c>
      <c r="L42" s="28">
        <v>4950</v>
      </c>
      <c r="M42" s="31" t="s">
        <v>3754</v>
      </c>
      <c r="O42" s="28" t="str">
        <f t="shared" si="10"/>
        <v>Ja</v>
      </c>
      <c r="Q42" s="96"/>
      <c r="R42" s="31" t="s">
        <v>1929</v>
      </c>
      <c r="S42" s="66" t="s">
        <v>3860</v>
      </c>
      <c r="U42" s="88">
        <f t="shared" si="8"/>
        <v>0</v>
      </c>
      <c r="AB42" s="28">
        <v>2003</v>
      </c>
      <c r="AD42" s="25"/>
    </row>
    <row r="43" spans="1:30" x14ac:dyDescent="0.2">
      <c r="A43" s="28">
        <v>15</v>
      </c>
      <c r="B43" s="28">
        <v>166</v>
      </c>
      <c r="C43" s="65" t="s">
        <v>1114</v>
      </c>
      <c r="D43" s="28">
        <v>151157</v>
      </c>
      <c r="E43" s="31" t="s">
        <v>1054</v>
      </c>
      <c r="F43" s="31" t="s">
        <v>553</v>
      </c>
      <c r="G43" s="31" t="str">
        <f t="shared" si="11"/>
        <v>Wittwer Hansruedi</v>
      </c>
      <c r="H43" s="34">
        <v>16265</v>
      </c>
      <c r="I43" s="33">
        <f t="shared" si="12"/>
        <v>16265</v>
      </c>
      <c r="J43" s="30">
        <v>2004</v>
      </c>
      <c r="K43" s="31" t="s">
        <v>3757</v>
      </c>
      <c r="L43" s="28">
        <v>3454</v>
      </c>
      <c r="M43" s="31" t="s">
        <v>3758</v>
      </c>
      <c r="O43" s="28" t="str">
        <f t="shared" si="10"/>
        <v>Ja</v>
      </c>
      <c r="Q43" s="96"/>
      <c r="R43" s="31" t="s">
        <v>1929</v>
      </c>
      <c r="S43" s="66" t="s">
        <v>3860</v>
      </c>
      <c r="T43" s="28" t="s">
        <v>3546</v>
      </c>
      <c r="U43" s="88">
        <f t="shared" si="8"/>
        <v>25</v>
      </c>
      <c r="Y43" s="28">
        <v>2021</v>
      </c>
      <c r="AB43" s="28">
        <v>2004</v>
      </c>
      <c r="AD43" s="25" t="s">
        <v>4561</v>
      </c>
    </row>
    <row r="44" spans="1:30" x14ac:dyDescent="0.2">
      <c r="A44" s="28">
        <v>15</v>
      </c>
      <c r="B44" s="28">
        <v>166</v>
      </c>
      <c r="C44" s="65" t="s">
        <v>169</v>
      </c>
      <c r="D44" s="28">
        <v>160578</v>
      </c>
      <c r="E44" s="31" t="s">
        <v>3813</v>
      </c>
      <c r="F44" s="31" t="s">
        <v>764</v>
      </c>
      <c r="G44" s="31" t="str">
        <f t="shared" si="11"/>
        <v>Zettel Julius</v>
      </c>
      <c r="H44" s="34">
        <v>13695</v>
      </c>
      <c r="I44" s="33">
        <f t="shared" si="12"/>
        <v>13695</v>
      </c>
      <c r="J44" s="30">
        <v>1997</v>
      </c>
      <c r="K44" s="31" t="s">
        <v>4594</v>
      </c>
      <c r="L44" s="28">
        <v>6247</v>
      </c>
      <c r="M44" s="31" t="s">
        <v>79</v>
      </c>
      <c r="O44" s="28" t="str">
        <f t="shared" si="10"/>
        <v>Ja</v>
      </c>
      <c r="Q44" s="96"/>
      <c r="R44" s="31" t="s">
        <v>1929</v>
      </c>
      <c r="S44" s="66" t="s">
        <v>3860</v>
      </c>
      <c r="U44" s="88">
        <f t="shared" si="8"/>
        <v>0</v>
      </c>
      <c r="AB44" s="28">
        <v>2001</v>
      </c>
      <c r="AD44" s="25"/>
    </row>
    <row r="45" spans="1:30" x14ac:dyDescent="0.2">
      <c r="A45" s="28">
        <v>15</v>
      </c>
      <c r="B45" s="28">
        <v>206</v>
      </c>
      <c r="C45" s="65" t="s">
        <v>169</v>
      </c>
      <c r="D45" s="28">
        <v>173598</v>
      </c>
      <c r="E45" s="31" t="s">
        <v>337</v>
      </c>
      <c r="F45" s="31" t="s">
        <v>105</v>
      </c>
      <c r="G45" s="31" t="str">
        <f t="shared" si="11"/>
        <v>Arnold Josef</v>
      </c>
      <c r="H45" s="34">
        <v>13918</v>
      </c>
      <c r="I45" s="33">
        <f t="shared" si="12"/>
        <v>13918</v>
      </c>
      <c r="J45" s="30">
        <v>1998</v>
      </c>
      <c r="K45" s="31" t="s">
        <v>1987</v>
      </c>
      <c r="L45" s="28">
        <v>6264</v>
      </c>
      <c r="M45" s="31" t="s">
        <v>365</v>
      </c>
      <c r="O45" s="28" t="str">
        <f t="shared" si="10"/>
        <v>Ja</v>
      </c>
      <c r="Q45" s="96"/>
      <c r="R45" s="31" t="s">
        <v>1929</v>
      </c>
      <c r="S45" s="66" t="s">
        <v>3860</v>
      </c>
      <c r="U45" s="88">
        <f t="shared" si="8"/>
        <v>0</v>
      </c>
      <c r="X45" s="28">
        <v>2007</v>
      </c>
      <c r="AB45" s="28">
        <v>2003</v>
      </c>
      <c r="AD45" s="25"/>
    </row>
    <row r="46" spans="1:30" x14ac:dyDescent="0.2">
      <c r="A46" s="28">
        <v>15</v>
      </c>
      <c r="B46" s="28">
        <v>206</v>
      </c>
      <c r="C46" s="65" t="s">
        <v>132</v>
      </c>
      <c r="D46" s="28">
        <v>174925</v>
      </c>
      <c r="E46" s="31" t="s">
        <v>420</v>
      </c>
      <c r="F46" s="31" t="s">
        <v>109</v>
      </c>
      <c r="G46" s="31" t="str">
        <f t="shared" si="11"/>
        <v>Erni Xaver</v>
      </c>
      <c r="H46" s="34">
        <v>17402</v>
      </c>
      <c r="I46" s="33">
        <f t="shared" si="12"/>
        <v>17402</v>
      </c>
      <c r="J46" s="30">
        <v>2007</v>
      </c>
      <c r="K46" s="31" t="s">
        <v>633</v>
      </c>
      <c r="L46" s="28">
        <v>6265</v>
      </c>
      <c r="M46" s="31" t="s">
        <v>272</v>
      </c>
      <c r="O46" s="28" t="str">
        <f t="shared" si="10"/>
        <v>Ja</v>
      </c>
      <c r="Q46" s="96"/>
      <c r="R46" s="31" t="s">
        <v>1929</v>
      </c>
      <c r="S46" s="66" t="s">
        <v>3860</v>
      </c>
      <c r="T46" s="28" t="s">
        <v>3546</v>
      </c>
      <c r="U46" s="88">
        <f t="shared" si="8"/>
        <v>25</v>
      </c>
      <c r="X46" s="28">
        <v>2006</v>
      </c>
      <c r="AB46" s="28">
        <v>2007</v>
      </c>
      <c r="AD46" s="25"/>
    </row>
    <row r="47" spans="1:30" x14ac:dyDescent="0.2">
      <c r="A47" s="28">
        <v>15</v>
      </c>
      <c r="B47" s="28">
        <v>206</v>
      </c>
      <c r="C47" s="65" t="s">
        <v>132</v>
      </c>
      <c r="D47" s="28">
        <v>174917</v>
      </c>
      <c r="E47" s="31" t="s">
        <v>468</v>
      </c>
      <c r="F47" s="31" t="s">
        <v>53</v>
      </c>
      <c r="G47" s="31" t="str">
        <f t="shared" si="11"/>
        <v>Frank Alfred</v>
      </c>
      <c r="H47" s="34">
        <v>19822</v>
      </c>
      <c r="I47" s="33">
        <f t="shared" si="12"/>
        <v>19822</v>
      </c>
      <c r="J47" s="30">
        <v>2014</v>
      </c>
      <c r="K47" s="31" t="s">
        <v>1421</v>
      </c>
      <c r="L47" s="28">
        <v>5035</v>
      </c>
      <c r="M47" s="31" t="s">
        <v>1422</v>
      </c>
      <c r="O47" s="28" t="str">
        <f t="shared" si="10"/>
        <v>Ja</v>
      </c>
      <c r="Q47" s="96"/>
      <c r="R47" s="31" t="s">
        <v>1929</v>
      </c>
      <c r="S47" s="66" t="s">
        <v>3860</v>
      </c>
      <c r="T47" s="28" t="s">
        <v>3546</v>
      </c>
      <c r="U47" s="88">
        <f t="shared" si="8"/>
        <v>25</v>
      </c>
      <c r="AB47" s="28">
        <v>2014</v>
      </c>
      <c r="AD47" s="25"/>
    </row>
    <row r="48" spans="1:30" x14ac:dyDescent="0.2">
      <c r="A48" s="28">
        <v>15</v>
      </c>
      <c r="B48" s="28">
        <v>206</v>
      </c>
      <c r="C48" s="65" t="s">
        <v>43</v>
      </c>
      <c r="D48" s="28">
        <v>173902</v>
      </c>
      <c r="E48" s="31" t="s">
        <v>355</v>
      </c>
      <c r="F48" s="31" t="s">
        <v>581</v>
      </c>
      <c r="G48" s="31" t="str">
        <f t="shared" si="11"/>
        <v>Fuchs Thomas</v>
      </c>
      <c r="H48" s="34">
        <v>20205</v>
      </c>
      <c r="I48" s="33">
        <f t="shared" si="12"/>
        <v>20205</v>
      </c>
      <c r="J48" s="30">
        <v>2015</v>
      </c>
      <c r="K48" s="31" t="s">
        <v>1492</v>
      </c>
      <c r="L48" s="28">
        <v>6264</v>
      </c>
      <c r="M48" s="31" t="s">
        <v>365</v>
      </c>
      <c r="O48" s="28" t="str">
        <f t="shared" si="10"/>
        <v>Ja</v>
      </c>
      <c r="Q48" s="96"/>
      <c r="R48" s="31" t="s">
        <v>1929</v>
      </c>
      <c r="S48" s="66" t="s">
        <v>3860</v>
      </c>
      <c r="T48" s="28" t="s">
        <v>3546</v>
      </c>
      <c r="U48" s="88">
        <f t="shared" si="8"/>
        <v>25</v>
      </c>
      <c r="AB48" s="28">
        <v>2016</v>
      </c>
      <c r="AD48" s="25" t="s">
        <v>4102</v>
      </c>
    </row>
    <row r="49" spans="1:30" x14ac:dyDescent="0.2">
      <c r="A49" s="28">
        <v>15</v>
      </c>
      <c r="B49" s="28">
        <v>206</v>
      </c>
      <c r="C49" s="65" t="s">
        <v>169</v>
      </c>
      <c r="D49" s="28">
        <v>174928</v>
      </c>
      <c r="E49" s="31" t="s">
        <v>60</v>
      </c>
      <c r="F49" s="31" t="s">
        <v>248</v>
      </c>
      <c r="G49" s="31" t="str">
        <f t="shared" si="11"/>
        <v>Geiser Anton</v>
      </c>
      <c r="H49" s="34">
        <v>12509</v>
      </c>
      <c r="I49" s="33">
        <f t="shared" si="12"/>
        <v>12509</v>
      </c>
      <c r="J49" s="30">
        <v>1994</v>
      </c>
      <c r="K49" s="31" t="s">
        <v>985</v>
      </c>
      <c r="L49" s="28">
        <v>6265</v>
      </c>
      <c r="M49" s="31" t="s">
        <v>272</v>
      </c>
      <c r="O49" s="28" t="str">
        <f t="shared" si="10"/>
        <v>Ja</v>
      </c>
      <c r="Q49" s="96"/>
      <c r="R49" s="31" t="s">
        <v>1929</v>
      </c>
      <c r="S49" s="66" t="s">
        <v>3860</v>
      </c>
      <c r="U49" s="88">
        <f t="shared" si="8"/>
        <v>0</v>
      </c>
      <c r="AB49" s="28">
        <v>1994</v>
      </c>
      <c r="AD49" s="25"/>
    </row>
    <row r="50" spans="1:30" x14ac:dyDescent="0.2">
      <c r="A50" s="28">
        <v>15</v>
      </c>
      <c r="B50" s="28">
        <v>206</v>
      </c>
      <c r="C50" s="65" t="s">
        <v>132</v>
      </c>
      <c r="D50" s="28">
        <v>268333</v>
      </c>
      <c r="E50" s="31" t="s">
        <v>60</v>
      </c>
      <c r="F50" s="31" t="s">
        <v>248</v>
      </c>
      <c r="G50" s="31" t="str">
        <f t="shared" si="11"/>
        <v>Geiser Anton</v>
      </c>
      <c r="H50" s="34">
        <v>19147</v>
      </c>
      <c r="I50" s="33">
        <f t="shared" si="12"/>
        <v>19147</v>
      </c>
      <c r="J50" s="30">
        <v>2013</v>
      </c>
      <c r="K50" s="31" t="s">
        <v>2575</v>
      </c>
      <c r="L50" s="28">
        <v>6265</v>
      </c>
      <c r="M50" s="31" t="s">
        <v>272</v>
      </c>
      <c r="O50" s="28" t="str">
        <f t="shared" si="10"/>
        <v>Ja</v>
      </c>
      <c r="Q50" s="96"/>
      <c r="R50" s="31" t="s">
        <v>1929</v>
      </c>
      <c r="S50" s="66" t="s">
        <v>3860</v>
      </c>
      <c r="T50" s="28" t="s">
        <v>3546</v>
      </c>
      <c r="U50" s="88">
        <f t="shared" si="8"/>
        <v>25</v>
      </c>
      <c r="AB50" s="28">
        <v>2015</v>
      </c>
      <c r="AD50" s="25" t="s">
        <v>4124</v>
      </c>
    </row>
    <row r="51" spans="1:30" x14ac:dyDescent="0.2">
      <c r="A51" s="28">
        <v>15</v>
      </c>
      <c r="B51" s="28">
        <v>206</v>
      </c>
      <c r="C51" s="65" t="s">
        <v>132</v>
      </c>
      <c r="D51" s="28">
        <v>173913</v>
      </c>
      <c r="E51" s="31" t="s">
        <v>1431</v>
      </c>
      <c r="F51" s="31" t="s">
        <v>658</v>
      </c>
      <c r="G51" s="31" t="str">
        <f t="shared" si="11"/>
        <v>Hirsiger Vinzenz</v>
      </c>
      <c r="H51" s="34">
        <v>19974</v>
      </c>
      <c r="I51" s="33">
        <f t="shared" si="12"/>
        <v>19974</v>
      </c>
      <c r="J51" s="30">
        <v>2014</v>
      </c>
      <c r="K51" s="31" t="s">
        <v>4182</v>
      </c>
      <c r="L51" s="28">
        <v>6264</v>
      </c>
      <c r="M51" s="31" t="s">
        <v>365</v>
      </c>
      <c r="O51" s="28" t="str">
        <f t="shared" si="10"/>
        <v>Ja</v>
      </c>
      <c r="Q51" s="96"/>
      <c r="R51" s="31" t="s">
        <v>1929</v>
      </c>
      <c r="S51" s="66" t="s">
        <v>3860</v>
      </c>
      <c r="T51" s="28" t="s">
        <v>3546</v>
      </c>
      <c r="U51" s="88">
        <f t="shared" si="8"/>
        <v>25</v>
      </c>
      <c r="AB51" s="28">
        <v>2015</v>
      </c>
      <c r="AD51" s="25" t="s">
        <v>4183</v>
      </c>
    </row>
    <row r="52" spans="1:30" x14ac:dyDescent="0.2">
      <c r="A52" s="28">
        <v>15</v>
      </c>
      <c r="B52" s="28">
        <v>206</v>
      </c>
      <c r="C52" s="65" t="s">
        <v>132</v>
      </c>
      <c r="D52" s="28">
        <v>174014</v>
      </c>
      <c r="E52" s="31" t="s">
        <v>829</v>
      </c>
      <c r="F52" s="31" t="s">
        <v>1353</v>
      </c>
      <c r="G52" s="31" t="str">
        <f t="shared" si="11"/>
        <v>Hunkeler Johann</v>
      </c>
      <c r="H52" s="34">
        <v>18232</v>
      </c>
      <c r="I52" s="33">
        <f t="shared" si="12"/>
        <v>18232</v>
      </c>
      <c r="J52" s="30">
        <v>2009</v>
      </c>
      <c r="K52" s="31" t="s">
        <v>2764</v>
      </c>
      <c r="L52" s="28">
        <v>6264</v>
      </c>
      <c r="M52" s="31" t="s">
        <v>365</v>
      </c>
      <c r="O52" s="28" t="str">
        <f t="shared" si="10"/>
        <v>Ja</v>
      </c>
      <c r="Q52" s="96"/>
      <c r="R52" s="31" t="s">
        <v>1929</v>
      </c>
      <c r="S52" s="66" t="s">
        <v>3860</v>
      </c>
      <c r="T52" s="28" t="s">
        <v>3867</v>
      </c>
      <c r="U52" s="88">
        <f t="shared" si="8"/>
        <v>0</v>
      </c>
      <c r="AB52" s="28">
        <v>2011</v>
      </c>
      <c r="AD52" s="25"/>
    </row>
    <row r="53" spans="1:30" x14ac:dyDescent="0.2">
      <c r="A53" s="28">
        <v>15</v>
      </c>
      <c r="B53" s="28">
        <v>206</v>
      </c>
      <c r="C53" s="65" t="s">
        <v>132</v>
      </c>
      <c r="D53" s="28">
        <v>174016</v>
      </c>
      <c r="E53" s="31" t="s">
        <v>829</v>
      </c>
      <c r="F53" s="31" t="s">
        <v>1500</v>
      </c>
      <c r="G53" s="31" t="s">
        <v>2765</v>
      </c>
      <c r="H53" s="34">
        <v>21167</v>
      </c>
      <c r="I53" s="33">
        <f t="shared" si="12"/>
        <v>21167</v>
      </c>
      <c r="J53" s="30">
        <v>2017</v>
      </c>
      <c r="K53" s="31" t="s">
        <v>1641</v>
      </c>
      <c r="L53" s="28">
        <v>6264</v>
      </c>
      <c r="M53" s="31" t="s">
        <v>365</v>
      </c>
      <c r="O53" s="28" t="str">
        <f t="shared" si="10"/>
        <v>Ja</v>
      </c>
      <c r="Q53" s="96"/>
      <c r="R53" s="31" t="s">
        <v>1929</v>
      </c>
      <c r="S53" s="66" t="s">
        <v>3860</v>
      </c>
      <c r="T53" s="28" t="s">
        <v>3546</v>
      </c>
      <c r="U53" s="88">
        <f t="shared" si="8"/>
        <v>25</v>
      </c>
      <c r="AB53" s="28">
        <v>2017</v>
      </c>
      <c r="AD53" s="25"/>
    </row>
    <row r="54" spans="1:30" x14ac:dyDescent="0.2">
      <c r="A54" s="28">
        <v>15</v>
      </c>
      <c r="B54" s="28">
        <v>206</v>
      </c>
      <c r="C54" s="65" t="s">
        <v>169</v>
      </c>
      <c r="D54" s="28">
        <v>174931</v>
      </c>
      <c r="E54" s="31" t="s">
        <v>631</v>
      </c>
      <c r="F54" s="31" t="s">
        <v>105</v>
      </c>
      <c r="G54" s="31" t="str">
        <f>CONCATENATE(E54," ",F54)</f>
        <v>Luternauer Josef</v>
      </c>
      <c r="H54" s="34">
        <v>11817</v>
      </c>
      <c r="I54" s="33">
        <f t="shared" si="12"/>
        <v>11817</v>
      </c>
      <c r="J54" s="30">
        <v>1992</v>
      </c>
      <c r="K54" s="31" t="s">
        <v>3020</v>
      </c>
      <c r="L54" s="28">
        <v>6265</v>
      </c>
      <c r="M54" s="31" t="s">
        <v>272</v>
      </c>
      <c r="O54" s="28" t="str">
        <f t="shared" si="10"/>
        <v>Ja</v>
      </c>
      <c r="Q54" s="96"/>
      <c r="R54" s="31" t="s">
        <v>1929</v>
      </c>
      <c r="S54" s="66" t="s">
        <v>3860</v>
      </c>
      <c r="U54" s="88">
        <f t="shared" si="8"/>
        <v>0</v>
      </c>
      <c r="AB54" s="28">
        <v>2006</v>
      </c>
      <c r="AD54" s="25"/>
    </row>
    <row r="55" spans="1:30" x14ac:dyDescent="0.2">
      <c r="A55" s="28">
        <v>15</v>
      </c>
      <c r="B55" s="28">
        <v>206</v>
      </c>
      <c r="C55" s="65" t="s">
        <v>132</v>
      </c>
      <c r="D55" s="28">
        <v>174932</v>
      </c>
      <c r="E55" s="31" t="s">
        <v>631</v>
      </c>
      <c r="F55" s="31" t="s">
        <v>226</v>
      </c>
      <c r="G55" s="31" t="str">
        <f>CONCATENATE(E55," ",F55)</f>
        <v>Luternauer Roland</v>
      </c>
      <c r="H55" s="34">
        <v>20673</v>
      </c>
      <c r="I55" s="33">
        <f t="shared" si="12"/>
        <v>20673</v>
      </c>
      <c r="J55" s="30">
        <v>2016</v>
      </c>
      <c r="K55" s="31" t="s">
        <v>1568</v>
      </c>
      <c r="L55" s="28">
        <v>6265</v>
      </c>
      <c r="M55" s="31" t="s">
        <v>272</v>
      </c>
      <c r="O55" s="28" t="str">
        <f t="shared" si="10"/>
        <v>Ja</v>
      </c>
      <c r="Q55" s="96"/>
      <c r="R55" s="31" t="s">
        <v>1929</v>
      </c>
      <c r="S55" s="66" t="s">
        <v>3860</v>
      </c>
      <c r="T55" s="28" t="s">
        <v>3546</v>
      </c>
      <c r="U55" s="88">
        <f t="shared" si="8"/>
        <v>25</v>
      </c>
      <c r="AB55" s="28">
        <v>2016</v>
      </c>
      <c r="AD55" s="25"/>
    </row>
    <row r="56" spans="1:30" x14ac:dyDescent="0.2">
      <c r="A56" s="28">
        <v>15</v>
      </c>
      <c r="B56" s="28">
        <v>206</v>
      </c>
      <c r="C56" s="65" t="s">
        <v>169</v>
      </c>
      <c r="D56" s="28">
        <v>120462</v>
      </c>
      <c r="E56" s="31" t="s">
        <v>631</v>
      </c>
      <c r="F56" s="31" t="s">
        <v>658</v>
      </c>
      <c r="G56" s="31" t="str">
        <f>CONCATENATE(E56," ",F56)</f>
        <v>Luternauer Vinzenz</v>
      </c>
      <c r="H56" s="34">
        <v>11007</v>
      </c>
      <c r="I56" s="33">
        <f t="shared" si="12"/>
        <v>11007</v>
      </c>
      <c r="J56" s="30">
        <v>1990</v>
      </c>
      <c r="K56" s="31" t="s">
        <v>3023</v>
      </c>
      <c r="L56" s="28">
        <v>6265</v>
      </c>
      <c r="M56" s="31" t="s">
        <v>272</v>
      </c>
      <c r="O56" s="28" t="str">
        <f t="shared" si="10"/>
        <v>Ja</v>
      </c>
      <c r="Q56" s="96"/>
      <c r="R56" s="31" t="s">
        <v>1929</v>
      </c>
      <c r="S56" s="66" t="s">
        <v>3860</v>
      </c>
      <c r="U56" s="88">
        <f t="shared" si="8"/>
        <v>0</v>
      </c>
      <c r="AB56" s="28">
        <v>1991</v>
      </c>
      <c r="AD56" s="25"/>
    </row>
    <row r="57" spans="1:30" x14ac:dyDescent="0.2">
      <c r="A57" s="28">
        <v>15</v>
      </c>
      <c r="B57" s="28">
        <v>206</v>
      </c>
      <c r="C57" s="65" t="s">
        <v>132</v>
      </c>
      <c r="D57" s="28">
        <v>101393</v>
      </c>
      <c r="E57" s="31" t="s">
        <v>550</v>
      </c>
      <c r="F57" s="31" t="s">
        <v>157</v>
      </c>
      <c r="G57" s="31" t="str">
        <f>CONCATENATE(E57," ",F57)</f>
        <v>Riedweg Arthur</v>
      </c>
      <c r="H57" s="34">
        <v>20721</v>
      </c>
      <c r="I57" s="33">
        <f t="shared" si="12"/>
        <v>20721</v>
      </c>
      <c r="J57" s="30">
        <v>2016</v>
      </c>
      <c r="K57" s="31" t="s">
        <v>2491</v>
      </c>
      <c r="L57" s="28">
        <v>6211</v>
      </c>
      <c r="M57" s="31" t="s">
        <v>1574</v>
      </c>
      <c r="O57" s="28" t="str">
        <f t="shared" si="10"/>
        <v>Ja</v>
      </c>
      <c r="Q57" s="96"/>
      <c r="R57" s="31" t="s">
        <v>1929</v>
      </c>
      <c r="S57" s="66" t="s">
        <v>3860</v>
      </c>
      <c r="T57" s="28" t="s">
        <v>3546</v>
      </c>
      <c r="U57" s="88">
        <f t="shared" si="8"/>
        <v>25</v>
      </c>
      <c r="AB57" s="28">
        <v>2017</v>
      </c>
      <c r="AD57" s="25" t="s">
        <v>4383</v>
      </c>
    </row>
    <row r="58" spans="1:30" x14ac:dyDescent="0.2">
      <c r="A58" s="28">
        <v>15</v>
      </c>
      <c r="B58" s="28">
        <v>206</v>
      </c>
      <c r="C58" s="65" t="s">
        <v>169</v>
      </c>
      <c r="E58" s="31" t="s">
        <v>519</v>
      </c>
      <c r="F58" s="31" t="s">
        <v>658</v>
      </c>
      <c r="G58" s="31" t="str">
        <f>CONCATENATE(E58," ",F58)</f>
        <v>Vogel Vinzenz</v>
      </c>
      <c r="H58" s="34">
        <v>11426</v>
      </c>
      <c r="I58" s="33">
        <f t="shared" si="12"/>
        <v>11426</v>
      </c>
      <c r="J58" s="30">
        <v>1991</v>
      </c>
      <c r="K58" s="31" t="s">
        <v>3660</v>
      </c>
      <c r="L58" s="28">
        <v>6265</v>
      </c>
      <c r="M58" s="31" t="s">
        <v>272</v>
      </c>
      <c r="O58" s="28" t="s">
        <v>162</v>
      </c>
      <c r="Q58" s="96"/>
      <c r="R58" s="31" t="s">
        <v>1929</v>
      </c>
      <c r="S58" s="66" t="s">
        <v>3860</v>
      </c>
      <c r="U58" s="88">
        <f t="shared" si="8"/>
        <v>0</v>
      </c>
      <c r="X58" s="28">
        <v>2004</v>
      </c>
      <c r="Y58" s="28">
        <v>2008</v>
      </c>
      <c r="AD58" s="25"/>
    </row>
    <row r="59" spans="1:30" x14ac:dyDescent="0.2">
      <c r="A59" s="28">
        <v>15</v>
      </c>
      <c r="B59" s="28">
        <v>207</v>
      </c>
      <c r="C59" s="65" t="s">
        <v>132</v>
      </c>
      <c r="D59" s="28">
        <v>111643</v>
      </c>
      <c r="E59" s="31" t="s">
        <v>1696</v>
      </c>
      <c r="F59" s="31" t="s">
        <v>894</v>
      </c>
      <c r="G59" s="31" t="s">
        <v>4136</v>
      </c>
      <c r="H59" s="34">
        <v>21347</v>
      </c>
      <c r="I59" s="33">
        <v>21347</v>
      </c>
      <c r="J59" s="30">
        <v>2018</v>
      </c>
      <c r="K59" s="31" t="s">
        <v>1697</v>
      </c>
      <c r="L59" s="28">
        <v>6264</v>
      </c>
      <c r="M59" s="31" t="s">
        <v>365</v>
      </c>
      <c r="O59" s="28" t="str">
        <f t="shared" ref="O59:O78" si="13">IF(N59+P59&gt;0,"Nein","Ja")</f>
        <v>Ja</v>
      </c>
      <c r="Q59" s="96"/>
      <c r="R59" s="31" t="s">
        <v>4137</v>
      </c>
      <c r="S59" s="66" t="s">
        <v>3869</v>
      </c>
      <c r="T59" s="28" t="s">
        <v>3546</v>
      </c>
      <c r="U59" s="88">
        <f t="shared" si="8"/>
        <v>25</v>
      </c>
      <c r="AD59" s="25"/>
    </row>
    <row r="60" spans="1:30" x14ac:dyDescent="0.2">
      <c r="A60" s="28">
        <v>15</v>
      </c>
      <c r="B60" s="28">
        <v>207</v>
      </c>
      <c r="C60" s="65" t="s">
        <v>132</v>
      </c>
      <c r="D60" s="28">
        <v>111653</v>
      </c>
      <c r="E60" s="31" t="s">
        <v>2965</v>
      </c>
      <c r="F60" s="31" t="s">
        <v>180</v>
      </c>
      <c r="G60" s="31" t="str">
        <f t="shared" ref="G60:G75" si="14">CONCATENATE(E60," ",F60)</f>
        <v>Lehmann Kurt</v>
      </c>
      <c r="H60" s="34">
        <v>17698</v>
      </c>
      <c r="I60" s="33">
        <f t="shared" ref="I60:I75" si="15">H60</f>
        <v>17698</v>
      </c>
      <c r="J60" s="30">
        <v>2009</v>
      </c>
      <c r="K60" s="31" t="s">
        <v>2967</v>
      </c>
      <c r="L60" s="28">
        <v>6247</v>
      </c>
      <c r="M60" s="31" t="s">
        <v>79</v>
      </c>
      <c r="O60" s="28" t="str">
        <f t="shared" si="13"/>
        <v>Ja</v>
      </c>
      <c r="Q60" s="96"/>
      <c r="R60" s="31" t="s">
        <v>1929</v>
      </c>
      <c r="S60" s="66" t="s">
        <v>3860</v>
      </c>
      <c r="T60" s="28" t="s">
        <v>3546</v>
      </c>
      <c r="U60" s="88">
        <f t="shared" si="8"/>
        <v>25</v>
      </c>
      <c r="AD60" s="25"/>
    </row>
    <row r="61" spans="1:30" x14ac:dyDescent="0.2">
      <c r="A61" s="28">
        <v>15</v>
      </c>
      <c r="B61" s="28">
        <v>207</v>
      </c>
      <c r="C61" s="65" t="s">
        <v>169</v>
      </c>
      <c r="D61" s="28">
        <v>111659</v>
      </c>
      <c r="E61" s="31" t="s">
        <v>779</v>
      </c>
      <c r="F61" s="31" t="s">
        <v>89</v>
      </c>
      <c r="G61" s="31" t="str">
        <f t="shared" si="14"/>
        <v>Roth Hans</v>
      </c>
      <c r="H61" s="34">
        <v>15147</v>
      </c>
      <c r="I61" s="33">
        <f t="shared" si="15"/>
        <v>15147</v>
      </c>
      <c r="J61" s="30">
        <v>2001</v>
      </c>
      <c r="K61" s="31" t="s">
        <v>3337</v>
      </c>
      <c r="L61" s="28">
        <v>4800</v>
      </c>
      <c r="M61" s="31" t="s">
        <v>1833</v>
      </c>
      <c r="O61" s="28" t="str">
        <f t="shared" si="13"/>
        <v>Ja</v>
      </c>
      <c r="Q61" s="96"/>
      <c r="R61" s="31" t="s">
        <v>1929</v>
      </c>
      <c r="S61" s="66" t="s">
        <v>3860</v>
      </c>
      <c r="U61" s="88">
        <f t="shared" si="8"/>
        <v>0</v>
      </c>
      <c r="AD61" s="25" t="s">
        <v>4403</v>
      </c>
    </row>
    <row r="62" spans="1:30" x14ac:dyDescent="0.2">
      <c r="A62" s="28">
        <v>15</v>
      </c>
      <c r="B62" s="28">
        <v>208</v>
      </c>
      <c r="C62" s="65" t="s">
        <v>169</v>
      </c>
      <c r="D62" s="28">
        <v>168016</v>
      </c>
      <c r="E62" s="31" t="s">
        <v>2508</v>
      </c>
      <c r="F62" s="31" t="s">
        <v>790</v>
      </c>
      <c r="G62" s="31" t="str">
        <f t="shared" si="14"/>
        <v>Frei Emil</v>
      </c>
      <c r="H62" s="34">
        <v>15180</v>
      </c>
      <c r="I62" s="33">
        <f t="shared" si="15"/>
        <v>15180</v>
      </c>
      <c r="J62" s="30">
        <v>2001</v>
      </c>
      <c r="K62" s="31" t="s">
        <v>4097</v>
      </c>
      <c r="L62" s="28">
        <v>6260</v>
      </c>
      <c r="M62" s="31" t="s">
        <v>339</v>
      </c>
      <c r="O62" s="28" t="str">
        <f t="shared" si="13"/>
        <v>Ja</v>
      </c>
      <c r="Q62" s="96"/>
      <c r="R62" s="31" t="s">
        <v>1929</v>
      </c>
      <c r="S62" s="66" t="s">
        <v>3860</v>
      </c>
      <c r="U62" s="88">
        <f t="shared" si="8"/>
        <v>0</v>
      </c>
      <c r="AB62" s="28">
        <v>2007</v>
      </c>
      <c r="AD62" s="25"/>
    </row>
    <row r="63" spans="1:30" x14ac:dyDescent="0.2">
      <c r="A63" s="28">
        <v>15</v>
      </c>
      <c r="B63" s="28">
        <v>208</v>
      </c>
      <c r="C63" s="65" t="s">
        <v>132</v>
      </c>
      <c r="D63" s="28">
        <v>111647</v>
      </c>
      <c r="E63" s="31" t="s">
        <v>751</v>
      </c>
      <c r="F63" s="31" t="s">
        <v>89</v>
      </c>
      <c r="G63" s="31" t="str">
        <f t="shared" si="14"/>
        <v>Gut Hans</v>
      </c>
      <c r="H63" s="34">
        <v>17395</v>
      </c>
      <c r="I63" s="33">
        <f t="shared" si="15"/>
        <v>17395</v>
      </c>
      <c r="J63" s="30">
        <v>2007</v>
      </c>
      <c r="K63" s="31" t="s">
        <v>2642</v>
      </c>
      <c r="L63" s="28">
        <v>6264</v>
      </c>
      <c r="M63" s="31" t="s">
        <v>365</v>
      </c>
      <c r="O63" s="28" t="str">
        <f t="shared" si="13"/>
        <v>Ja</v>
      </c>
      <c r="Q63" s="96"/>
      <c r="R63" s="31" t="s">
        <v>1929</v>
      </c>
      <c r="S63" s="66" t="s">
        <v>3860</v>
      </c>
      <c r="T63" s="28" t="s">
        <v>3546</v>
      </c>
      <c r="U63" s="88">
        <f t="shared" si="8"/>
        <v>25</v>
      </c>
      <c r="AD63" s="25" t="s">
        <v>4148</v>
      </c>
    </row>
    <row r="64" spans="1:30" x14ac:dyDescent="0.2">
      <c r="A64" s="28">
        <v>15</v>
      </c>
      <c r="B64" s="28">
        <v>208</v>
      </c>
      <c r="C64" s="65" t="s">
        <v>132</v>
      </c>
      <c r="D64" s="28">
        <v>245341</v>
      </c>
      <c r="E64" s="31" t="s">
        <v>751</v>
      </c>
      <c r="F64" s="31" t="s">
        <v>1426</v>
      </c>
      <c r="G64" s="31" t="str">
        <f t="shared" si="14"/>
        <v>Gut Margrith</v>
      </c>
      <c r="H64" s="34">
        <v>19417</v>
      </c>
      <c r="I64" s="33">
        <f t="shared" si="15"/>
        <v>19417</v>
      </c>
      <c r="J64" s="30">
        <v>2013</v>
      </c>
      <c r="K64" s="31" t="s">
        <v>1427</v>
      </c>
      <c r="L64" s="28">
        <v>6244</v>
      </c>
      <c r="M64" s="31" t="s">
        <v>509</v>
      </c>
      <c r="O64" s="28" t="str">
        <f t="shared" si="13"/>
        <v>Ja</v>
      </c>
      <c r="Q64" s="96"/>
      <c r="R64" s="31" t="s">
        <v>1953</v>
      </c>
      <c r="S64" s="66" t="s">
        <v>3860</v>
      </c>
      <c r="T64" s="28" t="s">
        <v>3546</v>
      </c>
      <c r="U64" s="88">
        <f t="shared" si="8"/>
        <v>25</v>
      </c>
      <c r="AD64" s="25"/>
    </row>
    <row r="65" spans="1:30" x14ac:dyDescent="0.2">
      <c r="A65" s="28">
        <v>15</v>
      </c>
      <c r="B65" s="28">
        <v>208</v>
      </c>
      <c r="C65" s="65" t="s">
        <v>132</v>
      </c>
      <c r="D65" s="28">
        <v>168028</v>
      </c>
      <c r="E65" s="31" t="s">
        <v>751</v>
      </c>
      <c r="F65" s="31" t="s">
        <v>658</v>
      </c>
      <c r="G65" s="31" t="str">
        <f t="shared" si="14"/>
        <v>Gut Vinzenz</v>
      </c>
      <c r="H65" s="34">
        <v>18275</v>
      </c>
      <c r="I65" s="33">
        <f t="shared" si="15"/>
        <v>18275</v>
      </c>
      <c r="J65" s="30">
        <v>2010</v>
      </c>
      <c r="K65" s="31" t="s">
        <v>1427</v>
      </c>
      <c r="L65" s="28">
        <v>6244</v>
      </c>
      <c r="M65" s="31" t="s">
        <v>509</v>
      </c>
      <c r="O65" s="28" t="str">
        <f t="shared" si="13"/>
        <v>Ja</v>
      </c>
      <c r="Q65" s="96"/>
      <c r="R65" s="31" t="s">
        <v>1929</v>
      </c>
      <c r="S65" s="66" t="s">
        <v>3860</v>
      </c>
      <c r="T65" s="28" t="s">
        <v>3546</v>
      </c>
      <c r="U65" s="88">
        <f t="shared" si="8"/>
        <v>25</v>
      </c>
      <c r="AD65" s="25"/>
    </row>
    <row r="66" spans="1:30" x14ac:dyDescent="0.2">
      <c r="A66" s="28">
        <v>15</v>
      </c>
      <c r="B66" s="28">
        <v>208</v>
      </c>
      <c r="C66" s="65" t="s">
        <v>132</v>
      </c>
      <c r="D66" s="28">
        <v>168105</v>
      </c>
      <c r="E66" s="31" t="s">
        <v>865</v>
      </c>
      <c r="F66" s="31" t="s">
        <v>53</v>
      </c>
      <c r="G66" s="31" t="str">
        <f t="shared" si="14"/>
        <v>Studer Alfred</v>
      </c>
      <c r="H66" s="34">
        <v>15964</v>
      </c>
      <c r="I66" s="33">
        <f t="shared" si="15"/>
        <v>15964</v>
      </c>
      <c r="J66" s="30">
        <v>2003</v>
      </c>
      <c r="K66" s="31" t="s">
        <v>3603</v>
      </c>
      <c r="L66" s="28">
        <v>6264</v>
      </c>
      <c r="M66" s="31" t="s">
        <v>365</v>
      </c>
      <c r="O66" s="28" t="str">
        <f t="shared" si="13"/>
        <v>Ja</v>
      </c>
      <c r="Q66" s="96"/>
      <c r="R66" s="31" t="s">
        <v>1929</v>
      </c>
      <c r="S66" s="66" t="s">
        <v>3860</v>
      </c>
      <c r="T66" s="28" t="s">
        <v>3546</v>
      </c>
      <c r="U66" s="88">
        <f t="shared" si="8"/>
        <v>25</v>
      </c>
      <c r="X66" s="28">
        <v>2012</v>
      </c>
      <c r="AB66" s="28">
        <v>2003</v>
      </c>
      <c r="AD66" s="25"/>
    </row>
    <row r="67" spans="1:30" x14ac:dyDescent="0.2">
      <c r="A67" s="28">
        <v>15</v>
      </c>
      <c r="B67" s="28">
        <v>233</v>
      </c>
      <c r="C67" s="65" t="s">
        <v>169</v>
      </c>
      <c r="D67" s="28">
        <v>100655</v>
      </c>
      <c r="E67" s="31" t="s">
        <v>941</v>
      </c>
      <c r="F67" s="31" t="s">
        <v>105</v>
      </c>
      <c r="G67" s="31" t="str">
        <f t="shared" si="14"/>
        <v>Blum Josef</v>
      </c>
      <c r="H67" s="34">
        <v>13363</v>
      </c>
      <c r="I67" s="33">
        <f t="shared" si="15"/>
        <v>13363</v>
      </c>
      <c r="J67" s="30">
        <v>1996</v>
      </c>
      <c r="K67" s="31" t="s">
        <v>2144</v>
      </c>
      <c r="L67" s="28">
        <v>4915</v>
      </c>
      <c r="M67" s="31" t="s">
        <v>413</v>
      </c>
      <c r="O67" s="28" t="str">
        <f t="shared" si="13"/>
        <v>Ja</v>
      </c>
      <c r="Q67" s="96"/>
      <c r="R67" s="31" t="s">
        <v>1929</v>
      </c>
      <c r="S67" s="66" t="s">
        <v>3860</v>
      </c>
      <c r="U67" s="88">
        <f t="shared" si="8"/>
        <v>0</v>
      </c>
      <c r="X67" s="28">
        <v>2006</v>
      </c>
      <c r="AB67" s="28">
        <v>1996</v>
      </c>
      <c r="AD67" s="25" t="s">
        <v>3958</v>
      </c>
    </row>
    <row r="68" spans="1:30" x14ac:dyDescent="0.2">
      <c r="A68" s="28">
        <v>15</v>
      </c>
      <c r="B68" s="28">
        <v>233</v>
      </c>
      <c r="C68" s="65" t="s">
        <v>132</v>
      </c>
      <c r="D68" s="28">
        <v>136436</v>
      </c>
      <c r="E68" s="31" t="s">
        <v>818</v>
      </c>
      <c r="F68" s="31" t="s">
        <v>53</v>
      </c>
      <c r="G68" s="31" t="str">
        <f t="shared" si="14"/>
        <v>Büttiker Alfred</v>
      </c>
      <c r="H68" s="34">
        <v>15802</v>
      </c>
      <c r="I68" s="33">
        <f t="shared" si="15"/>
        <v>15802</v>
      </c>
      <c r="J68" s="30">
        <v>2003</v>
      </c>
      <c r="K68" s="31" t="s">
        <v>2267</v>
      </c>
      <c r="L68" s="28">
        <v>4915</v>
      </c>
      <c r="M68" s="31" t="s">
        <v>413</v>
      </c>
      <c r="O68" s="28" t="str">
        <f t="shared" si="13"/>
        <v>Ja</v>
      </c>
      <c r="Q68" s="96"/>
      <c r="R68" s="31" t="s">
        <v>1929</v>
      </c>
      <c r="S68" s="66" t="s">
        <v>3860</v>
      </c>
      <c r="T68" s="28" t="s">
        <v>3546</v>
      </c>
      <c r="U68" s="88">
        <f t="shared" si="8"/>
        <v>25</v>
      </c>
      <c r="AB68" s="28">
        <v>2006</v>
      </c>
      <c r="AD68" s="25" t="s">
        <v>4006</v>
      </c>
    </row>
    <row r="69" spans="1:30" x14ac:dyDescent="0.2">
      <c r="A69" s="28">
        <v>15</v>
      </c>
      <c r="B69" s="28">
        <v>233</v>
      </c>
      <c r="C69" s="65" t="s">
        <v>4011</v>
      </c>
      <c r="D69" s="28">
        <v>100153</v>
      </c>
      <c r="E69" s="31" t="s">
        <v>995</v>
      </c>
      <c r="F69" s="31" t="s">
        <v>1362</v>
      </c>
      <c r="G69" s="31" t="str">
        <f t="shared" si="14"/>
        <v>Dahinden Hans-Jörg</v>
      </c>
      <c r="H69" s="34">
        <v>19398</v>
      </c>
      <c r="I69" s="33">
        <f t="shared" si="15"/>
        <v>19398</v>
      </c>
      <c r="J69" s="30">
        <v>2013</v>
      </c>
      <c r="K69" s="31" t="s">
        <v>4012</v>
      </c>
      <c r="L69" s="28">
        <v>4915</v>
      </c>
      <c r="M69" s="31" t="s">
        <v>413</v>
      </c>
      <c r="O69" s="28" t="str">
        <f t="shared" si="13"/>
        <v>Ja</v>
      </c>
      <c r="Q69" s="96"/>
      <c r="R69" s="31" t="s">
        <v>1929</v>
      </c>
      <c r="S69" s="66" t="s">
        <v>3865</v>
      </c>
      <c r="T69" s="28" t="s">
        <v>3546</v>
      </c>
      <c r="U69" s="88">
        <f t="shared" si="8"/>
        <v>25</v>
      </c>
      <c r="AB69" s="28">
        <v>2014</v>
      </c>
      <c r="AD69" s="25" t="s">
        <v>4013</v>
      </c>
    </row>
    <row r="70" spans="1:30" x14ac:dyDescent="0.2">
      <c r="A70" s="28">
        <v>15</v>
      </c>
      <c r="B70" s="28">
        <v>233</v>
      </c>
      <c r="C70" s="65" t="s">
        <v>132</v>
      </c>
      <c r="D70" s="28">
        <v>111649</v>
      </c>
      <c r="E70" s="31" t="s">
        <v>531</v>
      </c>
      <c r="F70" s="31" t="s">
        <v>97</v>
      </c>
      <c r="G70" s="31" t="str">
        <f t="shared" si="14"/>
        <v>Haas Robert</v>
      </c>
      <c r="H70" s="34">
        <v>19580</v>
      </c>
      <c r="I70" s="33">
        <f t="shared" si="15"/>
        <v>19580</v>
      </c>
      <c r="J70" s="30">
        <v>2013</v>
      </c>
      <c r="K70" s="31" t="s">
        <v>1374</v>
      </c>
      <c r="L70" s="28">
        <v>4900</v>
      </c>
      <c r="M70" s="31" t="s">
        <v>1375</v>
      </c>
      <c r="O70" s="28" t="str">
        <f t="shared" si="13"/>
        <v>Ja</v>
      </c>
      <c r="Q70" s="96"/>
      <c r="R70" s="31" t="s">
        <v>1929</v>
      </c>
      <c r="S70" s="66" t="s">
        <v>3860</v>
      </c>
      <c r="T70" s="28" t="s">
        <v>3546</v>
      </c>
      <c r="U70" s="88">
        <f t="shared" si="8"/>
        <v>25</v>
      </c>
      <c r="AD70" s="25" t="s">
        <v>4153</v>
      </c>
    </row>
    <row r="71" spans="1:30" x14ac:dyDescent="0.2">
      <c r="A71" s="28">
        <v>15</v>
      </c>
      <c r="B71" s="28">
        <v>233</v>
      </c>
      <c r="C71" s="65" t="s">
        <v>132</v>
      </c>
      <c r="D71" s="28">
        <v>322973</v>
      </c>
      <c r="E71" s="31" t="s">
        <v>197</v>
      </c>
      <c r="F71" s="31" t="s">
        <v>81</v>
      </c>
      <c r="G71" s="31" t="str">
        <f t="shared" si="14"/>
        <v>Häfliger Eduard</v>
      </c>
      <c r="H71" s="34">
        <v>18369</v>
      </c>
      <c r="I71" s="33">
        <f t="shared" si="15"/>
        <v>18369</v>
      </c>
      <c r="J71" s="30">
        <v>2010</v>
      </c>
      <c r="K71" s="31" t="s">
        <v>2688</v>
      </c>
      <c r="L71" s="28">
        <v>4915</v>
      </c>
      <c r="M71" s="31" t="s">
        <v>413</v>
      </c>
      <c r="O71" s="28" t="str">
        <f t="shared" si="13"/>
        <v>Ja</v>
      </c>
      <c r="Q71" s="96"/>
      <c r="R71" s="31" t="s">
        <v>1929</v>
      </c>
      <c r="S71" s="66" t="s">
        <v>3860</v>
      </c>
      <c r="T71" s="28" t="s">
        <v>3546</v>
      </c>
      <c r="U71" s="88">
        <f t="shared" si="8"/>
        <v>25</v>
      </c>
      <c r="AD71" s="25" t="s">
        <v>4162</v>
      </c>
    </row>
    <row r="72" spans="1:30" x14ac:dyDescent="0.2">
      <c r="A72" s="28">
        <v>15</v>
      </c>
      <c r="B72" s="28">
        <v>233</v>
      </c>
      <c r="C72" s="65" t="s">
        <v>169</v>
      </c>
      <c r="D72" s="28">
        <v>139280</v>
      </c>
      <c r="E72" s="31" t="s">
        <v>523</v>
      </c>
      <c r="F72" s="31" t="s">
        <v>256</v>
      </c>
      <c r="G72" s="31" t="str">
        <f t="shared" si="14"/>
        <v>Jordi Willi</v>
      </c>
      <c r="H72" s="34">
        <v>15103</v>
      </c>
      <c r="I72" s="33">
        <f t="shared" si="15"/>
        <v>15103</v>
      </c>
      <c r="J72" s="30">
        <v>2001</v>
      </c>
      <c r="K72" s="31" t="s">
        <v>2815</v>
      </c>
      <c r="L72" s="28">
        <v>4915</v>
      </c>
      <c r="M72" s="31" t="s">
        <v>413</v>
      </c>
      <c r="O72" s="28" t="str">
        <f t="shared" si="13"/>
        <v>Ja</v>
      </c>
      <c r="Q72" s="96"/>
      <c r="R72" s="31" t="s">
        <v>1929</v>
      </c>
      <c r="S72" s="66" t="s">
        <v>3860</v>
      </c>
      <c r="U72" s="88">
        <f t="shared" si="8"/>
        <v>0</v>
      </c>
      <c r="AB72" s="28">
        <v>2004</v>
      </c>
      <c r="AD72" s="25"/>
    </row>
    <row r="73" spans="1:30" x14ac:dyDescent="0.2">
      <c r="A73" s="28">
        <v>15</v>
      </c>
      <c r="B73" s="28">
        <v>233</v>
      </c>
      <c r="C73" s="65" t="s">
        <v>169</v>
      </c>
      <c r="D73" s="28">
        <v>140328</v>
      </c>
      <c r="E73" s="31" t="s">
        <v>1463</v>
      </c>
      <c r="F73" s="31" t="s">
        <v>53</v>
      </c>
      <c r="G73" s="31" t="str">
        <f t="shared" si="14"/>
        <v>Staffelbach Alfred</v>
      </c>
      <c r="H73" s="34">
        <v>14993</v>
      </c>
      <c r="I73" s="33">
        <f t="shared" si="15"/>
        <v>14993</v>
      </c>
      <c r="J73" s="30">
        <v>2001</v>
      </c>
      <c r="K73" s="31" t="s">
        <v>3538</v>
      </c>
      <c r="L73" s="28">
        <v>4915</v>
      </c>
      <c r="M73" s="31" t="s">
        <v>413</v>
      </c>
      <c r="O73" s="28" t="str">
        <f t="shared" si="13"/>
        <v>Ja</v>
      </c>
      <c r="Q73" s="96"/>
      <c r="R73" s="31" t="s">
        <v>1929</v>
      </c>
      <c r="S73" s="66" t="s">
        <v>3860</v>
      </c>
      <c r="U73" s="88">
        <f t="shared" si="8"/>
        <v>0</v>
      </c>
      <c r="AB73" s="28">
        <v>2013</v>
      </c>
      <c r="AD73" s="25" t="s">
        <v>4468</v>
      </c>
    </row>
    <row r="74" spans="1:30" x14ac:dyDescent="0.2">
      <c r="A74" s="28">
        <v>15</v>
      </c>
      <c r="B74" s="28">
        <v>233</v>
      </c>
      <c r="C74" s="65" t="s">
        <v>132</v>
      </c>
      <c r="D74" s="28">
        <v>140390</v>
      </c>
      <c r="E74" s="31" t="s">
        <v>798</v>
      </c>
      <c r="F74" s="31" t="s">
        <v>759</v>
      </c>
      <c r="G74" s="31" t="str">
        <f t="shared" si="14"/>
        <v>Wunderlin Rudolf</v>
      </c>
      <c r="H74" s="34">
        <v>16535</v>
      </c>
      <c r="I74" s="33">
        <f t="shared" si="15"/>
        <v>16535</v>
      </c>
      <c r="J74" s="30">
        <v>2005</v>
      </c>
      <c r="K74" s="31" t="s">
        <v>4571</v>
      </c>
      <c r="L74" s="28">
        <v>4915</v>
      </c>
      <c r="M74" s="31" t="s">
        <v>413</v>
      </c>
      <c r="O74" s="28" t="str">
        <f t="shared" si="13"/>
        <v>Ja</v>
      </c>
      <c r="Q74" s="96"/>
      <c r="R74" s="31" t="s">
        <v>1929</v>
      </c>
      <c r="S74" s="66" t="s">
        <v>3860</v>
      </c>
      <c r="T74" s="28" t="s">
        <v>3546</v>
      </c>
      <c r="U74" s="88">
        <f t="shared" si="8"/>
        <v>25</v>
      </c>
      <c r="AD74" s="25" t="s">
        <v>4572</v>
      </c>
    </row>
    <row r="75" spans="1:30" x14ac:dyDescent="0.2">
      <c r="A75" s="28">
        <v>15</v>
      </c>
      <c r="B75" s="28">
        <v>233</v>
      </c>
      <c r="C75" s="65" t="s">
        <v>132</v>
      </c>
      <c r="D75" s="28">
        <v>140402</v>
      </c>
      <c r="E75" s="31" t="s">
        <v>802</v>
      </c>
      <c r="F75" s="31" t="s">
        <v>248</v>
      </c>
      <c r="G75" s="31" t="str">
        <f t="shared" si="14"/>
        <v>Zemp Anton</v>
      </c>
      <c r="H75" s="34">
        <v>15772</v>
      </c>
      <c r="I75" s="33">
        <f t="shared" si="15"/>
        <v>15772</v>
      </c>
      <c r="J75" s="30">
        <v>2003</v>
      </c>
      <c r="K75" s="31" t="s">
        <v>3792</v>
      </c>
      <c r="L75" s="28">
        <v>4915</v>
      </c>
      <c r="M75" s="31" t="s">
        <v>413</v>
      </c>
      <c r="O75" s="28" t="str">
        <f t="shared" si="13"/>
        <v>Ja</v>
      </c>
      <c r="Q75" s="96"/>
      <c r="R75" s="31" t="s">
        <v>1929</v>
      </c>
      <c r="S75" s="66" t="s">
        <v>3860</v>
      </c>
      <c r="T75" s="28" t="s">
        <v>3546</v>
      </c>
      <c r="U75" s="88">
        <f t="shared" si="8"/>
        <v>25</v>
      </c>
      <c r="AB75" s="28">
        <v>2005</v>
      </c>
      <c r="AD75" s="25"/>
    </row>
    <row r="76" spans="1:30" x14ac:dyDescent="0.2">
      <c r="A76" s="28">
        <v>15</v>
      </c>
      <c r="B76" s="28">
        <v>239</v>
      </c>
      <c r="D76" s="28">
        <v>187314</v>
      </c>
      <c r="E76" s="31" t="s">
        <v>150</v>
      </c>
      <c r="F76" s="31" t="s">
        <v>89</v>
      </c>
      <c r="G76" s="31" t="s">
        <v>4794</v>
      </c>
      <c r="H76" s="17">
        <v>20818</v>
      </c>
      <c r="I76" s="33">
        <v>20818</v>
      </c>
      <c r="J76" s="28">
        <v>2022</v>
      </c>
      <c r="K76" s="31" t="s">
        <v>4795</v>
      </c>
      <c r="L76" s="28">
        <v>6153</v>
      </c>
      <c r="M76" s="31" t="s">
        <v>4796</v>
      </c>
      <c r="O76" s="28" t="str">
        <f t="shared" si="13"/>
        <v>Ja</v>
      </c>
      <c r="Q76" s="96"/>
      <c r="R76" s="31" t="s">
        <v>1929</v>
      </c>
      <c r="S76" s="66" t="s">
        <v>3860</v>
      </c>
      <c r="T76" s="28" t="s">
        <v>3546</v>
      </c>
      <c r="U76" s="88">
        <f t="shared" si="8"/>
        <v>25</v>
      </c>
      <c r="AD76" s="25" t="s">
        <v>4797</v>
      </c>
    </row>
    <row r="77" spans="1:30" x14ac:dyDescent="0.2">
      <c r="A77" s="28">
        <v>15</v>
      </c>
      <c r="B77" s="28">
        <v>253</v>
      </c>
      <c r="C77" s="65" t="s">
        <v>169</v>
      </c>
      <c r="D77" s="28">
        <v>174188</v>
      </c>
      <c r="E77" s="31" t="s">
        <v>669</v>
      </c>
      <c r="F77" s="31" t="s">
        <v>2119</v>
      </c>
      <c r="G77" s="31" t="str">
        <f t="shared" ref="G77:G78" si="16">CONCATENATE(E77," ",F77)</f>
        <v>Birrer Theodor</v>
      </c>
      <c r="H77" s="34">
        <v>10342</v>
      </c>
      <c r="I77" s="33">
        <f t="shared" ref="I77:I78" si="17">H77</f>
        <v>10342</v>
      </c>
      <c r="J77" s="30">
        <v>2001</v>
      </c>
      <c r="K77" s="31" t="s">
        <v>2121</v>
      </c>
      <c r="L77" s="28">
        <v>6144</v>
      </c>
      <c r="M77" s="31" t="s">
        <v>817</v>
      </c>
      <c r="O77" s="28" t="str">
        <f t="shared" si="13"/>
        <v>Ja</v>
      </c>
      <c r="Q77" s="96"/>
      <c r="R77" s="31" t="s">
        <v>1929</v>
      </c>
      <c r="S77" s="66" t="s">
        <v>3860</v>
      </c>
      <c r="U77" s="88">
        <f t="shared" si="8"/>
        <v>0</v>
      </c>
      <c r="AD77" s="25"/>
    </row>
    <row r="78" spans="1:30" x14ac:dyDescent="0.2">
      <c r="A78" s="28">
        <v>15</v>
      </c>
      <c r="B78" s="28">
        <v>253</v>
      </c>
      <c r="C78" s="65" t="s">
        <v>132</v>
      </c>
      <c r="D78" s="28">
        <v>174192</v>
      </c>
      <c r="E78" s="31" t="s">
        <v>197</v>
      </c>
      <c r="F78" s="31" t="s">
        <v>248</v>
      </c>
      <c r="G78" s="31" t="str">
        <f t="shared" si="16"/>
        <v>Häfliger Anton</v>
      </c>
      <c r="H78" s="34">
        <v>18008</v>
      </c>
      <c r="I78" s="33">
        <f t="shared" si="17"/>
        <v>18008</v>
      </c>
      <c r="J78" s="30">
        <v>2009</v>
      </c>
      <c r="K78" s="31" t="s">
        <v>2684</v>
      </c>
      <c r="L78" s="28">
        <v>6144</v>
      </c>
      <c r="M78" s="31" t="s">
        <v>817</v>
      </c>
      <c r="O78" s="28" t="str">
        <f t="shared" si="13"/>
        <v>Ja</v>
      </c>
      <c r="Q78" s="96"/>
      <c r="R78" s="31" t="s">
        <v>1929</v>
      </c>
      <c r="S78" s="66" t="s">
        <v>3860</v>
      </c>
      <c r="T78" s="28" t="s">
        <v>3546</v>
      </c>
      <c r="U78" s="88">
        <f t="shared" si="8"/>
        <v>25</v>
      </c>
      <c r="X78" s="28">
        <v>2020</v>
      </c>
      <c r="AB78" s="28">
        <v>2009</v>
      </c>
      <c r="AD78" s="25"/>
    </row>
    <row r="79" spans="1:30" x14ac:dyDescent="0.2">
      <c r="C79" s="65"/>
      <c r="I79" s="33"/>
      <c r="Q79" s="96"/>
      <c r="R79" s="31"/>
      <c r="U79" s="88"/>
      <c r="AD79" s="25"/>
    </row>
    <row r="80" spans="1:30" x14ac:dyDescent="0.2">
      <c r="C80" s="65"/>
      <c r="I80" s="33"/>
      <c r="Q80" s="96"/>
      <c r="R80" s="31"/>
      <c r="U80" s="88"/>
      <c r="AD80" s="25"/>
    </row>
    <row r="81" spans="3:30" x14ac:dyDescent="0.2">
      <c r="C81" s="65"/>
      <c r="I81" s="33"/>
      <c r="Q81" s="96"/>
      <c r="R81" s="31"/>
      <c r="U81" s="88"/>
      <c r="AD81" s="25"/>
    </row>
    <row r="82" spans="3:30" x14ac:dyDescent="0.2">
      <c r="C82" s="65"/>
      <c r="I82" s="33"/>
      <c r="Q82" s="96"/>
      <c r="R82" s="31"/>
      <c r="U82" s="88"/>
      <c r="AD82" s="25"/>
    </row>
    <row r="83" spans="3:30" x14ac:dyDescent="0.2">
      <c r="C83" s="65"/>
      <c r="I83" s="33"/>
      <c r="Q83" s="96"/>
      <c r="R83" s="31"/>
      <c r="U83" s="88"/>
      <c r="AD83" s="25"/>
    </row>
    <row r="84" spans="3:30" x14ac:dyDescent="0.2">
      <c r="C84" s="65"/>
      <c r="I84" s="33"/>
      <c r="Q84" s="96"/>
      <c r="R84" s="31"/>
      <c r="U84" s="88"/>
      <c r="AD84" s="25"/>
    </row>
    <row r="85" spans="3:30" x14ac:dyDescent="0.2">
      <c r="C85" s="65"/>
      <c r="I85" s="33"/>
      <c r="Q85" s="96"/>
      <c r="R85" s="31"/>
      <c r="U85" s="88"/>
      <c r="AD85" s="25"/>
    </row>
    <row r="86" spans="3:30" x14ac:dyDescent="0.2">
      <c r="C86" s="65"/>
      <c r="I86" s="33"/>
      <c r="Q86" s="96"/>
      <c r="R86" s="31"/>
      <c r="U86" s="88"/>
      <c r="AD86" s="25"/>
    </row>
    <row r="87" spans="3:30" x14ac:dyDescent="0.2">
      <c r="C87" s="65"/>
      <c r="I87" s="33"/>
      <c r="Q87" s="96"/>
      <c r="R87" s="31"/>
      <c r="U87" s="88"/>
      <c r="AD87" s="25"/>
    </row>
    <row r="88" spans="3:30" x14ac:dyDescent="0.2">
      <c r="C88" s="65"/>
      <c r="I88" s="33"/>
      <c r="Q88" s="96"/>
      <c r="R88" s="31"/>
      <c r="U88" s="88"/>
      <c r="AD88" s="25"/>
    </row>
    <row r="89" spans="3:30" x14ac:dyDescent="0.2">
      <c r="C89" s="65"/>
      <c r="I89" s="33"/>
      <c r="Q89" s="96"/>
      <c r="R89" s="31"/>
      <c r="U89" s="88"/>
      <c r="AD89" s="25"/>
    </row>
    <row r="90" spans="3:30" x14ac:dyDescent="0.2">
      <c r="C90" s="65"/>
      <c r="I90" s="33"/>
      <c r="Q90" s="96"/>
      <c r="R90" s="31"/>
      <c r="U90" s="88"/>
      <c r="AD90" s="25"/>
    </row>
    <row r="91" spans="3:30" x14ac:dyDescent="0.2">
      <c r="C91" s="65"/>
      <c r="I91" s="33"/>
      <c r="Q91" s="96"/>
      <c r="R91" s="31"/>
      <c r="U91" s="88"/>
      <c r="AD91" s="25"/>
    </row>
    <row r="92" spans="3:30" x14ac:dyDescent="0.2">
      <c r="C92" s="65"/>
      <c r="I92" s="33"/>
      <c r="Q92" s="96"/>
      <c r="R92" s="31"/>
      <c r="U92" s="88"/>
      <c r="AD92" s="25"/>
    </row>
    <row r="93" spans="3:30" x14ac:dyDescent="0.2">
      <c r="C93" s="65"/>
      <c r="I93" s="33"/>
      <c r="Q93" s="96"/>
      <c r="R93" s="31"/>
      <c r="U93" s="88"/>
      <c r="AD93" s="25"/>
    </row>
    <row r="94" spans="3:30" x14ac:dyDescent="0.2">
      <c r="C94" s="65"/>
      <c r="I94" s="33"/>
      <c r="Q94" s="96"/>
      <c r="R94" s="31"/>
      <c r="U94" s="88"/>
      <c r="AD94" s="25"/>
    </row>
    <row r="95" spans="3:30" x14ac:dyDescent="0.2">
      <c r="C95" s="65"/>
      <c r="I95" s="33"/>
      <c r="Q95" s="96"/>
      <c r="R95" s="31"/>
      <c r="U95" s="88"/>
      <c r="AD95" s="25"/>
    </row>
    <row r="96" spans="3:30" x14ac:dyDescent="0.2">
      <c r="C96" s="65"/>
      <c r="I96" s="33"/>
      <c r="Q96" s="96"/>
      <c r="R96" s="31"/>
      <c r="U96" s="88"/>
      <c r="AD96" s="25"/>
    </row>
    <row r="97" spans="3:30" x14ac:dyDescent="0.2">
      <c r="C97" s="65"/>
      <c r="I97" s="33"/>
      <c r="Q97" s="96"/>
      <c r="R97" s="31"/>
      <c r="U97" s="88"/>
      <c r="AD97" s="25"/>
    </row>
    <row r="98" spans="3:30" x14ac:dyDescent="0.2">
      <c r="C98" s="65"/>
      <c r="I98" s="33"/>
      <c r="Q98" s="96"/>
      <c r="R98" s="31"/>
      <c r="U98" s="88"/>
      <c r="AD98" s="25"/>
    </row>
    <row r="99" spans="3:30" x14ac:dyDescent="0.2">
      <c r="C99" s="65"/>
      <c r="I99" s="33"/>
      <c r="Q99" s="96"/>
      <c r="R99" s="31"/>
      <c r="U99" s="88"/>
      <c r="AD99" s="25"/>
    </row>
    <row r="100" spans="3:30" x14ac:dyDescent="0.2">
      <c r="C100" s="65"/>
      <c r="I100" s="33"/>
      <c r="Q100" s="96"/>
      <c r="R100" s="31"/>
      <c r="U100" s="88"/>
      <c r="AD100" s="25"/>
    </row>
    <row r="101" spans="3:30" x14ac:dyDescent="0.2">
      <c r="C101" s="65"/>
      <c r="I101" s="33"/>
      <c r="Q101" s="96"/>
      <c r="R101" s="31"/>
      <c r="U101" s="88"/>
      <c r="AD101" s="25"/>
    </row>
    <row r="102" spans="3:30" x14ac:dyDescent="0.2">
      <c r="C102" s="65"/>
      <c r="I102" s="33"/>
      <c r="Q102" s="96"/>
      <c r="R102" s="31"/>
      <c r="U102" s="88"/>
      <c r="AD102" s="25"/>
    </row>
    <row r="103" spans="3:30" x14ac:dyDescent="0.2">
      <c r="C103" s="65"/>
      <c r="I103" s="33"/>
      <c r="Q103" s="96"/>
      <c r="R103" s="31"/>
      <c r="U103" s="88"/>
      <c r="AD103" s="25"/>
    </row>
    <row r="104" spans="3:30" x14ac:dyDescent="0.2">
      <c r="C104" s="65"/>
      <c r="I104" s="33"/>
      <c r="Q104" s="96"/>
      <c r="R104" s="31"/>
      <c r="U104" s="88"/>
      <c r="AD104" s="25"/>
    </row>
    <row r="105" spans="3:30" x14ac:dyDescent="0.2">
      <c r="C105" s="65"/>
      <c r="I105" s="33"/>
      <c r="Q105" s="96"/>
      <c r="R105" s="31"/>
      <c r="U105" s="88"/>
      <c r="AD105" s="25"/>
    </row>
    <row r="106" spans="3:30" x14ac:dyDescent="0.2">
      <c r="C106" s="65"/>
      <c r="I106" s="33"/>
      <c r="Q106" s="96"/>
      <c r="R106" s="31"/>
      <c r="U106" s="88"/>
      <c r="AD106" s="25"/>
    </row>
    <row r="107" spans="3:30" x14ac:dyDescent="0.2">
      <c r="C107" s="65"/>
      <c r="I107" s="33"/>
      <c r="Q107" s="96"/>
      <c r="R107" s="31"/>
      <c r="U107" s="88"/>
      <c r="AD107" s="25"/>
    </row>
    <row r="108" spans="3:30" x14ac:dyDescent="0.2">
      <c r="C108" s="65"/>
      <c r="I108" s="33"/>
      <c r="Q108" s="96"/>
      <c r="R108" s="31"/>
      <c r="U108" s="88"/>
      <c r="AD108" s="25"/>
    </row>
    <row r="109" spans="3:30" x14ac:dyDescent="0.2">
      <c r="C109" s="65"/>
      <c r="I109" s="33"/>
      <c r="Q109" s="96"/>
      <c r="R109" s="31"/>
      <c r="U109" s="88"/>
      <c r="AD109" s="25"/>
    </row>
    <row r="110" spans="3:30" x14ac:dyDescent="0.2">
      <c r="C110" s="65"/>
      <c r="I110" s="33"/>
      <c r="Q110" s="96"/>
      <c r="R110" s="31"/>
      <c r="U110" s="88"/>
      <c r="AD110" s="25"/>
    </row>
    <row r="111" spans="3:30" x14ac:dyDescent="0.2">
      <c r="C111" s="65"/>
      <c r="I111" s="33"/>
      <c r="Q111" s="96"/>
      <c r="R111" s="31"/>
      <c r="U111" s="88"/>
      <c r="AD111" s="25"/>
    </row>
    <row r="112" spans="3:30" x14ac:dyDescent="0.2">
      <c r="C112" s="65"/>
      <c r="I112" s="33"/>
      <c r="Q112" s="96"/>
      <c r="R112" s="31"/>
      <c r="U112" s="88"/>
      <c r="AD112" s="25"/>
    </row>
    <row r="113" spans="3:30" x14ac:dyDescent="0.2">
      <c r="C113" s="65"/>
      <c r="I113" s="33"/>
      <c r="Q113" s="96"/>
      <c r="R113" s="31"/>
      <c r="U113" s="88"/>
      <c r="AD113" s="25"/>
    </row>
    <row r="114" spans="3:30" x14ac:dyDescent="0.2">
      <c r="C114" s="65"/>
      <c r="I114" s="33"/>
      <c r="Q114" s="96"/>
      <c r="R114" s="31"/>
      <c r="U114" s="88"/>
      <c r="AD114" s="25"/>
    </row>
    <row r="115" spans="3:30" x14ac:dyDescent="0.2">
      <c r="C115" s="65"/>
      <c r="I115" s="33"/>
      <c r="Q115" s="96"/>
      <c r="R115" s="31"/>
      <c r="U115" s="88"/>
      <c r="AD115" s="25"/>
    </row>
    <row r="116" spans="3:30" x14ac:dyDescent="0.2">
      <c r="C116" s="65"/>
      <c r="I116" s="33"/>
      <c r="Q116" s="96"/>
      <c r="R116" s="31"/>
      <c r="U116" s="88"/>
      <c r="AD116" s="25"/>
    </row>
    <row r="117" spans="3:30" x14ac:dyDescent="0.2">
      <c r="C117" s="65"/>
      <c r="I117" s="33"/>
      <c r="Q117" s="96"/>
      <c r="R117" s="31"/>
      <c r="U117" s="88"/>
      <c r="AD117" s="25"/>
    </row>
    <row r="118" spans="3:30" x14ac:dyDescent="0.2">
      <c r="C118" s="65"/>
      <c r="I118" s="33"/>
      <c r="Q118" s="96"/>
      <c r="R118" s="31"/>
      <c r="U118" s="88"/>
      <c r="AD118" s="25"/>
    </row>
    <row r="119" spans="3:30" x14ac:dyDescent="0.2">
      <c r="C119" s="65"/>
      <c r="I119" s="33"/>
      <c r="Q119" s="96"/>
      <c r="R119" s="31"/>
      <c r="U119" s="88"/>
      <c r="AD119" s="25"/>
    </row>
    <row r="120" spans="3:30" x14ac:dyDescent="0.2">
      <c r="C120" s="65"/>
      <c r="I120" s="33"/>
      <c r="Q120" s="96"/>
      <c r="R120" s="31"/>
      <c r="U120" s="88"/>
      <c r="AD120" s="25"/>
    </row>
    <row r="121" spans="3:30" x14ac:dyDescent="0.2">
      <c r="C121" s="65"/>
      <c r="I121" s="33"/>
      <c r="Q121" s="96"/>
      <c r="R121" s="31"/>
      <c r="U121" s="88"/>
      <c r="AD121" s="25"/>
    </row>
    <row r="122" spans="3:30" x14ac:dyDescent="0.2">
      <c r="C122" s="65"/>
      <c r="I122" s="33"/>
      <c r="Q122" s="96"/>
      <c r="R122" s="31"/>
      <c r="U122" s="88"/>
      <c r="AD122" s="25"/>
    </row>
    <row r="123" spans="3:30" x14ac:dyDescent="0.2">
      <c r="C123" s="65"/>
      <c r="I123" s="33"/>
      <c r="Q123" s="96"/>
      <c r="R123" s="31"/>
      <c r="U123" s="88"/>
      <c r="AD123" s="25"/>
    </row>
    <row r="124" spans="3:30" x14ac:dyDescent="0.2">
      <c r="C124" s="65"/>
      <c r="I124" s="33"/>
      <c r="Q124" s="96"/>
      <c r="R124" s="31"/>
      <c r="U124" s="88"/>
      <c r="AD124" s="25"/>
    </row>
    <row r="125" spans="3:30" x14ac:dyDescent="0.2">
      <c r="C125" s="65"/>
      <c r="I125" s="33"/>
      <c r="Q125" s="96"/>
      <c r="R125" s="31"/>
      <c r="U125" s="88"/>
      <c r="AD125" s="25"/>
    </row>
    <row r="126" spans="3:30" x14ac:dyDescent="0.2">
      <c r="C126" s="65"/>
      <c r="I126" s="33"/>
      <c r="Q126" s="96"/>
      <c r="R126" s="31"/>
      <c r="U126" s="88"/>
      <c r="AD126" s="25"/>
    </row>
    <row r="127" spans="3:30" x14ac:dyDescent="0.2">
      <c r="C127" s="65"/>
      <c r="I127" s="33"/>
      <c r="Q127" s="96"/>
      <c r="R127" s="31"/>
      <c r="U127" s="88"/>
      <c r="AD127" s="25"/>
    </row>
    <row r="128" spans="3:30" x14ac:dyDescent="0.2">
      <c r="C128" s="65"/>
      <c r="I128" s="33"/>
      <c r="Q128" s="96"/>
      <c r="R128" s="31"/>
      <c r="U128" s="88"/>
      <c r="AD128" s="25"/>
    </row>
    <row r="129" spans="3:30" x14ac:dyDescent="0.2">
      <c r="C129" s="65"/>
      <c r="I129" s="33"/>
      <c r="Q129" s="96"/>
      <c r="R129" s="31"/>
      <c r="U129" s="88"/>
      <c r="AD129" s="25"/>
    </row>
    <row r="130" spans="3:30" x14ac:dyDescent="0.2">
      <c r="C130" s="65"/>
      <c r="I130" s="33"/>
      <c r="Q130" s="96"/>
      <c r="R130" s="31"/>
      <c r="U130" s="88"/>
      <c r="AD130" s="25"/>
    </row>
    <row r="131" spans="3:30" x14ac:dyDescent="0.2">
      <c r="C131" s="65"/>
      <c r="I131" s="33"/>
      <c r="Q131" s="96"/>
      <c r="R131" s="31"/>
      <c r="U131" s="88"/>
      <c r="AD131" s="25"/>
    </row>
    <row r="132" spans="3:30" x14ac:dyDescent="0.2">
      <c r="C132" s="65"/>
      <c r="I132" s="33"/>
      <c r="Q132" s="96"/>
      <c r="R132" s="31"/>
      <c r="U132" s="88"/>
      <c r="AD132" s="25"/>
    </row>
    <row r="133" spans="3:30" x14ac:dyDescent="0.2">
      <c r="C133" s="65"/>
      <c r="I133" s="33"/>
      <c r="Q133" s="96"/>
      <c r="R133" s="31"/>
      <c r="U133" s="88"/>
      <c r="AD133" s="25"/>
    </row>
    <row r="134" spans="3:30" x14ac:dyDescent="0.2">
      <c r="C134" s="65"/>
      <c r="I134" s="33"/>
      <c r="Q134" s="96"/>
      <c r="R134" s="31"/>
      <c r="U134" s="88"/>
      <c r="AD134" s="25"/>
    </row>
    <row r="135" spans="3:30" x14ac:dyDescent="0.2">
      <c r="C135" s="65"/>
      <c r="I135" s="33"/>
      <c r="Q135" s="96"/>
      <c r="R135" s="31"/>
      <c r="U135" s="88"/>
      <c r="AD135" s="25"/>
    </row>
    <row r="136" spans="3:30" x14ac:dyDescent="0.2">
      <c r="C136" s="65"/>
      <c r="I136" s="33"/>
      <c r="Q136" s="96"/>
      <c r="R136" s="31"/>
      <c r="U136" s="88"/>
      <c r="AD136" s="25"/>
    </row>
    <row r="137" spans="3:30" x14ac:dyDescent="0.2">
      <c r="C137" s="65"/>
      <c r="I137" s="33"/>
      <c r="Q137" s="96"/>
      <c r="R137" s="31"/>
      <c r="U137" s="88"/>
      <c r="AD137" s="25"/>
    </row>
    <row r="138" spans="3:30" x14ac:dyDescent="0.2">
      <c r="C138" s="65"/>
      <c r="I138" s="33"/>
      <c r="Q138" s="96"/>
      <c r="R138" s="31"/>
      <c r="U138" s="88"/>
      <c r="AD138" s="25"/>
    </row>
    <row r="139" spans="3:30" x14ac:dyDescent="0.2">
      <c r="C139" s="65"/>
      <c r="I139" s="33"/>
      <c r="Q139" s="96"/>
      <c r="R139" s="31"/>
      <c r="U139" s="88"/>
      <c r="AD139" s="25"/>
    </row>
    <row r="140" spans="3:30" x14ac:dyDescent="0.2">
      <c r="C140" s="65"/>
      <c r="I140" s="33"/>
      <c r="Q140" s="96"/>
      <c r="R140" s="31"/>
      <c r="U140" s="88"/>
      <c r="AD140" s="25"/>
    </row>
    <row r="141" spans="3:30" x14ac:dyDescent="0.2">
      <c r="C141" s="65"/>
      <c r="I141" s="33"/>
      <c r="Q141" s="96"/>
      <c r="R141" s="31"/>
      <c r="U141" s="88"/>
      <c r="AD141" s="25"/>
    </row>
    <row r="142" spans="3:30" x14ac:dyDescent="0.2">
      <c r="C142" s="65"/>
      <c r="I142" s="33"/>
      <c r="Q142" s="96"/>
      <c r="R142" s="31"/>
      <c r="U142" s="88"/>
      <c r="AD142" s="25"/>
    </row>
    <row r="143" spans="3:30" x14ac:dyDescent="0.2">
      <c r="C143" s="65"/>
      <c r="I143" s="33"/>
      <c r="Q143" s="96"/>
      <c r="R143" s="31"/>
      <c r="U143" s="88"/>
      <c r="AD143" s="25"/>
    </row>
    <row r="144" spans="3:30" x14ac:dyDescent="0.2">
      <c r="C144" s="65"/>
      <c r="I144" s="33"/>
      <c r="Q144" s="96"/>
      <c r="R144" s="31"/>
      <c r="U144" s="88"/>
      <c r="AD144" s="25"/>
    </row>
    <row r="145" spans="3:30" x14ac:dyDescent="0.2">
      <c r="C145" s="65"/>
      <c r="I145" s="33"/>
      <c r="Q145" s="96"/>
      <c r="R145" s="31"/>
      <c r="U145" s="88"/>
      <c r="AD145" s="25"/>
    </row>
    <row r="146" spans="3:30" x14ac:dyDescent="0.2">
      <c r="C146" s="65"/>
      <c r="I146" s="33"/>
      <c r="Q146" s="96"/>
      <c r="R146" s="31"/>
      <c r="U146" s="88"/>
      <c r="AD146" s="25"/>
    </row>
    <row r="147" spans="3:30" x14ac:dyDescent="0.2">
      <c r="C147" s="65"/>
      <c r="I147" s="33"/>
      <c r="Q147" s="96"/>
      <c r="R147" s="31"/>
      <c r="U147" s="88"/>
      <c r="AD147" s="25"/>
    </row>
    <row r="148" spans="3:30" x14ac:dyDescent="0.2">
      <c r="C148" s="65"/>
      <c r="I148" s="33"/>
      <c r="Q148" s="96"/>
      <c r="R148" s="31"/>
      <c r="U148" s="88"/>
      <c r="AD148" s="25"/>
    </row>
    <row r="149" spans="3:30" x14ac:dyDescent="0.2">
      <c r="C149" s="65"/>
      <c r="I149" s="33"/>
      <c r="Q149" s="96"/>
      <c r="R149" s="31"/>
      <c r="U149" s="88"/>
      <c r="AD149" s="25"/>
    </row>
    <row r="150" spans="3:30" x14ac:dyDescent="0.2">
      <c r="C150" s="65"/>
      <c r="I150" s="33"/>
      <c r="Q150" s="96"/>
      <c r="R150" s="31"/>
      <c r="U150" s="88"/>
      <c r="AD150" s="25"/>
    </row>
    <row r="151" spans="3:30" x14ac:dyDescent="0.2">
      <c r="C151" s="65"/>
      <c r="I151" s="33"/>
      <c r="Q151" s="96"/>
      <c r="R151" s="31"/>
      <c r="U151" s="88"/>
      <c r="AD151" s="25"/>
    </row>
    <row r="152" spans="3:30" x14ac:dyDescent="0.2">
      <c r="C152" s="65"/>
      <c r="I152" s="33"/>
      <c r="Q152" s="96"/>
      <c r="R152" s="31"/>
      <c r="U152" s="88"/>
      <c r="AD152" s="25"/>
    </row>
    <row r="153" spans="3:30" x14ac:dyDescent="0.2">
      <c r="C153" s="65"/>
      <c r="I153" s="33"/>
      <c r="Q153" s="96"/>
      <c r="R153" s="31"/>
      <c r="U153" s="88"/>
      <c r="AD153" s="25"/>
    </row>
    <row r="154" spans="3:30" x14ac:dyDescent="0.2">
      <c r="C154" s="65"/>
      <c r="I154" s="33"/>
      <c r="Q154" s="96"/>
      <c r="R154" s="31"/>
      <c r="U154" s="88"/>
      <c r="AD154" s="25"/>
    </row>
    <row r="155" spans="3:30" x14ac:dyDescent="0.2">
      <c r="C155" s="65"/>
      <c r="I155" s="33"/>
      <c r="Q155" s="96"/>
      <c r="R155" s="31"/>
      <c r="U155" s="88"/>
      <c r="AD155" s="25"/>
    </row>
    <row r="156" spans="3:30" x14ac:dyDescent="0.2">
      <c r="C156" s="65"/>
      <c r="I156" s="33"/>
      <c r="Q156" s="96"/>
      <c r="R156" s="31"/>
      <c r="U156" s="88"/>
      <c r="AD156" s="25"/>
    </row>
    <row r="157" spans="3:30" x14ac:dyDescent="0.2">
      <c r="C157" s="65"/>
      <c r="I157" s="33"/>
      <c r="Q157" s="96"/>
      <c r="R157" s="31"/>
      <c r="U157" s="88"/>
      <c r="AD157" s="25"/>
    </row>
    <row r="158" spans="3:30" x14ac:dyDescent="0.2">
      <c r="C158" s="65"/>
      <c r="I158" s="33"/>
      <c r="Q158" s="96"/>
      <c r="R158" s="31"/>
      <c r="U158" s="88"/>
      <c r="AD158" s="25"/>
    </row>
    <row r="159" spans="3:30" x14ac:dyDescent="0.2">
      <c r="C159" s="65"/>
      <c r="I159" s="33"/>
      <c r="Q159" s="96"/>
      <c r="R159" s="31"/>
      <c r="U159" s="88"/>
      <c r="AD159" s="25"/>
    </row>
    <row r="160" spans="3:30" x14ac:dyDescent="0.2">
      <c r="C160" s="65"/>
      <c r="I160" s="33"/>
      <c r="Q160" s="96"/>
      <c r="R160" s="31"/>
      <c r="U160" s="88"/>
      <c r="AD160" s="25"/>
    </row>
    <row r="161" spans="1:30" x14ac:dyDescent="0.2">
      <c r="C161" s="65"/>
      <c r="I161" s="33"/>
      <c r="Q161" s="96"/>
      <c r="R161" s="31"/>
      <c r="U161" s="88"/>
      <c r="AD161" s="25"/>
    </row>
    <row r="162" spans="1:30" x14ac:dyDescent="0.2">
      <c r="C162" s="65"/>
      <c r="I162" s="33"/>
      <c r="Q162" s="96"/>
      <c r="R162" s="31"/>
      <c r="U162" s="88"/>
      <c r="AD162" s="25"/>
    </row>
    <row r="163" spans="1:30" x14ac:dyDescent="0.2">
      <c r="C163" s="65"/>
      <c r="I163" s="33"/>
      <c r="Q163" s="96"/>
      <c r="R163" s="31"/>
      <c r="U163" s="88"/>
      <c r="AD163" s="25"/>
    </row>
    <row r="164" spans="1:30" x14ac:dyDescent="0.2">
      <c r="C164" s="65"/>
      <c r="I164" s="33"/>
      <c r="Q164" s="96"/>
      <c r="R164" s="31"/>
      <c r="U164" s="88"/>
      <c r="AD164" s="25"/>
    </row>
    <row r="165" spans="1:30" x14ac:dyDescent="0.2">
      <c r="C165" s="65"/>
      <c r="I165" s="33"/>
      <c r="Q165" s="96"/>
      <c r="R165" s="31"/>
      <c r="U165" s="88"/>
      <c r="AD165" s="25"/>
    </row>
    <row r="166" spans="1:30" x14ac:dyDescent="0.2">
      <c r="H166" s="17"/>
      <c r="I166" s="33"/>
      <c r="J166" s="28"/>
      <c r="Q166" s="96"/>
      <c r="R166" s="31"/>
      <c r="U166" s="88"/>
      <c r="AD166" s="25"/>
    </row>
    <row r="167" spans="1:30" x14ac:dyDescent="0.2">
      <c r="C167" s="65"/>
      <c r="I167" s="33"/>
      <c r="Q167" s="96"/>
      <c r="R167" s="31"/>
      <c r="U167" s="88"/>
      <c r="AD167" s="25"/>
    </row>
    <row r="168" spans="1:30" x14ac:dyDescent="0.2">
      <c r="C168" s="65"/>
      <c r="I168" s="33"/>
      <c r="Q168" s="96"/>
      <c r="R168" s="31"/>
      <c r="U168" s="88"/>
      <c r="AD168" s="25"/>
    </row>
    <row r="169" spans="1:30" x14ac:dyDescent="0.2">
      <c r="C169" s="65"/>
      <c r="I169" s="33"/>
      <c r="Q169" s="96"/>
      <c r="R169" s="31"/>
      <c r="U169" s="88"/>
      <c r="AD169" s="25"/>
    </row>
    <row r="170" spans="1:30" x14ac:dyDescent="0.2">
      <c r="C170" s="65"/>
      <c r="I170" s="33"/>
      <c r="Q170" s="96"/>
      <c r="R170" s="31"/>
      <c r="U170" s="88"/>
      <c r="AD170" s="25"/>
    </row>
    <row r="171" spans="1:30" x14ac:dyDescent="0.2">
      <c r="C171" s="65"/>
      <c r="I171" s="33"/>
      <c r="Q171" s="96"/>
      <c r="R171" s="31"/>
      <c r="U171" s="88"/>
      <c r="AD171" s="25"/>
    </row>
    <row r="172" spans="1:30" x14ac:dyDescent="0.2">
      <c r="C172" s="65"/>
      <c r="I172" s="33"/>
      <c r="Q172" s="96"/>
      <c r="R172" s="31"/>
      <c r="U172" s="88"/>
      <c r="AD172" s="25"/>
    </row>
    <row r="173" spans="1:30" x14ac:dyDescent="0.2">
      <c r="A173" s="25"/>
      <c r="B173" s="25"/>
      <c r="C173" s="46"/>
      <c r="E173" s="36"/>
      <c r="F173" s="36"/>
      <c r="I173" s="68"/>
      <c r="J173" s="36"/>
      <c r="K173" s="36"/>
      <c r="M173" s="45"/>
      <c r="N173"/>
      <c r="P173"/>
      <c r="Q173" s="96"/>
      <c r="R173" s="31"/>
      <c r="U173" s="88"/>
      <c r="AD173" s="25"/>
    </row>
    <row r="174" spans="1:30" x14ac:dyDescent="0.2">
      <c r="C174" s="65"/>
      <c r="I174" s="33"/>
      <c r="Q174" s="96"/>
      <c r="R174" s="31"/>
      <c r="U174" s="88"/>
      <c r="AD174" s="25"/>
    </row>
    <row r="175" spans="1:30" x14ac:dyDescent="0.2">
      <c r="C175" s="65"/>
      <c r="I175" s="33"/>
      <c r="Q175" s="96"/>
      <c r="R175" s="31"/>
      <c r="U175" s="88"/>
      <c r="AD175" s="25"/>
    </row>
    <row r="176" spans="1:30" x14ac:dyDescent="0.2">
      <c r="C176" s="37"/>
      <c r="H176" s="17"/>
      <c r="I176" s="33"/>
      <c r="J176" s="28"/>
      <c r="N176" s="28"/>
      <c r="P176" s="28"/>
      <c r="Q176" s="96"/>
      <c r="R176" s="31"/>
      <c r="U176" s="88"/>
      <c r="AD176" s="25"/>
    </row>
    <row r="177" spans="3:30" x14ac:dyDescent="0.2">
      <c r="C177" s="65"/>
      <c r="I177" s="33"/>
      <c r="Q177" s="96"/>
      <c r="R177" s="31"/>
      <c r="U177" s="88"/>
      <c r="AD177" s="25"/>
    </row>
    <row r="178" spans="3:30" x14ac:dyDescent="0.2">
      <c r="C178" s="65"/>
      <c r="I178" s="33"/>
      <c r="Q178" s="96"/>
      <c r="R178" s="31"/>
      <c r="U178" s="88"/>
      <c r="AD178" s="25"/>
    </row>
    <row r="179" spans="3:30" x14ac:dyDescent="0.2">
      <c r="C179" s="37"/>
      <c r="H179" s="17"/>
      <c r="I179" s="33"/>
      <c r="J179" s="28"/>
      <c r="N179" s="28"/>
      <c r="P179" s="28"/>
      <c r="Q179" s="96"/>
      <c r="R179" s="31"/>
      <c r="U179" s="88"/>
      <c r="AD179" s="25"/>
    </row>
    <row r="180" spans="3:30" x14ac:dyDescent="0.2">
      <c r="C180" s="65"/>
      <c r="I180" s="33"/>
      <c r="Q180" s="96"/>
      <c r="R180" s="31"/>
      <c r="U180" s="88"/>
      <c r="AD180" s="25"/>
    </row>
    <row r="181" spans="3:30" x14ac:dyDescent="0.2">
      <c r="C181" s="65"/>
      <c r="I181" s="33"/>
      <c r="Q181" s="96"/>
      <c r="R181" s="31"/>
      <c r="U181" s="88"/>
      <c r="AD181" s="25"/>
    </row>
    <row r="182" spans="3:30" x14ac:dyDescent="0.2">
      <c r="C182" s="65"/>
      <c r="I182" s="33"/>
      <c r="Q182" s="96"/>
      <c r="R182" s="31"/>
      <c r="U182" s="88"/>
      <c r="AD182" s="25"/>
    </row>
    <row r="183" spans="3:30" x14ac:dyDescent="0.2">
      <c r="C183" s="37"/>
      <c r="H183" s="17"/>
      <c r="I183" s="33"/>
      <c r="J183" s="28"/>
      <c r="N183" s="28"/>
      <c r="P183" s="28"/>
      <c r="Q183" s="96"/>
      <c r="R183" s="31"/>
      <c r="U183" s="88"/>
      <c r="AD183" s="25"/>
    </row>
    <row r="184" spans="3:30" x14ac:dyDescent="0.2">
      <c r="C184" s="37"/>
      <c r="I184" s="33"/>
      <c r="Q184" s="96"/>
      <c r="R184" s="31"/>
      <c r="U184" s="88"/>
      <c r="AD184" s="25"/>
    </row>
    <row r="185" spans="3:30" x14ac:dyDescent="0.2">
      <c r="C185" s="65"/>
      <c r="I185" s="33"/>
      <c r="Q185" s="96"/>
      <c r="R185" s="31"/>
      <c r="U185" s="88"/>
      <c r="AD185" s="25"/>
    </row>
    <row r="186" spans="3:30" x14ac:dyDescent="0.2">
      <c r="C186" s="65"/>
      <c r="I186" s="33"/>
      <c r="Q186" s="96"/>
      <c r="R186" s="31"/>
      <c r="U186" s="88"/>
      <c r="AD186" s="25"/>
    </row>
    <row r="187" spans="3:30" x14ac:dyDescent="0.2">
      <c r="C187" s="37"/>
      <c r="I187" s="33"/>
      <c r="Q187" s="96"/>
      <c r="R187" s="31"/>
      <c r="U187" s="88"/>
      <c r="AD187" s="25"/>
    </row>
    <row r="188" spans="3:30" x14ac:dyDescent="0.2">
      <c r="C188" s="65"/>
      <c r="I188" s="33"/>
      <c r="Q188" s="96"/>
      <c r="R188" s="31"/>
      <c r="U188" s="88"/>
      <c r="AD188" s="25"/>
    </row>
    <row r="189" spans="3:30" x14ac:dyDescent="0.2">
      <c r="C189" s="65"/>
      <c r="I189" s="33"/>
      <c r="Q189" s="96"/>
      <c r="R189" s="31"/>
      <c r="U189" s="88"/>
      <c r="AD189" s="25"/>
    </row>
    <row r="190" spans="3:30" x14ac:dyDescent="0.2">
      <c r="C190" s="65"/>
      <c r="I190" s="33"/>
      <c r="Q190" s="96"/>
      <c r="R190" s="31"/>
      <c r="U190" s="88"/>
      <c r="AD190" s="25"/>
    </row>
    <row r="191" spans="3:30" x14ac:dyDescent="0.2">
      <c r="C191" s="65"/>
      <c r="I191" s="33"/>
      <c r="Q191" s="96"/>
      <c r="R191" s="31"/>
      <c r="U191" s="88"/>
      <c r="AD191" s="25"/>
    </row>
    <row r="192" spans="3:30" x14ac:dyDescent="0.2">
      <c r="C192" s="65"/>
      <c r="I192" s="33"/>
      <c r="Q192" s="96"/>
      <c r="R192" s="31"/>
      <c r="U192" s="88"/>
      <c r="V192" s="31"/>
      <c r="W192" s="31"/>
      <c r="X192" s="31"/>
      <c r="Y192" s="31"/>
      <c r="Z192" s="31"/>
      <c r="AA192" s="31"/>
      <c r="AB192" s="31"/>
      <c r="AC192" s="31"/>
      <c r="AD192" s="25"/>
    </row>
    <row r="193" spans="1:30" x14ac:dyDescent="0.2">
      <c r="C193" s="65"/>
      <c r="I193" s="33"/>
      <c r="Q193" s="96"/>
      <c r="R193" s="31"/>
      <c r="U193" s="88"/>
      <c r="AD193" s="25"/>
    </row>
    <row r="194" spans="1:30" x14ac:dyDescent="0.2">
      <c r="C194" s="65"/>
      <c r="I194" s="33"/>
      <c r="Q194" s="96"/>
      <c r="R194" s="31"/>
      <c r="U194" s="88"/>
      <c r="AD194" s="25"/>
    </row>
    <row r="195" spans="1:30" x14ac:dyDescent="0.2">
      <c r="C195" s="37"/>
      <c r="I195" s="33"/>
      <c r="Q195" s="96"/>
      <c r="R195" s="31"/>
      <c r="U195" s="88"/>
      <c r="AD195" s="25"/>
    </row>
    <row r="196" spans="1:30" x14ac:dyDescent="0.2">
      <c r="A196" s="25"/>
      <c r="B196" s="25"/>
      <c r="C196" s="46"/>
      <c r="E196" s="36"/>
      <c r="F196" s="36"/>
      <c r="I196" s="68"/>
      <c r="J196" s="36"/>
      <c r="K196" s="36"/>
      <c r="M196" s="45"/>
      <c r="N196"/>
      <c r="P196"/>
      <c r="Q196" s="96"/>
      <c r="R196" s="31"/>
      <c r="U196" s="88"/>
      <c r="AD196" s="25"/>
    </row>
    <row r="197" spans="1:30" x14ac:dyDescent="0.2">
      <c r="C197" s="65"/>
      <c r="I197" s="33"/>
      <c r="Q197" s="96"/>
      <c r="R197" s="31"/>
      <c r="U197" s="88"/>
      <c r="AD197" s="25"/>
    </row>
    <row r="198" spans="1:30" x14ac:dyDescent="0.2">
      <c r="C198" s="65"/>
      <c r="I198" s="33"/>
      <c r="Q198" s="96"/>
      <c r="R198" s="31"/>
      <c r="U198" s="88"/>
      <c r="AD198" s="25"/>
    </row>
    <row r="199" spans="1:30" x14ac:dyDescent="0.2">
      <c r="C199" s="37"/>
      <c r="I199" s="33"/>
      <c r="Q199" s="96"/>
      <c r="R199" s="31"/>
      <c r="U199" s="88"/>
      <c r="AD199" s="25"/>
    </row>
    <row r="200" spans="1:30" x14ac:dyDescent="0.2">
      <c r="C200" s="65"/>
      <c r="I200" s="33"/>
      <c r="Q200" s="96"/>
      <c r="R200" s="31"/>
      <c r="U200" s="88"/>
      <c r="AD200" s="25"/>
    </row>
    <row r="201" spans="1:30" x14ac:dyDescent="0.2">
      <c r="C201" s="65"/>
      <c r="I201" s="33"/>
      <c r="Q201" s="96"/>
      <c r="R201" s="31"/>
      <c r="U201" s="88"/>
      <c r="AD201" s="25"/>
    </row>
    <row r="202" spans="1:30" x14ac:dyDescent="0.2">
      <c r="C202" s="65"/>
      <c r="I202" s="33"/>
      <c r="Q202" s="96"/>
      <c r="R202" s="31"/>
      <c r="U202" s="88"/>
      <c r="AD202" s="25"/>
    </row>
    <row r="203" spans="1:30" x14ac:dyDescent="0.2">
      <c r="C203" s="37"/>
      <c r="H203" s="17"/>
      <c r="I203" s="33"/>
      <c r="J203" s="28"/>
      <c r="N203" s="28"/>
      <c r="P203" s="28"/>
      <c r="Q203" s="96"/>
      <c r="R203" s="31"/>
      <c r="U203" s="88"/>
      <c r="AD203" s="25"/>
    </row>
    <row r="204" spans="1:30" x14ac:dyDescent="0.2">
      <c r="H204" s="17"/>
      <c r="I204" s="33"/>
      <c r="J204" s="28"/>
      <c r="Q204" s="96"/>
      <c r="R204" s="31"/>
      <c r="U204" s="88"/>
      <c r="AD204" s="25"/>
    </row>
    <row r="205" spans="1:30" x14ac:dyDescent="0.2">
      <c r="C205" s="65"/>
      <c r="I205" s="33"/>
      <c r="Q205" s="96"/>
      <c r="R205" s="31"/>
      <c r="U205" s="88"/>
      <c r="AD205" s="25"/>
    </row>
    <row r="206" spans="1:30" x14ac:dyDescent="0.2">
      <c r="C206" s="65"/>
      <c r="I206" s="33"/>
      <c r="Q206" s="96"/>
      <c r="R206" s="31"/>
      <c r="U206" s="88"/>
      <c r="AD206" s="25"/>
    </row>
    <row r="207" spans="1:30" x14ac:dyDescent="0.2">
      <c r="C207" s="65"/>
      <c r="I207" s="33"/>
      <c r="Q207" s="96"/>
      <c r="R207" s="31"/>
      <c r="U207" s="88"/>
      <c r="AD207" s="25"/>
    </row>
    <row r="208" spans="1:30" x14ac:dyDescent="0.2">
      <c r="C208" s="65"/>
      <c r="I208" s="33"/>
      <c r="Q208" s="96"/>
      <c r="R208" s="31"/>
      <c r="U208" s="88"/>
      <c r="AD208" s="25"/>
    </row>
    <row r="209" spans="3:30" x14ac:dyDescent="0.2">
      <c r="C209" s="65"/>
      <c r="I209" s="33"/>
      <c r="Q209" s="96"/>
      <c r="R209" s="31"/>
      <c r="U209" s="88"/>
      <c r="AD209" s="25"/>
    </row>
    <row r="210" spans="3:30" x14ac:dyDescent="0.2">
      <c r="C210" s="65"/>
      <c r="I210" s="33"/>
      <c r="Q210" s="96"/>
      <c r="R210" s="31"/>
      <c r="U210" s="88"/>
      <c r="AD210" s="25"/>
    </row>
    <row r="211" spans="3:30" x14ac:dyDescent="0.2">
      <c r="C211" s="65"/>
      <c r="I211" s="33"/>
      <c r="Q211" s="96"/>
      <c r="R211" s="31"/>
      <c r="U211" s="88"/>
      <c r="AD211" s="25"/>
    </row>
    <row r="212" spans="3:30" x14ac:dyDescent="0.2">
      <c r="C212" s="65"/>
      <c r="I212" s="33"/>
      <c r="Q212" s="96"/>
      <c r="R212" s="31"/>
      <c r="U212" s="88"/>
      <c r="AD212" s="25"/>
    </row>
    <row r="213" spans="3:30" x14ac:dyDescent="0.2">
      <c r="C213" s="65"/>
      <c r="I213" s="33"/>
      <c r="Q213" s="96"/>
      <c r="R213" s="31"/>
      <c r="U213" s="88"/>
      <c r="AD213" s="25"/>
    </row>
    <row r="214" spans="3:30" x14ac:dyDescent="0.2">
      <c r="C214" s="65"/>
      <c r="I214" s="33"/>
      <c r="Q214" s="96"/>
      <c r="R214" s="31"/>
      <c r="U214" s="88"/>
      <c r="AD214" s="25"/>
    </row>
    <row r="215" spans="3:30" x14ac:dyDescent="0.2">
      <c r="C215" s="65"/>
      <c r="I215" s="33"/>
      <c r="Q215" s="96"/>
      <c r="R215" s="31"/>
      <c r="U215" s="88"/>
      <c r="AD215" s="25"/>
    </row>
    <row r="216" spans="3:30" x14ac:dyDescent="0.2">
      <c r="C216" s="65"/>
      <c r="I216" s="33"/>
      <c r="Q216" s="96"/>
      <c r="R216" s="31"/>
      <c r="U216" s="88"/>
      <c r="AD216" s="25"/>
    </row>
    <row r="217" spans="3:30" x14ac:dyDescent="0.2">
      <c r="C217" s="65"/>
      <c r="I217" s="33"/>
      <c r="Q217" s="96"/>
      <c r="R217" s="31"/>
      <c r="U217" s="88"/>
      <c r="AD217" s="25"/>
    </row>
    <row r="218" spans="3:30" x14ac:dyDescent="0.2">
      <c r="C218" s="65"/>
      <c r="I218" s="33"/>
      <c r="Q218" s="96"/>
      <c r="R218" s="31"/>
      <c r="U218" s="88"/>
      <c r="AD218" s="25"/>
    </row>
    <row r="219" spans="3:30" x14ac:dyDescent="0.2">
      <c r="C219" s="65"/>
      <c r="I219" s="33"/>
      <c r="Q219" s="96"/>
      <c r="R219" s="31"/>
      <c r="U219" s="88"/>
      <c r="AD219" s="25"/>
    </row>
    <row r="220" spans="3:30" x14ac:dyDescent="0.2">
      <c r="C220" s="65"/>
      <c r="I220" s="33"/>
      <c r="Q220" s="96"/>
      <c r="R220" s="31"/>
      <c r="U220" s="88"/>
      <c r="AD220" s="25"/>
    </row>
    <row r="221" spans="3:30" x14ac:dyDescent="0.2">
      <c r="C221" s="65"/>
      <c r="I221" s="33"/>
      <c r="Q221" s="96"/>
      <c r="R221" s="31"/>
      <c r="U221" s="88"/>
      <c r="AD221" s="25"/>
    </row>
    <row r="222" spans="3:30" x14ac:dyDescent="0.2">
      <c r="C222" s="65"/>
      <c r="I222" s="33"/>
      <c r="Q222" s="96"/>
      <c r="R222" s="31"/>
      <c r="U222" s="88"/>
      <c r="AD222" s="25"/>
    </row>
    <row r="223" spans="3:30" x14ac:dyDescent="0.2">
      <c r="C223" s="65"/>
      <c r="I223" s="33"/>
      <c r="Q223" s="96"/>
      <c r="R223" s="31"/>
      <c r="U223" s="88"/>
      <c r="AD223" s="25"/>
    </row>
    <row r="224" spans="3:30" x14ac:dyDescent="0.2">
      <c r="C224" s="65"/>
      <c r="I224" s="33"/>
      <c r="Q224" s="96"/>
      <c r="R224" s="31"/>
      <c r="U224" s="88"/>
      <c r="AD224" s="25"/>
    </row>
    <row r="225" spans="3:30" x14ac:dyDescent="0.2">
      <c r="C225" s="65"/>
      <c r="I225" s="33"/>
      <c r="Q225" s="96"/>
      <c r="R225" s="31"/>
      <c r="U225" s="88"/>
      <c r="AD225" s="25"/>
    </row>
    <row r="226" spans="3:30" x14ac:dyDescent="0.2">
      <c r="C226" s="65"/>
      <c r="I226" s="33"/>
      <c r="Q226" s="96"/>
      <c r="R226" s="31"/>
      <c r="U226" s="88"/>
      <c r="AD226" s="25"/>
    </row>
    <row r="227" spans="3:30" x14ac:dyDescent="0.2">
      <c r="C227" s="65"/>
      <c r="I227" s="33"/>
      <c r="Q227" s="96"/>
      <c r="R227" s="31"/>
      <c r="U227" s="88"/>
      <c r="AD227" s="25"/>
    </row>
    <row r="228" spans="3:30" x14ac:dyDescent="0.2">
      <c r="C228" s="65"/>
      <c r="I228" s="33"/>
      <c r="Q228" s="96"/>
      <c r="R228" s="31"/>
      <c r="U228" s="88"/>
      <c r="AD228" s="25"/>
    </row>
    <row r="229" spans="3:30" x14ac:dyDescent="0.2">
      <c r="C229" s="65"/>
      <c r="I229" s="33"/>
      <c r="Q229" s="96"/>
      <c r="R229" s="31"/>
      <c r="U229" s="88"/>
      <c r="AD229" s="25"/>
    </row>
    <row r="230" spans="3:30" x14ac:dyDescent="0.2">
      <c r="C230" s="65"/>
      <c r="I230" s="33"/>
      <c r="Q230" s="96"/>
      <c r="R230" s="31"/>
      <c r="U230" s="88"/>
      <c r="AD230" s="25"/>
    </row>
    <row r="231" spans="3:30" x14ac:dyDescent="0.2">
      <c r="C231" s="65"/>
      <c r="I231" s="33"/>
      <c r="Q231" s="96"/>
      <c r="R231" s="31"/>
      <c r="U231" s="88"/>
      <c r="AD231" s="25"/>
    </row>
    <row r="232" spans="3:30" x14ac:dyDescent="0.2">
      <c r="C232" s="65"/>
      <c r="I232" s="33"/>
      <c r="Q232" s="96"/>
      <c r="R232" s="31"/>
      <c r="U232" s="88"/>
      <c r="AD232" s="25"/>
    </row>
  </sheetData>
  <hyperlinks>
    <hyperlink ref="AD23" r:id="rId1"/>
    <hyperlink ref="AD39" r:id="rId2"/>
    <hyperlink ref="AD28" r:id="rId3"/>
    <hyperlink ref="AD51" r:id="rId4"/>
    <hyperlink ref="AD14" r:id="rId5"/>
    <hyperlink ref="AD26" r:id="rId6"/>
    <hyperlink ref="AD37" r:id="rId7"/>
    <hyperlink ref="AD9" r:id="rId8"/>
    <hyperlink ref="AD50" r:id="rId9"/>
    <hyperlink ref="AD48" r:id="rId10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1"/>
  <headerFooter alignWithMargins="0">
    <oddHeader>&amp;C&amp;"MS Sans Serif,Fett"&amp;14VLSV Mitgliederliste Präsident</oddHeader>
    <oddFooter>&amp;C&amp;P von 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showZeros="0" workbookViewId="0">
      <selection activeCell="Q2" sqref="Q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0" x14ac:dyDescent="0.2">
      <c r="A3" s="28">
        <v>16</v>
      </c>
      <c r="B3" s="28">
        <v>188</v>
      </c>
      <c r="C3" s="65" t="s">
        <v>3884</v>
      </c>
      <c r="D3" s="28">
        <v>100330</v>
      </c>
      <c r="E3" s="31" t="s">
        <v>874</v>
      </c>
      <c r="F3" s="31" t="s">
        <v>363</v>
      </c>
      <c r="G3" s="31" t="str">
        <f t="shared" ref="G3:G13" si="0">CONCATENATE(E3," ",F3)</f>
        <v>Amrein Werner</v>
      </c>
      <c r="H3" s="34">
        <v>18225</v>
      </c>
      <c r="I3" s="33">
        <f t="shared" ref="I3:I11" si="1">H3</f>
        <v>18225</v>
      </c>
      <c r="J3" s="30">
        <v>2009</v>
      </c>
      <c r="K3" s="31" t="s">
        <v>1973</v>
      </c>
      <c r="L3" s="28">
        <v>6102</v>
      </c>
      <c r="M3" s="31" t="s">
        <v>218</v>
      </c>
      <c r="O3" s="28" t="str">
        <f t="shared" ref="O3:O6" si="2">IF(N3+P3&gt;0,"Nein","Ja")</f>
        <v>Ja</v>
      </c>
      <c r="Q3" s="96"/>
      <c r="R3" s="31" t="s">
        <v>1929</v>
      </c>
      <c r="S3" s="66" t="s">
        <v>3865</v>
      </c>
      <c r="T3" s="28" t="s">
        <v>3546</v>
      </c>
      <c r="U3" s="88">
        <f t="shared" ref="U3:U13" si="3">IF(T3="RE",25,0)</f>
        <v>25</v>
      </c>
      <c r="AB3" s="28">
        <v>2009</v>
      </c>
      <c r="AD3" s="25" t="s">
        <v>3885</v>
      </c>
    </row>
    <row r="4" spans="1:30" x14ac:dyDescent="0.2">
      <c r="A4" s="28">
        <v>16</v>
      </c>
      <c r="B4" s="28">
        <v>188</v>
      </c>
      <c r="C4" s="65" t="s">
        <v>132</v>
      </c>
      <c r="D4" s="28">
        <v>177474</v>
      </c>
      <c r="E4" s="31" t="s">
        <v>1545</v>
      </c>
      <c r="F4" s="31" t="s">
        <v>113</v>
      </c>
      <c r="G4" s="31" t="str">
        <f t="shared" si="0"/>
        <v>Brun Franz</v>
      </c>
      <c r="H4" s="34">
        <v>20715</v>
      </c>
      <c r="I4" s="33">
        <f t="shared" si="1"/>
        <v>20715</v>
      </c>
      <c r="J4" s="30">
        <v>2016</v>
      </c>
      <c r="K4" s="31" t="s">
        <v>1546</v>
      </c>
      <c r="L4" s="28">
        <v>6110</v>
      </c>
      <c r="M4" s="31" t="s">
        <v>549</v>
      </c>
      <c r="O4" s="28" t="str">
        <f t="shared" si="2"/>
        <v>Ja</v>
      </c>
      <c r="Q4" s="96"/>
      <c r="R4" s="31" t="s">
        <v>1929</v>
      </c>
      <c r="S4" s="66" t="s">
        <v>3860</v>
      </c>
      <c r="T4" s="28" t="s">
        <v>3546</v>
      </c>
      <c r="U4" s="88">
        <f t="shared" si="3"/>
        <v>25</v>
      </c>
      <c r="AB4" s="28">
        <v>2016</v>
      </c>
      <c r="AD4" s="25" t="s">
        <v>3967</v>
      </c>
    </row>
    <row r="5" spans="1:30" x14ac:dyDescent="0.2">
      <c r="A5" s="28">
        <v>16</v>
      </c>
      <c r="B5" s="28">
        <v>188</v>
      </c>
      <c r="C5" s="65" t="s">
        <v>169</v>
      </c>
      <c r="D5" s="28">
        <v>247190</v>
      </c>
      <c r="E5" s="31" t="s">
        <v>606</v>
      </c>
      <c r="F5" s="31" t="s">
        <v>89</v>
      </c>
      <c r="G5" s="31" t="str">
        <f t="shared" si="0"/>
        <v>Bucheli Hans</v>
      </c>
      <c r="H5" s="34">
        <v>13703</v>
      </c>
      <c r="I5" s="33">
        <f t="shared" si="1"/>
        <v>13703</v>
      </c>
      <c r="J5" s="30">
        <v>1997</v>
      </c>
      <c r="K5" s="31" t="s">
        <v>2179</v>
      </c>
      <c r="L5" s="28">
        <v>6102</v>
      </c>
      <c r="M5" s="31" t="s">
        <v>218</v>
      </c>
      <c r="O5" s="28" t="str">
        <f t="shared" si="2"/>
        <v>Ja</v>
      </c>
      <c r="Q5" s="96"/>
      <c r="R5" s="31" t="s">
        <v>1929</v>
      </c>
      <c r="S5" s="66" t="s">
        <v>3860</v>
      </c>
      <c r="U5" s="88">
        <f t="shared" si="3"/>
        <v>0</v>
      </c>
      <c r="AB5" s="28">
        <v>2008</v>
      </c>
      <c r="AD5" s="25" t="s">
        <v>3971</v>
      </c>
    </row>
    <row r="6" spans="1:30" x14ac:dyDescent="0.2">
      <c r="A6" s="28">
        <v>16</v>
      </c>
      <c r="B6" s="28">
        <v>188</v>
      </c>
      <c r="C6" s="65" t="s">
        <v>132</v>
      </c>
      <c r="D6" s="28">
        <v>177492</v>
      </c>
      <c r="E6" s="31" t="s">
        <v>234</v>
      </c>
      <c r="F6" s="31" t="s">
        <v>134</v>
      </c>
      <c r="G6" s="31" t="str">
        <f t="shared" si="0"/>
        <v>Krummenacher Walter</v>
      </c>
      <c r="H6" s="34">
        <v>16082</v>
      </c>
      <c r="I6" s="33">
        <f t="shared" si="1"/>
        <v>16082</v>
      </c>
      <c r="J6" s="30">
        <v>2004</v>
      </c>
      <c r="K6" s="31" t="s">
        <v>2926</v>
      </c>
      <c r="L6" s="28">
        <v>6102</v>
      </c>
      <c r="M6" s="31" t="s">
        <v>218</v>
      </c>
      <c r="O6" s="28" t="str">
        <f t="shared" si="2"/>
        <v>Ja</v>
      </c>
      <c r="Q6" s="96"/>
      <c r="R6" s="31" t="s">
        <v>1929</v>
      </c>
      <c r="S6" s="66" t="s">
        <v>3860</v>
      </c>
      <c r="T6" s="28" t="s">
        <v>3546</v>
      </c>
      <c r="U6" s="88">
        <f t="shared" si="3"/>
        <v>25</v>
      </c>
      <c r="X6" s="28">
        <v>2008</v>
      </c>
      <c r="AD6" s="25" t="s">
        <v>4244</v>
      </c>
    </row>
    <row r="7" spans="1:30" x14ac:dyDescent="0.2">
      <c r="A7" s="28">
        <v>16</v>
      </c>
      <c r="B7" s="28">
        <v>188</v>
      </c>
      <c r="C7" s="65" t="s">
        <v>169</v>
      </c>
      <c r="D7" s="28">
        <v>177471</v>
      </c>
      <c r="E7" s="31" t="s">
        <v>3028</v>
      </c>
      <c r="F7" s="31" t="s">
        <v>384</v>
      </c>
      <c r="G7" s="31" t="str">
        <f t="shared" si="0"/>
        <v>Lütolf Fritz</v>
      </c>
      <c r="H7" s="34">
        <v>15268</v>
      </c>
      <c r="I7" s="33">
        <f t="shared" si="1"/>
        <v>15268</v>
      </c>
      <c r="J7" s="30">
        <v>2001</v>
      </c>
      <c r="K7" s="31" t="s">
        <v>3030</v>
      </c>
      <c r="L7" s="28">
        <v>6102</v>
      </c>
      <c r="M7" s="31" t="s">
        <v>218</v>
      </c>
      <c r="O7" s="28" t="s">
        <v>162</v>
      </c>
      <c r="Q7" s="96"/>
      <c r="R7" s="31" t="s">
        <v>1929</v>
      </c>
      <c r="S7" s="66" t="s">
        <v>3860</v>
      </c>
      <c r="U7" s="88">
        <f t="shared" si="3"/>
        <v>0</v>
      </c>
      <c r="AB7" s="28">
        <v>2008</v>
      </c>
      <c r="AD7" s="25"/>
    </row>
    <row r="8" spans="1:30" x14ac:dyDescent="0.2">
      <c r="A8" s="28">
        <v>16</v>
      </c>
      <c r="B8" s="28">
        <v>188</v>
      </c>
      <c r="C8" s="65" t="s">
        <v>132</v>
      </c>
      <c r="D8" s="28">
        <v>177487</v>
      </c>
      <c r="E8" s="31" t="s">
        <v>259</v>
      </c>
      <c r="F8" s="31" t="s">
        <v>363</v>
      </c>
      <c r="G8" s="31" t="str">
        <f t="shared" si="0"/>
        <v>Moos Werner</v>
      </c>
      <c r="H8" s="34">
        <v>18544</v>
      </c>
      <c r="I8" s="33">
        <f t="shared" si="1"/>
        <v>18544</v>
      </c>
      <c r="J8" s="30">
        <v>2010</v>
      </c>
      <c r="K8" s="31" t="s">
        <v>3123</v>
      </c>
      <c r="L8" s="28">
        <v>6102</v>
      </c>
      <c r="M8" s="31" t="s">
        <v>218</v>
      </c>
      <c r="O8" s="28" t="str">
        <f>IF(N8+P8&gt;0,"Nein","Ja")</f>
        <v>Ja</v>
      </c>
      <c r="Q8" s="96"/>
      <c r="R8" s="31" t="s">
        <v>1929</v>
      </c>
      <c r="S8" s="66" t="s">
        <v>3860</v>
      </c>
      <c r="T8" s="28" t="s">
        <v>3546</v>
      </c>
      <c r="U8" s="88">
        <f t="shared" si="3"/>
        <v>25</v>
      </c>
      <c r="X8" s="28">
        <v>2020</v>
      </c>
      <c r="AB8" s="28">
        <v>2010</v>
      </c>
      <c r="AD8" s="25" t="s">
        <v>4314</v>
      </c>
    </row>
    <row r="9" spans="1:30" x14ac:dyDescent="0.2">
      <c r="A9" s="28">
        <v>16</v>
      </c>
      <c r="B9" s="28">
        <v>188</v>
      </c>
      <c r="C9" s="65" t="s">
        <v>593</v>
      </c>
      <c r="D9" s="28">
        <v>177485</v>
      </c>
      <c r="E9" s="31" t="s">
        <v>3512</v>
      </c>
      <c r="F9" s="31" t="s">
        <v>134</v>
      </c>
      <c r="G9" s="31" t="str">
        <f t="shared" si="0"/>
        <v>Simmen Walter</v>
      </c>
      <c r="H9" s="34">
        <v>14816</v>
      </c>
      <c r="I9" s="33">
        <f t="shared" si="1"/>
        <v>14816</v>
      </c>
      <c r="J9" s="30">
        <v>2000</v>
      </c>
      <c r="K9" s="31" t="s">
        <v>3514</v>
      </c>
      <c r="L9" s="28">
        <v>6102</v>
      </c>
      <c r="M9" s="31" t="s">
        <v>218</v>
      </c>
      <c r="O9" s="28" t="str">
        <f>IF(N9+P9&gt;0,"Nein","Ja")</f>
        <v>Ja</v>
      </c>
      <c r="Q9" s="96"/>
      <c r="R9" s="31" t="s">
        <v>1929</v>
      </c>
      <c r="S9" s="66" t="s">
        <v>3860</v>
      </c>
      <c r="U9" s="88">
        <f t="shared" si="3"/>
        <v>0</v>
      </c>
      <c r="AB9" s="28">
        <v>2002</v>
      </c>
      <c r="AD9" s="25" t="s">
        <v>4458</v>
      </c>
    </row>
    <row r="10" spans="1:30" x14ac:dyDescent="0.2">
      <c r="A10" s="28">
        <v>16</v>
      </c>
      <c r="B10" s="28">
        <v>189</v>
      </c>
      <c r="C10" s="65" t="s">
        <v>132</v>
      </c>
      <c r="D10" s="28">
        <v>177551</v>
      </c>
      <c r="E10" s="31" t="s">
        <v>456</v>
      </c>
      <c r="F10" s="31" t="s">
        <v>363</v>
      </c>
      <c r="G10" s="31" t="str">
        <f t="shared" si="0"/>
        <v>Bachmann Werner</v>
      </c>
      <c r="H10" s="34">
        <v>16143</v>
      </c>
      <c r="I10" s="33">
        <f t="shared" si="1"/>
        <v>16143</v>
      </c>
      <c r="J10" s="30">
        <v>2004</v>
      </c>
      <c r="K10" s="31" t="s">
        <v>2027</v>
      </c>
      <c r="L10" s="28">
        <v>6103</v>
      </c>
      <c r="M10" s="31" t="s">
        <v>698</v>
      </c>
      <c r="O10" s="28" t="str">
        <f>IF(N10+P10&gt;0,"Nein","Ja")</f>
        <v>Ja</v>
      </c>
      <c r="Q10" s="96"/>
      <c r="R10" s="31" t="s">
        <v>1929</v>
      </c>
      <c r="S10" s="66" t="s">
        <v>3860</v>
      </c>
      <c r="T10" s="28" t="s">
        <v>3546</v>
      </c>
      <c r="U10" s="88">
        <f t="shared" si="3"/>
        <v>25</v>
      </c>
      <c r="AD10" s="25"/>
    </row>
    <row r="11" spans="1:30" x14ac:dyDescent="0.2">
      <c r="A11" s="28">
        <v>16</v>
      </c>
      <c r="B11" s="28">
        <v>189</v>
      </c>
      <c r="C11" s="65" t="s">
        <v>132</v>
      </c>
      <c r="D11" s="28">
        <v>177525</v>
      </c>
      <c r="E11" s="31" t="s">
        <v>671</v>
      </c>
      <c r="F11" s="31" t="s">
        <v>581</v>
      </c>
      <c r="G11" s="31" t="str">
        <f t="shared" si="0"/>
        <v>Blättler Thomas</v>
      </c>
      <c r="H11" s="34">
        <v>20423</v>
      </c>
      <c r="I11" s="33">
        <f t="shared" si="1"/>
        <v>20423</v>
      </c>
      <c r="J11" s="30">
        <v>2015</v>
      </c>
      <c r="K11" s="31" t="s">
        <v>1489</v>
      </c>
      <c r="L11" s="28">
        <v>6103</v>
      </c>
      <c r="M11" s="31" t="s">
        <v>698</v>
      </c>
      <c r="O11" s="28" t="str">
        <f>IF(N11+P11&gt;0,"Nein","Ja")</f>
        <v>Ja</v>
      </c>
      <c r="Q11" s="96"/>
      <c r="R11" s="31" t="s">
        <v>1929</v>
      </c>
      <c r="S11" s="66" t="s">
        <v>3860</v>
      </c>
      <c r="T11" s="28" t="s">
        <v>3546</v>
      </c>
      <c r="U11" s="88">
        <f t="shared" si="3"/>
        <v>25</v>
      </c>
      <c r="AD11" s="25" t="s">
        <v>3957</v>
      </c>
    </row>
    <row r="12" spans="1:30" x14ac:dyDescent="0.2">
      <c r="A12" s="28">
        <v>16</v>
      </c>
      <c r="B12" s="28">
        <v>189</v>
      </c>
      <c r="C12" s="65" t="s">
        <v>132</v>
      </c>
      <c r="D12" s="28">
        <v>101114</v>
      </c>
      <c r="E12" s="31" t="s">
        <v>1701</v>
      </c>
      <c r="F12" s="31" t="s">
        <v>1702</v>
      </c>
      <c r="G12" s="31" t="str">
        <f t="shared" si="0"/>
        <v>Krauer Stefan</v>
      </c>
      <c r="H12" s="34">
        <v>21384</v>
      </c>
      <c r="I12" s="33">
        <v>21384</v>
      </c>
      <c r="J12" s="30">
        <v>2018</v>
      </c>
      <c r="K12" s="31" t="s">
        <v>1703</v>
      </c>
      <c r="L12" s="28">
        <v>6102</v>
      </c>
      <c r="M12" s="31" t="s">
        <v>218</v>
      </c>
      <c r="O12" s="28" t="s">
        <v>1581</v>
      </c>
      <c r="Q12" s="96"/>
      <c r="R12" s="31" t="s">
        <v>1929</v>
      </c>
      <c r="S12" s="66" t="s">
        <v>3860</v>
      </c>
      <c r="T12" s="28" t="s">
        <v>3546</v>
      </c>
      <c r="U12" s="88">
        <f t="shared" si="3"/>
        <v>25</v>
      </c>
      <c r="X12" s="28">
        <v>2004</v>
      </c>
      <c r="AB12" s="28">
        <v>2021</v>
      </c>
      <c r="AD12" s="25" t="s">
        <v>4238</v>
      </c>
    </row>
    <row r="13" spans="1:30" x14ac:dyDescent="0.2">
      <c r="A13" s="28">
        <v>16</v>
      </c>
      <c r="B13" s="28">
        <v>189</v>
      </c>
      <c r="C13" s="65" t="s">
        <v>132</v>
      </c>
      <c r="D13" s="28">
        <v>162464</v>
      </c>
      <c r="E13" s="31" t="s">
        <v>1524</v>
      </c>
      <c r="F13" s="31" t="s">
        <v>164</v>
      </c>
      <c r="G13" s="31" t="str">
        <f t="shared" si="0"/>
        <v>Schweizer Andreas</v>
      </c>
      <c r="H13" s="34">
        <v>20301</v>
      </c>
      <c r="I13" s="33">
        <f t="shared" ref="I13:I28" si="4">H13</f>
        <v>20301</v>
      </c>
      <c r="J13" s="30">
        <v>2015</v>
      </c>
      <c r="K13" s="31" t="s">
        <v>1525</v>
      </c>
      <c r="L13" s="28">
        <v>6252</v>
      </c>
      <c r="M13" s="31" t="s">
        <v>455</v>
      </c>
      <c r="O13" s="28" t="str">
        <f t="shared" ref="O13:O31" si="5">IF(N13+P13&gt;0,"Nein","Ja")</f>
        <v>Ja</v>
      </c>
      <c r="Q13" s="96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AB13" s="28">
        <v>2017</v>
      </c>
      <c r="AD13" s="25" t="s">
        <v>4454</v>
      </c>
    </row>
    <row r="14" spans="1:30" x14ac:dyDescent="0.2">
      <c r="A14" s="28">
        <v>16</v>
      </c>
      <c r="B14" s="28">
        <v>189</v>
      </c>
      <c r="C14" s="65" t="s">
        <v>132</v>
      </c>
      <c r="D14" s="28">
        <v>162465</v>
      </c>
      <c r="E14" s="31" t="s">
        <v>1524</v>
      </c>
      <c r="F14" s="31" t="s">
        <v>1669</v>
      </c>
      <c r="G14" s="31" t="s">
        <v>3491</v>
      </c>
      <c r="H14" s="34">
        <v>21181</v>
      </c>
      <c r="I14" s="33">
        <f t="shared" si="4"/>
        <v>21181</v>
      </c>
      <c r="J14" s="30">
        <v>2017</v>
      </c>
      <c r="K14" s="31" t="s">
        <v>1525</v>
      </c>
      <c r="L14" s="28">
        <v>6252</v>
      </c>
      <c r="M14" s="31" t="s">
        <v>3492</v>
      </c>
      <c r="O14" s="28" t="str">
        <f t="shared" si="5"/>
        <v>Ja</v>
      </c>
      <c r="Q14" s="96"/>
      <c r="R14" s="31" t="s">
        <v>1953</v>
      </c>
      <c r="S14" s="66" t="s">
        <v>3860</v>
      </c>
      <c r="T14" s="28" t="s">
        <v>3546</v>
      </c>
      <c r="U14" s="88">
        <f t="shared" ref="U14:U35" si="6">IF(T14="RE",25,0)</f>
        <v>25</v>
      </c>
      <c r="AB14" s="28">
        <v>2017</v>
      </c>
      <c r="AD14" s="25" t="s">
        <v>4454</v>
      </c>
    </row>
    <row r="15" spans="1:30" x14ac:dyDescent="0.2">
      <c r="A15" s="28">
        <v>16</v>
      </c>
      <c r="B15" s="28">
        <v>222</v>
      </c>
      <c r="C15" s="65" t="s">
        <v>43</v>
      </c>
      <c r="D15" s="28">
        <v>170273</v>
      </c>
      <c r="E15" s="31" t="s">
        <v>1481</v>
      </c>
      <c r="F15" s="31" t="s">
        <v>151</v>
      </c>
      <c r="G15" s="31" t="str">
        <f t="shared" ref="G15:G22" si="7">CONCATENATE(E15," ",F15)</f>
        <v>Amstutz Paul</v>
      </c>
      <c r="H15" s="34">
        <v>20090</v>
      </c>
      <c r="I15" s="33">
        <f t="shared" si="4"/>
        <v>20090</v>
      </c>
      <c r="J15" s="30">
        <v>2015</v>
      </c>
      <c r="K15" s="31" t="s">
        <v>1482</v>
      </c>
      <c r="L15" s="28">
        <v>6105</v>
      </c>
      <c r="M15" s="31" t="s">
        <v>1484</v>
      </c>
      <c r="O15" s="28" t="str">
        <f t="shared" si="5"/>
        <v>Ja</v>
      </c>
      <c r="Q15" s="96"/>
      <c r="R15" s="31" t="s">
        <v>1929</v>
      </c>
      <c r="S15" s="66" t="s">
        <v>3860</v>
      </c>
      <c r="T15" s="28" t="s">
        <v>3546</v>
      </c>
      <c r="U15" s="88">
        <f t="shared" si="6"/>
        <v>25</v>
      </c>
      <c r="AB15" s="28">
        <v>2016</v>
      </c>
      <c r="AD15" s="25" t="s">
        <v>3886</v>
      </c>
    </row>
    <row r="16" spans="1:30" x14ac:dyDescent="0.2">
      <c r="A16" s="28">
        <v>16</v>
      </c>
      <c r="B16" s="28">
        <v>222</v>
      </c>
      <c r="C16" s="65" t="s">
        <v>132</v>
      </c>
      <c r="D16" s="28">
        <v>170277</v>
      </c>
      <c r="E16" s="31" t="s">
        <v>599</v>
      </c>
      <c r="F16" s="31" t="s">
        <v>93</v>
      </c>
      <c r="G16" s="31" t="str">
        <f t="shared" si="7"/>
        <v>Baumgartner Hanspeter</v>
      </c>
      <c r="H16" s="34">
        <v>17595</v>
      </c>
      <c r="I16" s="33">
        <f t="shared" si="4"/>
        <v>17595</v>
      </c>
      <c r="J16" s="30">
        <v>2008</v>
      </c>
      <c r="K16" s="31" t="s">
        <v>3922</v>
      </c>
      <c r="L16" s="28">
        <v>6102</v>
      </c>
      <c r="M16" s="31" t="s">
        <v>218</v>
      </c>
      <c r="O16" s="28" t="str">
        <f t="shared" si="5"/>
        <v>Ja</v>
      </c>
      <c r="Q16" s="96"/>
      <c r="R16" s="31" t="s">
        <v>1929</v>
      </c>
      <c r="S16" s="66" t="s">
        <v>3860</v>
      </c>
      <c r="T16" s="28" t="s">
        <v>3546</v>
      </c>
      <c r="U16" s="88">
        <f t="shared" si="6"/>
        <v>25</v>
      </c>
      <c r="AB16" s="28">
        <v>2008</v>
      </c>
      <c r="AD16" s="25"/>
    </row>
    <row r="17" spans="1:30" x14ac:dyDescent="0.2">
      <c r="A17" s="28">
        <v>16</v>
      </c>
      <c r="B17" s="28">
        <v>222</v>
      </c>
      <c r="C17" s="65" t="s">
        <v>169</v>
      </c>
      <c r="D17" s="28">
        <v>170281</v>
      </c>
      <c r="E17" s="31" t="s">
        <v>675</v>
      </c>
      <c r="F17" s="31" t="s">
        <v>2043</v>
      </c>
      <c r="G17" s="31" t="str">
        <f t="shared" si="7"/>
        <v>Burri Melchior</v>
      </c>
      <c r="H17" s="34">
        <v>13805</v>
      </c>
      <c r="I17" s="33">
        <f t="shared" si="4"/>
        <v>13805</v>
      </c>
      <c r="J17" s="30">
        <v>1997</v>
      </c>
      <c r="K17" s="31" t="s">
        <v>2254</v>
      </c>
      <c r="L17" s="28">
        <v>6105</v>
      </c>
      <c r="M17" s="31" t="s">
        <v>393</v>
      </c>
      <c r="O17" s="28" t="str">
        <f t="shared" si="5"/>
        <v>Ja</v>
      </c>
      <c r="Q17" s="96"/>
      <c r="R17" s="31" t="s">
        <v>1929</v>
      </c>
      <c r="S17" s="66" t="s">
        <v>3860</v>
      </c>
      <c r="U17" s="88">
        <f t="shared" si="6"/>
        <v>0</v>
      </c>
      <c r="X17" s="28">
        <v>2007</v>
      </c>
      <c r="AD17" s="25" t="s">
        <v>4002</v>
      </c>
    </row>
    <row r="18" spans="1:30" x14ac:dyDescent="0.2">
      <c r="A18" s="28">
        <v>16</v>
      </c>
      <c r="B18" s="28">
        <v>222</v>
      </c>
      <c r="C18" s="65" t="s">
        <v>132</v>
      </c>
      <c r="D18" s="28">
        <v>286314</v>
      </c>
      <c r="E18" s="31" t="s">
        <v>675</v>
      </c>
      <c r="F18" s="31" t="s">
        <v>151</v>
      </c>
      <c r="G18" s="31" t="str">
        <f t="shared" si="7"/>
        <v>Burri Paul</v>
      </c>
      <c r="H18" s="34">
        <v>15685</v>
      </c>
      <c r="I18" s="33">
        <f t="shared" si="4"/>
        <v>15685</v>
      </c>
      <c r="J18" s="30">
        <v>2007</v>
      </c>
      <c r="K18" s="31" t="s">
        <v>2258</v>
      </c>
      <c r="L18" s="28">
        <v>6105</v>
      </c>
      <c r="M18" s="31" t="s">
        <v>393</v>
      </c>
      <c r="O18" s="28" t="str">
        <f t="shared" si="5"/>
        <v>Ja</v>
      </c>
      <c r="Q18" s="96"/>
      <c r="R18" s="31" t="s">
        <v>1929</v>
      </c>
      <c r="S18" s="66" t="s">
        <v>3860</v>
      </c>
      <c r="U18" s="88">
        <f t="shared" si="6"/>
        <v>0</v>
      </c>
      <c r="X18" s="28">
        <v>2005</v>
      </c>
      <c r="AD18" s="25" t="s">
        <v>4003</v>
      </c>
    </row>
    <row r="19" spans="1:30" x14ac:dyDescent="0.2">
      <c r="A19" s="28">
        <v>16</v>
      </c>
      <c r="B19" s="28">
        <v>222</v>
      </c>
      <c r="C19" s="65" t="s">
        <v>132</v>
      </c>
      <c r="D19" s="28">
        <v>100421</v>
      </c>
      <c r="E19" s="31" t="s">
        <v>537</v>
      </c>
      <c r="F19" s="31" t="s">
        <v>105</v>
      </c>
      <c r="G19" s="31" t="str">
        <f t="shared" si="7"/>
        <v>Hofstetter Josef</v>
      </c>
      <c r="H19" s="34">
        <v>17441</v>
      </c>
      <c r="I19" s="33">
        <f t="shared" si="4"/>
        <v>17441</v>
      </c>
      <c r="J19" s="30">
        <v>2007</v>
      </c>
      <c r="K19" s="31" t="s">
        <v>2749</v>
      </c>
      <c r="L19" s="28">
        <v>6105</v>
      </c>
      <c r="M19" s="31" t="s">
        <v>393</v>
      </c>
      <c r="O19" s="28" t="str">
        <f t="shared" si="5"/>
        <v>Ja</v>
      </c>
      <c r="Q19" s="96"/>
      <c r="R19" s="31" t="s">
        <v>1929</v>
      </c>
      <c r="S19" s="66" t="s">
        <v>3860</v>
      </c>
      <c r="T19" s="28" t="s">
        <v>3546</v>
      </c>
      <c r="U19" s="88">
        <f t="shared" si="6"/>
        <v>25</v>
      </c>
      <c r="AB19" s="28">
        <v>2007</v>
      </c>
      <c r="AD19" s="25" t="s">
        <v>4193</v>
      </c>
    </row>
    <row r="20" spans="1:30" x14ac:dyDescent="0.2">
      <c r="A20" s="28">
        <v>16</v>
      </c>
      <c r="B20" s="28">
        <v>222</v>
      </c>
      <c r="C20" s="65" t="s">
        <v>132</v>
      </c>
      <c r="D20" s="28">
        <v>248461</v>
      </c>
      <c r="E20" s="31" t="s">
        <v>2990</v>
      </c>
      <c r="F20" s="31" t="s">
        <v>290</v>
      </c>
      <c r="G20" s="31" t="str">
        <f t="shared" si="7"/>
        <v>Lipp Fredy</v>
      </c>
      <c r="H20" s="34">
        <v>18929</v>
      </c>
      <c r="I20" s="33">
        <f t="shared" si="4"/>
        <v>18929</v>
      </c>
      <c r="J20" s="30">
        <v>2011</v>
      </c>
      <c r="K20" s="31" t="s">
        <v>2992</v>
      </c>
      <c r="L20" s="28">
        <v>6105</v>
      </c>
      <c r="M20" s="31" t="s">
        <v>393</v>
      </c>
      <c r="O20" s="28" t="str">
        <f t="shared" si="5"/>
        <v>Ja</v>
      </c>
      <c r="Q20" s="96"/>
      <c r="R20" s="31" t="s">
        <v>1929</v>
      </c>
      <c r="S20" s="66" t="s">
        <v>3860</v>
      </c>
      <c r="T20" s="28" t="s">
        <v>3546</v>
      </c>
      <c r="U20" s="88">
        <f t="shared" si="6"/>
        <v>25</v>
      </c>
      <c r="AB20" s="28">
        <v>2012</v>
      </c>
      <c r="AD20" s="25"/>
    </row>
    <row r="21" spans="1:30" x14ac:dyDescent="0.2">
      <c r="A21" s="28">
        <v>16</v>
      </c>
      <c r="B21" s="28">
        <v>222</v>
      </c>
      <c r="C21" s="65" t="s">
        <v>169</v>
      </c>
      <c r="D21" s="28">
        <v>170288</v>
      </c>
      <c r="E21" s="31" t="s">
        <v>144</v>
      </c>
      <c r="F21" s="31" t="s">
        <v>363</v>
      </c>
      <c r="G21" s="31" t="str">
        <f t="shared" si="7"/>
        <v>Müller Werner</v>
      </c>
      <c r="H21" s="34">
        <v>13939</v>
      </c>
      <c r="I21" s="33">
        <f t="shared" si="4"/>
        <v>13939</v>
      </c>
      <c r="J21" s="30">
        <v>2000</v>
      </c>
      <c r="K21" s="31" t="s">
        <v>4331</v>
      </c>
      <c r="L21" s="28">
        <v>6105</v>
      </c>
      <c r="M21" s="31" t="s">
        <v>393</v>
      </c>
      <c r="O21" s="28" t="str">
        <f t="shared" si="5"/>
        <v>Ja</v>
      </c>
      <c r="Q21" s="96"/>
      <c r="R21" s="31" t="s">
        <v>1929</v>
      </c>
      <c r="S21" s="66" t="s">
        <v>3860</v>
      </c>
      <c r="U21" s="88">
        <f t="shared" si="6"/>
        <v>0</v>
      </c>
      <c r="AB21" s="28">
        <v>2011</v>
      </c>
      <c r="AD21" s="25"/>
    </row>
    <row r="22" spans="1:30" x14ac:dyDescent="0.2">
      <c r="A22" s="28">
        <v>16</v>
      </c>
      <c r="B22" s="28">
        <v>222</v>
      </c>
      <c r="C22" s="65" t="s">
        <v>132</v>
      </c>
      <c r="D22" s="28">
        <v>170290</v>
      </c>
      <c r="E22" s="31" t="s">
        <v>718</v>
      </c>
      <c r="F22" s="31" t="s">
        <v>105</v>
      </c>
      <c r="G22" s="31" t="str">
        <f t="shared" si="7"/>
        <v>Portmann Josef</v>
      </c>
      <c r="H22" s="34">
        <v>16808</v>
      </c>
      <c r="I22" s="33">
        <f t="shared" si="4"/>
        <v>16808</v>
      </c>
      <c r="J22" s="30">
        <v>2006</v>
      </c>
      <c r="K22" s="31" t="s">
        <v>3246</v>
      </c>
      <c r="L22" s="28">
        <v>6020</v>
      </c>
      <c r="M22" s="31" t="s">
        <v>71</v>
      </c>
      <c r="O22" s="28" t="str">
        <f t="shared" si="5"/>
        <v>Ja</v>
      </c>
      <c r="Q22" s="96"/>
      <c r="R22" s="31" t="s">
        <v>1929</v>
      </c>
      <c r="S22" s="66" t="s">
        <v>3860</v>
      </c>
      <c r="T22" s="28" t="s">
        <v>3546</v>
      </c>
      <c r="U22" s="88">
        <f t="shared" si="6"/>
        <v>25</v>
      </c>
      <c r="AD22" s="25"/>
    </row>
    <row r="23" spans="1:30" x14ac:dyDescent="0.2">
      <c r="A23" s="28">
        <v>16</v>
      </c>
      <c r="B23" s="28">
        <v>222</v>
      </c>
      <c r="C23" s="65" t="s">
        <v>132</v>
      </c>
      <c r="D23" s="28">
        <v>170293</v>
      </c>
      <c r="E23" s="31" t="s">
        <v>92</v>
      </c>
      <c r="F23" s="31" t="s">
        <v>89</v>
      </c>
      <c r="G23" s="31" t="s">
        <v>3282</v>
      </c>
      <c r="H23" s="34">
        <v>20925</v>
      </c>
      <c r="I23" s="33">
        <f t="shared" si="4"/>
        <v>20925</v>
      </c>
      <c r="J23" s="30">
        <v>2017</v>
      </c>
      <c r="K23" s="31" t="s">
        <v>1659</v>
      </c>
      <c r="L23" s="28">
        <v>6102</v>
      </c>
      <c r="M23" s="31" t="s">
        <v>218</v>
      </c>
      <c r="O23" s="28" t="str">
        <f t="shared" si="5"/>
        <v>Ja</v>
      </c>
      <c r="Q23" s="96"/>
      <c r="R23" s="31" t="s">
        <v>1929</v>
      </c>
      <c r="S23" s="66" t="s">
        <v>3860</v>
      </c>
      <c r="T23" s="28" t="s">
        <v>3546</v>
      </c>
      <c r="U23" s="88">
        <f t="shared" si="6"/>
        <v>25</v>
      </c>
      <c r="AD23" s="25" t="s">
        <v>4380</v>
      </c>
    </row>
    <row r="24" spans="1:30" x14ac:dyDescent="0.2">
      <c r="A24" s="28">
        <v>16</v>
      </c>
      <c r="B24" s="28">
        <v>222</v>
      </c>
      <c r="C24" s="65" t="s">
        <v>169</v>
      </c>
      <c r="D24" s="28">
        <v>162212</v>
      </c>
      <c r="E24" s="31" t="s">
        <v>3293</v>
      </c>
      <c r="F24" s="31" t="s">
        <v>113</v>
      </c>
      <c r="G24" s="31" t="str">
        <f>CONCATENATE(E24," ",F24)</f>
        <v>Rigert Franz</v>
      </c>
      <c r="H24" s="34">
        <v>12776</v>
      </c>
      <c r="I24" s="33">
        <f t="shared" si="4"/>
        <v>12776</v>
      </c>
      <c r="J24" s="30">
        <v>1994</v>
      </c>
      <c r="K24" s="31" t="s">
        <v>3295</v>
      </c>
      <c r="L24" s="28">
        <v>6105</v>
      </c>
      <c r="M24" s="31" t="s">
        <v>393</v>
      </c>
      <c r="O24" s="28" t="str">
        <f t="shared" si="5"/>
        <v>Ja</v>
      </c>
      <c r="Q24" s="96"/>
      <c r="R24" s="31" t="s">
        <v>1929</v>
      </c>
      <c r="S24" s="66" t="s">
        <v>3860</v>
      </c>
      <c r="U24" s="88">
        <f t="shared" si="6"/>
        <v>0</v>
      </c>
      <c r="AB24" s="28">
        <v>1999</v>
      </c>
      <c r="AD24" s="25" t="s">
        <v>4387</v>
      </c>
    </row>
    <row r="25" spans="1:30" x14ac:dyDescent="0.2">
      <c r="A25" s="28">
        <v>16</v>
      </c>
      <c r="B25" s="28">
        <v>222</v>
      </c>
      <c r="C25" s="65" t="s">
        <v>132</v>
      </c>
      <c r="D25" s="28">
        <v>275092</v>
      </c>
      <c r="E25" s="31" t="s">
        <v>3296</v>
      </c>
      <c r="F25" s="31" t="s">
        <v>3297</v>
      </c>
      <c r="G25" s="31" t="str">
        <f>CONCATENATE(E25," ",F25)</f>
        <v>Rigert-Lötscher Julie</v>
      </c>
      <c r="H25" s="34">
        <v>16028</v>
      </c>
      <c r="I25" s="33">
        <f t="shared" si="4"/>
        <v>16028</v>
      </c>
      <c r="J25" s="30">
        <v>2005</v>
      </c>
      <c r="K25" s="31" t="s">
        <v>3295</v>
      </c>
      <c r="L25" s="28">
        <v>6105</v>
      </c>
      <c r="M25" s="31" t="s">
        <v>393</v>
      </c>
      <c r="O25" s="28" t="str">
        <f t="shared" si="5"/>
        <v>Ja</v>
      </c>
      <c r="Q25" s="96"/>
      <c r="R25" s="31" t="s">
        <v>1953</v>
      </c>
      <c r="S25" s="66" t="s">
        <v>3860</v>
      </c>
      <c r="T25" s="28" t="s">
        <v>3546</v>
      </c>
      <c r="U25" s="88">
        <f t="shared" si="6"/>
        <v>25</v>
      </c>
      <c r="AB25" s="28">
        <v>2012</v>
      </c>
      <c r="AD25" s="25" t="s">
        <v>4387</v>
      </c>
    </row>
    <row r="26" spans="1:30" x14ac:dyDescent="0.2">
      <c r="A26" s="28">
        <v>16</v>
      </c>
      <c r="B26" s="28">
        <v>222</v>
      </c>
      <c r="C26" s="65" t="s">
        <v>132</v>
      </c>
      <c r="D26" s="28">
        <v>170294</v>
      </c>
      <c r="E26" s="31" t="s">
        <v>1660</v>
      </c>
      <c r="F26" s="31" t="s">
        <v>198</v>
      </c>
      <c r="G26" s="31" t="s">
        <v>3318</v>
      </c>
      <c r="H26" s="34">
        <v>20947</v>
      </c>
      <c r="I26" s="33">
        <f t="shared" si="4"/>
        <v>20947</v>
      </c>
      <c r="J26" s="30">
        <v>2017</v>
      </c>
      <c r="K26" s="31" t="s">
        <v>4394</v>
      </c>
      <c r="L26" s="28">
        <v>6105</v>
      </c>
      <c r="M26" s="31" t="s">
        <v>393</v>
      </c>
      <c r="O26" s="28" t="str">
        <f t="shared" si="5"/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6"/>
        <v>25</v>
      </c>
      <c r="AD26" s="25"/>
    </row>
    <row r="27" spans="1:30" x14ac:dyDescent="0.2">
      <c r="A27" s="28">
        <v>16</v>
      </c>
      <c r="B27" s="28">
        <v>222</v>
      </c>
      <c r="C27" s="65" t="s">
        <v>132</v>
      </c>
      <c r="D27" s="28">
        <v>170297</v>
      </c>
      <c r="E27" s="31" t="s">
        <v>515</v>
      </c>
      <c r="F27" s="31" t="s">
        <v>759</v>
      </c>
      <c r="G27" s="31" t="str">
        <f>CONCATENATE(E27," ",F27)</f>
        <v>Stalder Rudolf</v>
      </c>
      <c r="H27" s="34">
        <v>20435</v>
      </c>
      <c r="I27" s="33">
        <f t="shared" si="4"/>
        <v>20435</v>
      </c>
      <c r="J27" s="30">
        <v>2015</v>
      </c>
      <c r="K27" s="31" t="s">
        <v>1528</v>
      </c>
      <c r="L27" s="28">
        <v>6105</v>
      </c>
      <c r="M27" s="31" t="s">
        <v>1484</v>
      </c>
      <c r="O27" s="28" t="str">
        <f t="shared" si="5"/>
        <v>Ja</v>
      </c>
      <c r="Q27" s="96"/>
      <c r="R27" s="31" t="s">
        <v>1929</v>
      </c>
      <c r="S27" s="66" t="s">
        <v>3860</v>
      </c>
      <c r="T27" s="28" t="s">
        <v>3546</v>
      </c>
      <c r="U27" s="88">
        <f t="shared" si="6"/>
        <v>25</v>
      </c>
      <c r="AD27" s="25"/>
    </row>
    <row r="28" spans="1:30" x14ac:dyDescent="0.2">
      <c r="A28" s="28">
        <v>16</v>
      </c>
      <c r="B28" s="28">
        <v>222</v>
      </c>
      <c r="C28" s="65" t="s">
        <v>169</v>
      </c>
      <c r="D28" s="28">
        <v>170299</v>
      </c>
      <c r="E28" s="31" t="s">
        <v>411</v>
      </c>
      <c r="F28" s="31" t="s">
        <v>764</v>
      </c>
      <c r="G28" s="31" t="str">
        <f>CONCATENATE(E28," ",F28)</f>
        <v>Steffen Julius</v>
      </c>
      <c r="H28" s="34">
        <v>14099</v>
      </c>
      <c r="I28" s="33">
        <f t="shared" si="4"/>
        <v>14099</v>
      </c>
      <c r="J28" s="30">
        <v>1998</v>
      </c>
      <c r="K28" s="31" t="s">
        <v>3569</v>
      </c>
      <c r="L28" s="28">
        <v>6105</v>
      </c>
      <c r="M28" s="31" t="s">
        <v>393</v>
      </c>
      <c r="O28" s="28" t="str">
        <f t="shared" si="5"/>
        <v>Ja</v>
      </c>
      <c r="Q28" s="96"/>
      <c r="R28" s="31" t="s">
        <v>1929</v>
      </c>
      <c r="S28" s="66" t="s">
        <v>3860</v>
      </c>
      <c r="U28" s="88">
        <f t="shared" si="6"/>
        <v>0</v>
      </c>
      <c r="AB28" s="28">
        <v>1998</v>
      </c>
      <c r="AD28" s="25"/>
    </row>
    <row r="29" spans="1:30" x14ac:dyDescent="0.2">
      <c r="A29" s="28">
        <v>16</v>
      </c>
      <c r="B29" s="28">
        <v>222</v>
      </c>
      <c r="C29" s="65"/>
      <c r="D29" s="28">
        <v>521562</v>
      </c>
      <c r="E29" s="31" t="s">
        <v>1793</v>
      </c>
      <c r="F29" s="31" t="s">
        <v>1663</v>
      </c>
      <c r="G29" s="31" t="str">
        <f>CONCATENATE(E29," ",F29)</f>
        <v>Waldispühl Ueli</v>
      </c>
      <c r="H29" s="34">
        <v>21269</v>
      </c>
      <c r="I29" s="33">
        <v>21480</v>
      </c>
      <c r="J29" s="30">
        <v>2018</v>
      </c>
      <c r="K29" s="31" t="s">
        <v>1794</v>
      </c>
      <c r="L29" s="28">
        <v>6105</v>
      </c>
      <c r="M29" s="31" t="s">
        <v>393</v>
      </c>
      <c r="O29" s="28" t="str">
        <f t="shared" si="5"/>
        <v>Ja</v>
      </c>
      <c r="Q29" s="96"/>
      <c r="R29" s="31" t="s">
        <v>1929</v>
      </c>
      <c r="S29" s="66" t="s">
        <v>3860</v>
      </c>
      <c r="T29" s="28" t="s">
        <v>3867</v>
      </c>
      <c r="U29" s="88">
        <f t="shared" si="6"/>
        <v>0</v>
      </c>
      <c r="Y29" s="28">
        <v>2005</v>
      </c>
      <c r="AD29" s="25" t="s">
        <v>4528</v>
      </c>
    </row>
    <row r="30" spans="1:30" x14ac:dyDescent="0.2">
      <c r="A30" s="28">
        <v>16</v>
      </c>
      <c r="B30" s="28">
        <v>252</v>
      </c>
      <c r="C30" s="65" t="s">
        <v>169</v>
      </c>
      <c r="D30" s="28">
        <v>132152</v>
      </c>
      <c r="E30" s="31" t="s">
        <v>216</v>
      </c>
      <c r="F30" s="31" t="s">
        <v>105</v>
      </c>
      <c r="G30" s="31" t="str">
        <f>CONCATENATE(E30," ",F30)</f>
        <v>Imbach Josef</v>
      </c>
      <c r="H30" s="34">
        <v>12659</v>
      </c>
      <c r="I30" s="33">
        <f t="shared" ref="I30:I35" si="8">H30</f>
        <v>12659</v>
      </c>
      <c r="J30" s="30">
        <v>1994</v>
      </c>
      <c r="K30" s="31" t="s">
        <v>2789</v>
      </c>
      <c r="L30" s="28">
        <v>6110</v>
      </c>
      <c r="M30" s="31" t="s">
        <v>549</v>
      </c>
      <c r="O30" s="28" t="str">
        <f t="shared" si="5"/>
        <v>Ja</v>
      </c>
      <c r="Q30" s="96"/>
      <c r="R30" s="31" t="s">
        <v>1929</v>
      </c>
      <c r="S30" s="66" t="s">
        <v>3860</v>
      </c>
      <c r="U30" s="88">
        <f t="shared" si="6"/>
        <v>0</v>
      </c>
      <c r="AD30" s="25" t="s">
        <v>4202</v>
      </c>
    </row>
    <row r="31" spans="1:30" x14ac:dyDescent="0.2">
      <c r="A31" s="28">
        <v>16</v>
      </c>
      <c r="B31" s="28">
        <v>252</v>
      </c>
      <c r="C31" s="65" t="s">
        <v>132</v>
      </c>
      <c r="D31" s="28">
        <v>118281</v>
      </c>
      <c r="E31" s="31" t="s">
        <v>699</v>
      </c>
      <c r="F31" s="31" t="s">
        <v>134</v>
      </c>
      <c r="G31" s="31" t="str">
        <f>CONCATENATE(E31," ",F31)</f>
        <v>Ineichen Walter</v>
      </c>
      <c r="H31" s="34">
        <v>15621</v>
      </c>
      <c r="I31" s="33">
        <f t="shared" si="8"/>
        <v>15621</v>
      </c>
      <c r="J31" s="30">
        <v>2002</v>
      </c>
      <c r="K31" s="31" t="s">
        <v>2800</v>
      </c>
      <c r="L31" s="28">
        <v>6020</v>
      </c>
      <c r="M31" s="31" t="s">
        <v>71</v>
      </c>
      <c r="O31" s="28" t="str">
        <f t="shared" si="5"/>
        <v>Ja</v>
      </c>
      <c r="Q31" s="96"/>
      <c r="R31" s="31" t="s">
        <v>1929</v>
      </c>
      <c r="S31" s="66" t="s">
        <v>3860</v>
      </c>
      <c r="U31" s="88">
        <f t="shared" si="6"/>
        <v>0</v>
      </c>
      <c r="AB31" s="28">
        <v>2002</v>
      </c>
      <c r="AD31" s="25"/>
    </row>
    <row r="32" spans="1:30" x14ac:dyDescent="0.2">
      <c r="A32" s="28">
        <v>16</v>
      </c>
      <c r="B32" s="28">
        <v>252</v>
      </c>
      <c r="C32" s="65" t="s">
        <v>132</v>
      </c>
      <c r="D32" s="28">
        <v>458921</v>
      </c>
      <c r="E32" s="31" t="s">
        <v>1447</v>
      </c>
      <c r="F32" s="31" t="s">
        <v>1708</v>
      </c>
      <c r="G32" s="31" t="s">
        <v>4289</v>
      </c>
      <c r="H32" s="34">
        <v>21396</v>
      </c>
      <c r="I32" s="33">
        <f t="shared" si="8"/>
        <v>21396</v>
      </c>
      <c r="J32" s="30">
        <v>2018</v>
      </c>
      <c r="K32" s="31" t="s">
        <v>4845</v>
      </c>
      <c r="L32" s="28">
        <v>6154</v>
      </c>
      <c r="M32" s="31" t="s">
        <v>4846</v>
      </c>
      <c r="O32" s="28" t="s">
        <v>1581</v>
      </c>
      <c r="Q32" s="96">
        <v>44622</v>
      </c>
      <c r="R32" s="31" t="s">
        <v>1953</v>
      </c>
      <c r="S32" s="66" t="s">
        <v>3860</v>
      </c>
      <c r="T32" s="28" t="s">
        <v>3546</v>
      </c>
      <c r="U32" s="88">
        <f t="shared" si="6"/>
        <v>25</v>
      </c>
      <c r="AD32" s="25"/>
    </row>
    <row r="33" spans="1:30" x14ac:dyDescent="0.2">
      <c r="A33" s="28">
        <v>16</v>
      </c>
      <c r="B33" s="28">
        <v>252</v>
      </c>
      <c r="C33" s="65" t="s">
        <v>593</v>
      </c>
      <c r="D33" s="28">
        <v>121840</v>
      </c>
      <c r="E33" s="31" t="s">
        <v>92</v>
      </c>
      <c r="F33" s="31" t="s">
        <v>230</v>
      </c>
      <c r="G33" s="31" t="str">
        <f t="shared" ref="G33:G35" si="9">CONCATENATE(E33," ",F33)</f>
        <v>Renggli Jost</v>
      </c>
      <c r="H33" s="34">
        <v>15131</v>
      </c>
      <c r="I33" s="33">
        <f t="shared" si="8"/>
        <v>15131</v>
      </c>
      <c r="J33" s="30">
        <v>2001</v>
      </c>
      <c r="K33" s="31" t="s">
        <v>3286</v>
      </c>
      <c r="L33" s="28">
        <v>6110</v>
      </c>
      <c r="M33" s="31" t="s">
        <v>549</v>
      </c>
      <c r="O33" s="28" t="str">
        <f t="shared" ref="O33:O35" si="10">IF(N33+P33&gt;0,"Nein","Ja")</f>
        <v>Ja</v>
      </c>
      <c r="Q33" s="96"/>
      <c r="R33" s="31" t="s">
        <v>1929</v>
      </c>
      <c r="S33" s="66" t="s">
        <v>3860</v>
      </c>
      <c r="U33" s="88">
        <f t="shared" si="6"/>
        <v>0</v>
      </c>
      <c r="AB33" s="28">
        <v>2002</v>
      </c>
      <c r="AD33" s="25" t="s">
        <v>4381</v>
      </c>
    </row>
    <row r="34" spans="1:30" x14ac:dyDescent="0.2">
      <c r="A34" s="28">
        <v>16</v>
      </c>
      <c r="B34" s="28">
        <v>252</v>
      </c>
      <c r="C34" s="65" t="s">
        <v>132</v>
      </c>
      <c r="D34" s="28">
        <v>144831</v>
      </c>
      <c r="E34" s="31" t="s">
        <v>786</v>
      </c>
      <c r="F34" s="31" t="s">
        <v>248</v>
      </c>
      <c r="G34" s="31" t="str">
        <f t="shared" si="9"/>
        <v>Schwegler Anton</v>
      </c>
      <c r="H34" s="34">
        <v>18716</v>
      </c>
      <c r="I34" s="33">
        <f t="shared" si="8"/>
        <v>18716</v>
      </c>
      <c r="J34" s="30">
        <v>2011</v>
      </c>
      <c r="K34" s="31" t="s">
        <v>3484</v>
      </c>
      <c r="L34" s="28">
        <v>6106</v>
      </c>
      <c r="M34" s="31" t="s">
        <v>345</v>
      </c>
      <c r="O34" s="28" t="str">
        <f t="shared" si="10"/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6"/>
        <v>25</v>
      </c>
      <c r="Y34" s="28">
        <v>2009</v>
      </c>
      <c r="AB34" s="28">
        <v>2012</v>
      </c>
      <c r="AD34" s="25" t="s">
        <v>4450</v>
      </c>
    </row>
    <row r="35" spans="1:30" x14ac:dyDescent="0.2">
      <c r="A35" s="28">
        <v>16</v>
      </c>
      <c r="B35" s="28">
        <v>252</v>
      </c>
      <c r="C35" s="65" t="s">
        <v>132</v>
      </c>
      <c r="D35" s="28">
        <v>144829</v>
      </c>
      <c r="E35" s="31" t="s">
        <v>786</v>
      </c>
      <c r="F35" s="31" t="s">
        <v>1393</v>
      </c>
      <c r="G35" s="31" t="str">
        <f t="shared" si="9"/>
        <v>Schwegler Lina</v>
      </c>
      <c r="H35" s="34">
        <v>19545</v>
      </c>
      <c r="I35" s="33">
        <f t="shared" si="8"/>
        <v>19545</v>
      </c>
      <c r="J35" s="30">
        <v>2013</v>
      </c>
      <c r="K35" s="31" t="s">
        <v>1394</v>
      </c>
      <c r="L35" s="28">
        <v>6106</v>
      </c>
      <c r="M35" s="31" t="s">
        <v>345</v>
      </c>
      <c r="O35" s="28" t="str">
        <f t="shared" si="10"/>
        <v>Ja</v>
      </c>
      <c r="Q35" s="96"/>
      <c r="R35" s="31" t="s">
        <v>1953</v>
      </c>
      <c r="S35" s="66" t="s">
        <v>3860</v>
      </c>
      <c r="T35" s="28" t="s">
        <v>3546</v>
      </c>
      <c r="U35" s="88">
        <f t="shared" si="6"/>
        <v>25</v>
      </c>
      <c r="AB35" s="28">
        <v>2013</v>
      </c>
      <c r="AD35" s="25" t="s">
        <v>4450</v>
      </c>
    </row>
  </sheetData>
  <hyperlinks>
    <hyperlink ref="AD8" r:id="rId1"/>
    <hyperlink ref="AD6" r:id="rId2"/>
    <hyperlink ref="AD15" r:id="rId3"/>
    <hyperlink ref="AD5" r:id="rId4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5"/>
  <headerFooter alignWithMargins="0">
    <oddHeader>&amp;C&amp;"MS Sans Serif,Fett"&amp;14VLSV Mitgliederliste Präsident</oddHeader>
    <oddFooter>&amp;C&amp;P von 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showZeros="0" workbookViewId="0">
      <selection activeCell="Q2" sqref="Q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93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30" x14ac:dyDescent="0.2">
      <c r="A3" s="28">
        <v>17</v>
      </c>
      <c r="B3" s="28">
        <v>126</v>
      </c>
      <c r="C3" s="65" t="s">
        <v>132</v>
      </c>
      <c r="D3" s="28">
        <v>148727</v>
      </c>
      <c r="E3" s="31" t="s">
        <v>418</v>
      </c>
      <c r="F3" s="31" t="s">
        <v>85</v>
      </c>
      <c r="G3" s="31" t="str">
        <f t="shared" ref="G3:G9" si="0">CONCATENATE(E3," ",F3)</f>
        <v>Bieri Peter</v>
      </c>
      <c r="H3" s="34">
        <v>17411</v>
      </c>
      <c r="I3" s="33">
        <f t="shared" ref="I3:I18" si="1">H3</f>
        <v>17411</v>
      </c>
      <c r="J3" s="30">
        <v>2007</v>
      </c>
      <c r="K3" s="31" t="s">
        <v>2108</v>
      </c>
      <c r="L3" s="28">
        <v>6162</v>
      </c>
      <c r="M3" s="31" t="s">
        <v>354</v>
      </c>
      <c r="O3" s="28" t="str">
        <f t="shared" ref="O3:O9" si="2">IF(N3+P3&gt;0,"Nein","Ja")</f>
        <v>Ja</v>
      </c>
      <c r="Q3" s="96"/>
      <c r="R3" s="31" t="s">
        <v>1929</v>
      </c>
      <c r="S3" s="66" t="s">
        <v>3860</v>
      </c>
      <c r="T3" s="28" t="s">
        <v>3546</v>
      </c>
      <c r="U3" s="88">
        <f t="shared" ref="U3:U44" si="3">IF(T3="RE",25,0)</f>
        <v>25</v>
      </c>
      <c r="AB3" s="28">
        <v>2013</v>
      </c>
      <c r="AD3" s="25" t="s">
        <v>3945</v>
      </c>
    </row>
    <row r="4" spans="1:30" x14ac:dyDescent="0.2">
      <c r="A4" s="28">
        <v>17</v>
      </c>
      <c r="B4" s="28">
        <v>126</v>
      </c>
      <c r="C4" s="65" t="s">
        <v>169</v>
      </c>
      <c r="D4" s="28">
        <v>156983</v>
      </c>
      <c r="E4" s="31" t="s">
        <v>675</v>
      </c>
      <c r="F4" s="31" t="s">
        <v>134</v>
      </c>
      <c r="G4" s="31" t="str">
        <f t="shared" si="0"/>
        <v>Burri Walter</v>
      </c>
      <c r="H4" s="34">
        <v>12819</v>
      </c>
      <c r="I4" s="33">
        <f t="shared" si="1"/>
        <v>12819</v>
      </c>
      <c r="J4" s="30">
        <v>1995</v>
      </c>
      <c r="K4" s="31" t="s">
        <v>2061</v>
      </c>
      <c r="L4" s="28">
        <v>6106</v>
      </c>
      <c r="M4" s="31" t="s">
        <v>345</v>
      </c>
      <c r="O4" s="28" t="str">
        <f t="shared" si="2"/>
        <v>Ja</v>
      </c>
      <c r="Q4" s="96"/>
      <c r="R4" s="31" t="s">
        <v>1929</v>
      </c>
      <c r="S4" s="66" t="s">
        <v>3860</v>
      </c>
      <c r="U4" s="88">
        <f t="shared" si="3"/>
        <v>0</v>
      </c>
      <c r="X4" s="28">
        <v>2004</v>
      </c>
      <c r="AB4" s="28">
        <v>1995</v>
      </c>
      <c r="AD4" s="25"/>
    </row>
    <row r="5" spans="1:30" x14ac:dyDescent="0.2">
      <c r="A5" s="28">
        <v>17</v>
      </c>
      <c r="B5" s="28">
        <v>126</v>
      </c>
      <c r="C5" s="65" t="s">
        <v>43</v>
      </c>
      <c r="D5" s="28">
        <v>166815</v>
      </c>
      <c r="E5" s="31" t="s">
        <v>995</v>
      </c>
      <c r="F5" s="31" t="s">
        <v>746</v>
      </c>
      <c r="G5" s="31" t="str">
        <f t="shared" si="0"/>
        <v xml:space="preserve">Dahinden Theo </v>
      </c>
      <c r="H5" s="34">
        <v>15682</v>
      </c>
      <c r="I5" s="33">
        <f t="shared" si="1"/>
        <v>15682</v>
      </c>
      <c r="J5" s="30">
        <v>2002</v>
      </c>
      <c r="K5" s="31" t="s">
        <v>2284</v>
      </c>
      <c r="L5" s="28">
        <v>6113</v>
      </c>
      <c r="M5" s="31" t="s">
        <v>615</v>
      </c>
      <c r="O5" s="28" t="str">
        <f t="shared" si="2"/>
        <v>Ja</v>
      </c>
      <c r="Q5" s="96"/>
      <c r="R5" s="31" t="s">
        <v>1929</v>
      </c>
      <c r="S5" s="66" t="s">
        <v>3860</v>
      </c>
      <c r="U5" s="88">
        <f t="shared" si="3"/>
        <v>0</v>
      </c>
      <c r="AB5" s="28">
        <v>2003</v>
      </c>
      <c r="AD5" s="25" t="s">
        <v>4016</v>
      </c>
    </row>
    <row r="6" spans="1:30" x14ac:dyDescent="0.2">
      <c r="A6" s="28">
        <v>17</v>
      </c>
      <c r="B6" s="28">
        <v>126</v>
      </c>
      <c r="C6" s="65" t="s">
        <v>132</v>
      </c>
      <c r="D6" s="28">
        <v>185879</v>
      </c>
      <c r="E6" s="31" t="s">
        <v>995</v>
      </c>
      <c r="F6" s="31" t="s">
        <v>372</v>
      </c>
      <c r="G6" s="31" t="str">
        <f t="shared" si="0"/>
        <v>Dahinden Vreni</v>
      </c>
      <c r="H6" s="34">
        <v>18861</v>
      </c>
      <c r="I6" s="33">
        <f t="shared" si="1"/>
        <v>18861</v>
      </c>
      <c r="J6" s="30">
        <v>2011</v>
      </c>
      <c r="K6" s="31" t="s">
        <v>2284</v>
      </c>
      <c r="L6" s="28">
        <v>6113</v>
      </c>
      <c r="M6" s="31" t="s">
        <v>615</v>
      </c>
      <c r="O6" s="28" t="str">
        <f t="shared" si="2"/>
        <v>Ja</v>
      </c>
      <c r="Q6" s="96"/>
      <c r="R6" s="31" t="s">
        <v>1953</v>
      </c>
      <c r="S6" s="66" t="s">
        <v>3860</v>
      </c>
      <c r="T6" s="28" t="s">
        <v>3546</v>
      </c>
      <c r="U6" s="88">
        <f t="shared" si="3"/>
        <v>25</v>
      </c>
      <c r="AB6" s="28">
        <v>2011</v>
      </c>
      <c r="AD6" s="25" t="s">
        <v>4016</v>
      </c>
    </row>
    <row r="7" spans="1:30" x14ac:dyDescent="0.2">
      <c r="A7" s="28">
        <v>17</v>
      </c>
      <c r="B7" s="28">
        <v>126</v>
      </c>
      <c r="C7" s="65" t="s">
        <v>169</v>
      </c>
      <c r="D7" s="28">
        <v>156986</v>
      </c>
      <c r="E7" s="31" t="s">
        <v>999</v>
      </c>
      <c r="F7" s="31" t="s">
        <v>89</v>
      </c>
      <c r="G7" s="31" t="str">
        <f t="shared" si="0"/>
        <v>Egli Hans</v>
      </c>
      <c r="H7" s="34">
        <v>10607</v>
      </c>
      <c r="I7" s="33">
        <f t="shared" si="1"/>
        <v>10607</v>
      </c>
      <c r="J7" s="30">
        <v>1989</v>
      </c>
      <c r="K7" s="31" t="s">
        <v>4035</v>
      </c>
      <c r="L7" s="28">
        <v>6018</v>
      </c>
      <c r="M7" s="31" t="s">
        <v>236</v>
      </c>
      <c r="O7" s="28" t="str">
        <f t="shared" si="2"/>
        <v>Ja</v>
      </c>
      <c r="Q7" s="96"/>
      <c r="R7" s="31" t="s">
        <v>1929</v>
      </c>
      <c r="S7" s="66" t="s">
        <v>3860</v>
      </c>
      <c r="U7" s="88">
        <f t="shared" si="3"/>
        <v>0</v>
      </c>
      <c r="X7" s="28">
        <v>1998</v>
      </c>
      <c r="Y7" s="28">
        <v>2007</v>
      </c>
      <c r="AB7" s="28">
        <v>1995</v>
      </c>
      <c r="AD7" s="25"/>
    </row>
    <row r="8" spans="1:30" x14ac:dyDescent="0.2">
      <c r="A8" s="28">
        <v>17</v>
      </c>
      <c r="B8" s="28">
        <v>126</v>
      </c>
      <c r="C8" s="65" t="s">
        <v>132</v>
      </c>
      <c r="D8" s="28">
        <v>275951</v>
      </c>
      <c r="E8" s="31" t="s">
        <v>1075</v>
      </c>
      <c r="F8" s="31" t="s">
        <v>1917</v>
      </c>
      <c r="G8" s="31" t="str">
        <f t="shared" si="0"/>
        <v>Eicher Agnes</v>
      </c>
      <c r="H8" s="34">
        <v>15689</v>
      </c>
      <c r="I8" s="33">
        <f t="shared" si="1"/>
        <v>15689</v>
      </c>
      <c r="J8" s="30">
        <v>2004</v>
      </c>
      <c r="K8" s="31" t="s">
        <v>2356</v>
      </c>
      <c r="L8" s="28">
        <v>6170</v>
      </c>
      <c r="M8" s="31" t="s">
        <v>303</v>
      </c>
      <c r="O8" s="28" t="str">
        <f t="shared" si="2"/>
        <v>Ja</v>
      </c>
      <c r="Q8" s="96"/>
      <c r="R8" s="31" t="s">
        <v>1953</v>
      </c>
      <c r="S8" s="66" t="s">
        <v>3860</v>
      </c>
      <c r="U8" s="88">
        <f t="shared" si="3"/>
        <v>0</v>
      </c>
      <c r="AB8" s="28">
        <v>2005</v>
      </c>
      <c r="AD8" s="25" t="s">
        <v>4043</v>
      </c>
    </row>
    <row r="9" spans="1:30" x14ac:dyDescent="0.2">
      <c r="A9" s="28">
        <v>17</v>
      </c>
      <c r="B9" s="28">
        <v>126</v>
      </c>
      <c r="C9" s="65" t="s">
        <v>132</v>
      </c>
      <c r="D9" s="28">
        <v>148732</v>
      </c>
      <c r="E9" s="31" t="s">
        <v>137</v>
      </c>
      <c r="F9" s="31" t="s">
        <v>1367</v>
      </c>
      <c r="G9" s="31" t="str">
        <f t="shared" si="0"/>
        <v>Felder Hans-Ruedi</v>
      </c>
      <c r="H9" s="34">
        <v>19543</v>
      </c>
      <c r="I9" s="33">
        <f t="shared" si="1"/>
        <v>19543</v>
      </c>
      <c r="J9" s="30">
        <v>2013</v>
      </c>
      <c r="K9" s="31" t="s">
        <v>1368</v>
      </c>
      <c r="L9" s="28">
        <v>6162</v>
      </c>
      <c r="M9" s="31" t="s">
        <v>354</v>
      </c>
      <c r="O9" s="28" t="str">
        <f t="shared" si="2"/>
        <v>Ja</v>
      </c>
      <c r="Q9" s="96"/>
      <c r="R9" s="31" t="s">
        <v>1929</v>
      </c>
      <c r="S9" s="66" t="s">
        <v>3860</v>
      </c>
      <c r="T9" s="28" t="s">
        <v>3546</v>
      </c>
      <c r="U9" s="88">
        <f t="shared" si="3"/>
        <v>25</v>
      </c>
      <c r="AD9" s="25" t="s">
        <v>4074</v>
      </c>
    </row>
    <row r="10" spans="1:30" x14ac:dyDescent="0.2">
      <c r="A10" s="28">
        <v>17</v>
      </c>
      <c r="B10" s="28">
        <v>126</v>
      </c>
      <c r="C10" s="65" t="s">
        <v>43</v>
      </c>
      <c r="D10" s="28">
        <v>267642</v>
      </c>
      <c r="E10" s="31" t="s">
        <v>137</v>
      </c>
      <c r="F10" s="31" t="s">
        <v>105</v>
      </c>
      <c r="G10" s="31" t="s">
        <v>2447</v>
      </c>
      <c r="H10" s="34">
        <v>21302</v>
      </c>
      <c r="I10" s="33">
        <f t="shared" si="1"/>
        <v>21302</v>
      </c>
      <c r="J10" s="30">
        <v>2018</v>
      </c>
      <c r="K10" s="31" t="s">
        <v>1695</v>
      </c>
      <c r="L10" s="28">
        <v>6163</v>
      </c>
      <c r="M10" s="31" t="s">
        <v>972</v>
      </c>
      <c r="O10" s="28" t="s">
        <v>1581</v>
      </c>
      <c r="Q10" s="96"/>
      <c r="R10" s="31" t="s">
        <v>1929</v>
      </c>
      <c r="S10" s="66" t="s">
        <v>3860</v>
      </c>
      <c r="T10" s="28" t="s">
        <v>3546</v>
      </c>
      <c r="U10" s="88">
        <f t="shared" si="3"/>
        <v>25</v>
      </c>
      <c r="AD10" s="25" t="s">
        <v>4077</v>
      </c>
    </row>
    <row r="11" spans="1:30" x14ac:dyDescent="0.2">
      <c r="A11" s="28">
        <v>17</v>
      </c>
      <c r="B11" s="28">
        <v>126</v>
      </c>
      <c r="C11" s="65" t="s">
        <v>132</v>
      </c>
      <c r="D11" s="28">
        <v>144820</v>
      </c>
      <c r="E11" s="31" t="s">
        <v>234</v>
      </c>
      <c r="F11" s="31" t="s">
        <v>113</v>
      </c>
      <c r="G11" s="31" t="str">
        <f t="shared" ref="G11:G20" si="4">CONCATENATE(E11," ",F11)</f>
        <v>Krummenacher Franz</v>
      </c>
      <c r="H11" s="34">
        <v>20108</v>
      </c>
      <c r="I11" s="33">
        <f t="shared" si="1"/>
        <v>20108</v>
      </c>
      <c r="J11" s="30">
        <v>2015</v>
      </c>
      <c r="K11" s="31" t="s">
        <v>4241</v>
      </c>
      <c r="L11" s="28">
        <v>6110</v>
      </c>
      <c r="M11" s="31" t="s">
        <v>549</v>
      </c>
      <c r="O11" s="28" t="str">
        <f t="shared" ref="O11:O63" si="5">IF(N11+P11&gt;0,"Nein","Ja")</f>
        <v>Ja</v>
      </c>
      <c r="Q11" s="96"/>
      <c r="R11" s="31" t="s">
        <v>1929</v>
      </c>
      <c r="S11" s="66" t="s">
        <v>3860</v>
      </c>
      <c r="T11" s="28" t="s">
        <v>3546</v>
      </c>
      <c r="U11" s="88">
        <f t="shared" si="3"/>
        <v>25</v>
      </c>
      <c r="AB11" s="28">
        <v>2016</v>
      </c>
      <c r="AD11" s="25" t="s">
        <v>4242</v>
      </c>
    </row>
    <row r="12" spans="1:30" x14ac:dyDescent="0.2">
      <c r="A12" s="28">
        <v>17</v>
      </c>
      <c r="B12" s="28">
        <v>126</v>
      </c>
      <c r="C12" s="65" t="s">
        <v>132</v>
      </c>
      <c r="D12" s="28">
        <v>185919</v>
      </c>
      <c r="E12" s="31" t="s">
        <v>389</v>
      </c>
      <c r="F12" s="31" t="s">
        <v>324</v>
      </c>
      <c r="G12" s="31" t="str">
        <f t="shared" si="4"/>
        <v>Lustenberger Ruedi</v>
      </c>
      <c r="H12" s="34">
        <v>18355</v>
      </c>
      <c r="I12" s="33">
        <f t="shared" si="1"/>
        <v>18355</v>
      </c>
      <c r="J12" s="30">
        <v>2010</v>
      </c>
      <c r="K12" s="31" t="s">
        <v>4273</v>
      </c>
      <c r="L12" s="28">
        <v>6113</v>
      </c>
      <c r="M12" s="31" t="s">
        <v>615</v>
      </c>
      <c r="O12" s="28" t="str">
        <f t="shared" si="5"/>
        <v>Ja</v>
      </c>
      <c r="Q12" s="96"/>
      <c r="R12" s="31" t="s">
        <v>1929</v>
      </c>
      <c r="S12" s="66" t="s">
        <v>3860</v>
      </c>
      <c r="T12" s="28" t="s">
        <v>132</v>
      </c>
      <c r="U12" s="88">
        <f t="shared" si="3"/>
        <v>0</v>
      </c>
      <c r="AB12" s="28">
        <v>2011</v>
      </c>
      <c r="AD12" s="25" t="s">
        <v>4274</v>
      </c>
    </row>
    <row r="13" spans="1:30" x14ac:dyDescent="0.2">
      <c r="A13" s="28">
        <v>17</v>
      </c>
      <c r="B13" s="28">
        <v>126</v>
      </c>
      <c r="C13" s="65" t="s">
        <v>132</v>
      </c>
      <c r="D13" s="28">
        <v>156988</v>
      </c>
      <c r="E13" s="31" t="s">
        <v>80</v>
      </c>
      <c r="F13" s="31" t="s">
        <v>290</v>
      </c>
      <c r="G13" s="31" t="str">
        <f t="shared" si="4"/>
        <v>Meier Fredy</v>
      </c>
      <c r="H13" s="34">
        <v>19876</v>
      </c>
      <c r="I13" s="33">
        <f t="shared" si="1"/>
        <v>19876</v>
      </c>
      <c r="J13" s="30">
        <v>2014</v>
      </c>
      <c r="K13" s="31" t="s">
        <v>4295</v>
      </c>
      <c r="L13" s="28">
        <v>6106</v>
      </c>
      <c r="M13" s="31" t="s">
        <v>345</v>
      </c>
      <c r="O13" s="28" t="str">
        <f t="shared" si="5"/>
        <v>Ja</v>
      </c>
      <c r="Q13" s="96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AB13" s="28">
        <v>2019</v>
      </c>
      <c r="AD13" s="25" t="s">
        <v>4296</v>
      </c>
    </row>
    <row r="14" spans="1:30" x14ac:dyDescent="0.2">
      <c r="A14" s="28">
        <v>17</v>
      </c>
      <c r="B14" s="28">
        <v>126</v>
      </c>
      <c r="C14" s="65" t="s">
        <v>43</v>
      </c>
      <c r="D14" s="28">
        <v>154404</v>
      </c>
      <c r="E14" s="31" t="s">
        <v>141</v>
      </c>
      <c r="F14" s="31" t="s">
        <v>384</v>
      </c>
      <c r="G14" s="31" t="str">
        <f t="shared" si="4"/>
        <v>Meyer Fritz</v>
      </c>
      <c r="H14" s="34">
        <v>18806</v>
      </c>
      <c r="I14" s="33">
        <f t="shared" si="1"/>
        <v>18806</v>
      </c>
      <c r="J14" s="30">
        <v>2011</v>
      </c>
      <c r="K14" s="31" t="s">
        <v>4305</v>
      </c>
      <c r="L14" s="28">
        <v>6106</v>
      </c>
      <c r="M14" s="31" t="s">
        <v>345</v>
      </c>
      <c r="O14" s="28" t="str">
        <f t="shared" si="5"/>
        <v>Ja</v>
      </c>
      <c r="Q14" s="96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D14" s="25" t="s">
        <v>4306</v>
      </c>
    </row>
    <row r="15" spans="1:30" x14ac:dyDescent="0.2">
      <c r="A15" s="28">
        <v>17</v>
      </c>
      <c r="B15" s="28">
        <v>126</v>
      </c>
      <c r="C15" s="65" t="s">
        <v>132</v>
      </c>
      <c r="D15" s="28">
        <v>298239</v>
      </c>
      <c r="E15" s="31" t="s">
        <v>144</v>
      </c>
      <c r="F15" s="31" t="s">
        <v>1576</v>
      </c>
      <c r="G15" s="31" t="str">
        <f t="shared" si="4"/>
        <v>Müller Silvia</v>
      </c>
      <c r="H15" s="34">
        <v>20587</v>
      </c>
      <c r="I15" s="33">
        <f t="shared" si="1"/>
        <v>20587</v>
      </c>
      <c r="J15" s="30">
        <v>2016</v>
      </c>
      <c r="K15" s="31" t="s">
        <v>4327</v>
      </c>
      <c r="L15" s="28">
        <v>6017</v>
      </c>
      <c r="M15" s="31" t="s">
        <v>522</v>
      </c>
      <c r="O15" s="28" t="str">
        <f t="shared" si="5"/>
        <v>Ja</v>
      </c>
      <c r="Q15" s="96"/>
      <c r="R15" s="31" t="s">
        <v>1953</v>
      </c>
      <c r="S15" s="66" t="s">
        <v>3860</v>
      </c>
      <c r="T15" s="28" t="s">
        <v>3546</v>
      </c>
      <c r="U15" s="88">
        <f t="shared" si="3"/>
        <v>25</v>
      </c>
      <c r="AB15" s="28">
        <v>2018</v>
      </c>
      <c r="AD15" s="25" t="s">
        <v>4328</v>
      </c>
    </row>
    <row r="16" spans="1:30" x14ac:dyDescent="0.2">
      <c r="A16" s="28">
        <v>17</v>
      </c>
      <c r="B16" s="28">
        <v>126</v>
      </c>
      <c r="C16" s="65" t="s">
        <v>43</v>
      </c>
      <c r="D16" s="28">
        <v>154498</v>
      </c>
      <c r="E16" s="31" t="s">
        <v>85</v>
      </c>
      <c r="F16" s="31" t="s">
        <v>3215</v>
      </c>
      <c r="G16" s="31" t="str">
        <f t="shared" si="4"/>
        <v>Peter Alice</v>
      </c>
      <c r="H16" s="34">
        <v>15754</v>
      </c>
      <c r="I16" s="33">
        <f t="shared" si="1"/>
        <v>15754</v>
      </c>
      <c r="J16" s="30">
        <v>2003</v>
      </c>
      <c r="K16" s="31" t="s">
        <v>3217</v>
      </c>
      <c r="L16" s="28">
        <v>6106</v>
      </c>
      <c r="M16" s="31" t="s">
        <v>345</v>
      </c>
      <c r="O16" s="28" t="str">
        <f t="shared" si="5"/>
        <v>Ja</v>
      </c>
      <c r="Q16" s="96"/>
      <c r="R16" s="31" t="s">
        <v>1953</v>
      </c>
      <c r="S16" s="66" t="s">
        <v>3860</v>
      </c>
      <c r="T16" s="28" t="s">
        <v>3546</v>
      </c>
      <c r="U16" s="88">
        <f t="shared" si="3"/>
        <v>25</v>
      </c>
      <c r="X16" s="28">
        <v>2013</v>
      </c>
      <c r="Y16" s="28">
        <v>2020</v>
      </c>
      <c r="AB16" s="28">
        <v>2003</v>
      </c>
      <c r="AD16" s="25" t="s">
        <v>4354</v>
      </c>
    </row>
    <row r="17" spans="1:30" x14ac:dyDescent="0.2">
      <c r="A17" s="28">
        <v>17</v>
      </c>
      <c r="B17" s="28">
        <v>126</v>
      </c>
      <c r="C17" s="65" t="s">
        <v>132</v>
      </c>
      <c r="D17" s="28">
        <v>100415</v>
      </c>
      <c r="E17" s="31" t="s">
        <v>92</v>
      </c>
      <c r="F17" s="31" t="s">
        <v>113</v>
      </c>
      <c r="G17" s="31" t="str">
        <f t="shared" si="4"/>
        <v>Renggli Franz</v>
      </c>
      <c r="H17" s="34">
        <v>19384</v>
      </c>
      <c r="I17" s="33">
        <f t="shared" si="1"/>
        <v>19384</v>
      </c>
      <c r="J17" s="30">
        <v>2013</v>
      </c>
      <c r="K17" s="31" t="s">
        <v>1389</v>
      </c>
      <c r="L17" s="28">
        <v>6162</v>
      </c>
      <c r="M17" s="31" t="s">
        <v>354</v>
      </c>
      <c r="O17" s="28" t="str">
        <f t="shared" si="5"/>
        <v>Ja</v>
      </c>
      <c r="Q17" s="96"/>
      <c r="R17" s="31" t="s">
        <v>1929</v>
      </c>
      <c r="S17" s="66" t="s">
        <v>3860</v>
      </c>
      <c r="T17" s="28" t="s">
        <v>3867</v>
      </c>
      <c r="U17" s="88">
        <f t="shared" si="3"/>
        <v>0</v>
      </c>
      <c r="AD17" s="25" t="s">
        <v>4379</v>
      </c>
    </row>
    <row r="18" spans="1:30" x14ac:dyDescent="0.2">
      <c r="A18" s="28">
        <v>17</v>
      </c>
      <c r="B18" s="28">
        <v>126</v>
      </c>
      <c r="C18" s="65" t="s">
        <v>132</v>
      </c>
      <c r="D18" s="28">
        <v>100041</v>
      </c>
      <c r="E18" s="31" t="s">
        <v>486</v>
      </c>
      <c r="F18" s="31" t="s">
        <v>1460</v>
      </c>
      <c r="G18" s="31" t="str">
        <f t="shared" si="4"/>
        <v>Roos Armin</v>
      </c>
      <c r="H18" s="34">
        <v>19447</v>
      </c>
      <c r="I18" s="33">
        <f t="shared" si="1"/>
        <v>19447</v>
      </c>
      <c r="J18" s="30">
        <v>2013</v>
      </c>
      <c r="K18" s="31" t="s">
        <v>1461</v>
      </c>
      <c r="L18" s="28">
        <v>6030</v>
      </c>
      <c r="M18" s="31" t="s">
        <v>168</v>
      </c>
      <c r="O18" s="28" t="str">
        <f t="shared" si="5"/>
        <v>Ja</v>
      </c>
      <c r="Q18" s="96"/>
      <c r="R18" s="31" t="s">
        <v>1929</v>
      </c>
      <c r="S18" s="66" t="s">
        <v>3860</v>
      </c>
      <c r="T18" s="28" t="s">
        <v>3867</v>
      </c>
      <c r="U18" s="88">
        <f t="shared" si="3"/>
        <v>0</v>
      </c>
      <c r="AD18" s="25" t="s">
        <v>4400</v>
      </c>
    </row>
    <row r="19" spans="1:30" x14ac:dyDescent="0.2">
      <c r="A19" s="28">
        <v>17</v>
      </c>
      <c r="B19" s="28">
        <v>126</v>
      </c>
      <c r="C19" s="65"/>
      <c r="D19" s="28">
        <v>185929</v>
      </c>
      <c r="E19" s="31" t="s">
        <v>486</v>
      </c>
      <c r="F19" s="31" t="s">
        <v>290</v>
      </c>
      <c r="G19" s="31" t="str">
        <f t="shared" si="4"/>
        <v>Roos Fredy</v>
      </c>
      <c r="H19" s="34">
        <v>21733</v>
      </c>
      <c r="I19" s="33">
        <v>21733</v>
      </c>
      <c r="J19" s="30">
        <v>2019</v>
      </c>
      <c r="K19" s="31" t="s">
        <v>1779</v>
      </c>
      <c r="L19" s="28">
        <v>6113</v>
      </c>
      <c r="M19" s="31" t="s">
        <v>615</v>
      </c>
      <c r="O19" s="28" t="str">
        <f t="shared" si="5"/>
        <v>Ja</v>
      </c>
      <c r="Q19" s="96"/>
      <c r="R19" s="31" t="s">
        <v>1929</v>
      </c>
      <c r="S19" s="66" t="s">
        <v>3860</v>
      </c>
      <c r="T19" s="28" t="s">
        <v>3546</v>
      </c>
      <c r="U19" s="88">
        <f t="shared" si="3"/>
        <v>25</v>
      </c>
      <c r="AD19" s="25"/>
    </row>
    <row r="20" spans="1:30" x14ac:dyDescent="0.2">
      <c r="A20" s="28">
        <v>17</v>
      </c>
      <c r="B20" s="28">
        <v>126</v>
      </c>
      <c r="C20" s="65" t="s">
        <v>169</v>
      </c>
      <c r="D20" s="28">
        <v>148744</v>
      </c>
      <c r="E20" s="31" t="s">
        <v>969</v>
      </c>
      <c r="F20" s="31" t="s">
        <v>85</v>
      </c>
      <c r="G20" s="31" t="str">
        <f t="shared" si="4"/>
        <v>Schilter Peter</v>
      </c>
      <c r="H20" s="34">
        <v>14494</v>
      </c>
      <c r="I20" s="33">
        <f t="shared" ref="I20:I38" si="6">H20</f>
        <v>14494</v>
      </c>
      <c r="J20" s="30">
        <v>1999</v>
      </c>
      <c r="K20" s="31" t="s">
        <v>971</v>
      </c>
      <c r="L20" s="28">
        <v>6163</v>
      </c>
      <c r="M20" s="31" t="s">
        <v>972</v>
      </c>
      <c r="O20" s="28" t="str">
        <f t="shared" si="5"/>
        <v>Ja</v>
      </c>
      <c r="Q20" s="96"/>
      <c r="R20" s="31" t="s">
        <v>1929</v>
      </c>
      <c r="S20" s="66" t="s">
        <v>3860</v>
      </c>
      <c r="U20" s="88">
        <f t="shared" si="3"/>
        <v>0</v>
      </c>
      <c r="AB20" s="28">
        <v>2000</v>
      </c>
      <c r="AD20" s="25"/>
    </row>
    <row r="21" spans="1:30" x14ac:dyDescent="0.2">
      <c r="A21" s="28">
        <v>17</v>
      </c>
      <c r="B21" s="28">
        <v>126</v>
      </c>
      <c r="C21" s="65" t="s">
        <v>132</v>
      </c>
      <c r="D21" s="28">
        <v>156990</v>
      </c>
      <c r="E21" s="31" t="s">
        <v>1110</v>
      </c>
      <c r="F21" s="31" t="s">
        <v>105</v>
      </c>
      <c r="G21" s="31" t="s">
        <v>3453</v>
      </c>
      <c r="H21" s="34">
        <v>21074</v>
      </c>
      <c r="I21" s="33">
        <f t="shared" si="6"/>
        <v>21074</v>
      </c>
      <c r="J21" s="30">
        <v>2017</v>
      </c>
      <c r="K21" s="31" t="s">
        <v>4327</v>
      </c>
      <c r="L21" s="28">
        <v>6017</v>
      </c>
      <c r="M21" s="31" t="s">
        <v>522</v>
      </c>
      <c r="O21" s="28" t="str">
        <f t="shared" si="5"/>
        <v>Ja</v>
      </c>
      <c r="Q21" s="96"/>
      <c r="R21" s="31" t="s">
        <v>1929</v>
      </c>
      <c r="S21" s="66" t="s">
        <v>3860</v>
      </c>
      <c r="T21" s="28" t="s">
        <v>3546</v>
      </c>
      <c r="U21" s="88">
        <f t="shared" si="3"/>
        <v>25</v>
      </c>
      <c r="AB21" s="28">
        <v>2017</v>
      </c>
      <c r="AD21" s="25" t="s">
        <v>4440</v>
      </c>
    </row>
    <row r="22" spans="1:30" x14ac:dyDescent="0.2">
      <c r="A22" s="28">
        <v>17</v>
      </c>
      <c r="B22" s="28">
        <v>126</v>
      </c>
      <c r="C22" s="65" t="s">
        <v>132</v>
      </c>
      <c r="D22" s="28">
        <v>156992</v>
      </c>
      <c r="E22" s="31" t="s">
        <v>585</v>
      </c>
      <c r="F22" s="31" t="s">
        <v>89</v>
      </c>
      <c r="G22" s="31" t="str">
        <f t="shared" ref="G22:G56" si="7">CONCATENATE(E22," ",F22)</f>
        <v>Steiner Hans</v>
      </c>
      <c r="H22" s="34">
        <v>18336</v>
      </c>
      <c r="I22" s="33">
        <f t="shared" si="6"/>
        <v>18336</v>
      </c>
      <c r="J22" s="30">
        <v>2011</v>
      </c>
      <c r="K22" s="31" t="s">
        <v>4853</v>
      </c>
      <c r="L22" s="28">
        <v>6106</v>
      </c>
      <c r="M22" s="31" t="s">
        <v>345</v>
      </c>
      <c r="O22" s="28" t="str">
        <f t="shared" si="5"/>
        <v>Ja</v>
      </c>
      <c r="Q22" s="96"/>
      <c r="R22" s="31" t="s">
        <v>1929</v>
      </c>
      <c r="S22" s="66" t="s">
        <v>3860</v>
      </c>
      <c r="T22" s="28" t="s">
        <v>3546</v>
      </c>
      <c r="U22" s="88">
        <f t="shared" si="3"/>
        <v>25</v>
      </c>
      <c r="AB22" s="28">
        <v>2019</v>
      </c>
      <c r="AD22" s="25" t="s">
        <v>4480</v>
      </c>
    </row>
    <row r="23" spans="1:30" x14ac:dyDescent="0.2">
      <c r="A23" s="28">
        <v>17</v>
      </c>
      <c r="B23" s="28">
        <v>127</v>
      </c>
      <c r="C23" s="65" t="s">
        <v>169</v>
      </c>
      <c r="D23" s="28">
        <v>100300</v>
      </c>
      <c r="E23" s="31" t="s">
        <v>418</v>
      </c>
      <c r="F23" s="31" t="s">
        <v>324</v>
      </c>
      <c r="G23" s="31" t="str">
        <f t="shared" si="7"/>
        <v>Bieri Ruedi</v>
      </c>
      <c r="H23" s="34">
        <v>13759</v>
      </c>
      <c r="I23" s="33">
        <f t="shared" si="6"/>
        <v>13759</v>
      </c>
      <c r="J23" s="30">
        <v>1997</v>
      </c>
      <c r="K23" s="31" t="s">
        <v>2110</v>
      </c>
      <c r="L23" s="28">
        <v>6162</v>
      </c>
      <c r="M23" s="31" t="s">
        <v>354</v>
      </c>
      <c r="O23" s="28" t="str">
        <f t="shared" si="5"/>
        <v>Ja</v>
      </c>
      <c r="Q23" s="96"/>
      <c r="R23" s="31" t="s">
        <v>1929</v>
      </c>
      <c r="S23" s="66" t="s">
        <v>3860</v>
      </c>
      <c r="U23" s="88">
        <f t="shared" si="3"/>
        <v>0</v>
      </c>
      <c r="X23" s="28">
        <v>2006</v>
      </c>
      <c r="AB23" s="28">
        <v>1997</v>
      </c>
      <c r="AD23" s="25"/>
    </row>
    <row r="24" spans="1:30" x14ac:dyDescent="0.2">
      <c r="A24" s="28">
        <v>17</v>
      </c>
      <c r="B24" s="28">
        <v>127</v>
      </c>
      <c r="C24" s="65" t="s">
        <v>169</v>
      </c>
      <c r="D24" s="28">
        <v>148731</v>
      </c>
      <c r="E24" s="31" t="s">
        <v>183</v>
      </c>
      <c r="F24" s="31" t="s">
        <v>134</v>
      </c>
      <c r="G24" s="31" t="str">
        <f t="shared" si="7"/>
        <v>Emmenegger Walter</v>
      </c>
      <c r="H24" s="34">
        <v>13646</v>
      </c>
      <c r="I24" s="33">
        <f t="shared" si="6"/>
        <v>13646</v>
      </c>
      <c r="J24" s="30">
        <v>1997</v>
      </c>
      <c r="K24" s="31" t="s">
        <v>2387</v>
      </c>
      <c r="L24" s="28">
        <v>6162</v>
      </c>
      <c r="M24" s="31" t="s">
        <v>354</v>
      </c>
      <c r="O24" s="28" t="str">
        <f t="shared" si="5"/>
        <v>Ja</v>
      </c>
      <c r="Q24" s="96"/>
      <c r="R24" s="31" t="s">
        <v>1929</v>
      </c>
      <c r="S24" s="66" t="s">
        <v>3860</v>
      </c>
      <c r="U24" s="88">
        <f t="shared" si="3"/>
        <v>0</v>
      </c>
      <c r="X24" s="28">
        <v>2010</v>
      </c>
      <c r="AB24" s="28">
        <v>2007</v>
      </c>
      <c r="AD24" s="25" t="s">
        <v>1361</v>
      </c>
    </row>
    <row r="25" spans="1:30" x14ac:dyDescent="0.2">
      <c r="A25" s="28">
        <v>17</v>
      </c>
      <c r="B25" s="28">
        <v>130</v>
      </c>
      <c r="C25" s="65" t="s">
        <v>169</v>
      </c>
      <c r="D25" s="28">
        <v>148631</v>
      </c>
      <c r="E25" s="31" t="s">
        <v>418</v>
      </c>
      <c r="F25" s="31" t="s">
        <v>113</v>
      </c>
      <c r="G25" s="31" t="str">
        <f t="shared" si="7"/>
        <v>Bieri Franz</v>
      </c>
      <c r="H25" s="34">
        <v>13408</v>
      </c>
      <c r="I25" s="33">
        <f t="shared" si="6"/>
        <v>13408</v>
      </c>
      <c r="J25" s="30">
        <v>1996</v>
      </c>
      <c r="K25" s="31" t="s">
        <v>2100</v>
      </c>
      <c r="L25" s="28">
        <v>6182</v>
      </c>
      <c r="M25" s="31" t="s">
        <v>482</v>
      </c>
      <c r="O25" s="28" t="str">
        <f t="shared" si="5"/>
        <v>Ja</v>
      </c>
      <c r="Q25" s="96"/>
      <c r="R25" s="31" t="s">
        <v>1929</v>
      </c>
      <c r="S25" s="66" t="s">
        <v>3860</v>
      </c>
      <c r="U25" s="88">
        <f t="shared" si="3"/>
        <v>0</v>
      </c>
      <c r="X25" s="28">
        <v>2020</v>
      </c>
      <c r="AB25" s="28">
        <v>2000</v>
      </c>
      <c r="AD25" s="25"/>
    </row>
    <row r="26" spans="1:30" x14ac:dyDescent="0.2">
      <c r="A26" s="28">
        <v>17</v>
      </c>
      <c r="B26" s="28">
        <v>130</v>
      </c>
      <c r="C26" s="65" t="s">
        <v>132</v>
      </c>
      <c r="D26" s="28">
        <v>148647</v>
      </c>
      <c r="E26" s="31" t="s">
        <v>1317</v>
      </c>
      <c r="F26" s="31" t="s">
        <v>105</v>
      </c>
      <c r="G26" s="31" t="str">
        <f t="shared" si="7"/>
        <v>Kathriner Josef</v>
      </c>
      <c r="H26" s="34">
        <v>19020</v>
      </c>
      <c r="I26" s="33">
        <f t="shared" si="6"/>
        <v>19020</v>
      </c>
      <c r="J26" s="30">
        <v>2012</v>
      </c>
      <c r="K26" s="31" t="s">
        <v>1318</v>
      </c>
      <c r="L26" s="28">
        <v>6182</v>
      </c>
      <c r="M26" s="31" t="s">
        <v>482</v>
      </c>
      <c r="O26" s="28" t="str">
        <f t="shared" si="5"/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3"/>
        <v>25</v>
      </c>
      <c r="AB26" s="28">
        <v>2013</v>
      </c>
      <c r="AD26" s="25"/>
    </row>
    <row r="27" spans="1:30" x14ac:dyDescent="0.2">
      <c r="A27" s="28">
        <v>17</v>
      </c>
      <c r="B27" s="28">
        <v>130</v>
      </c>
      <c r="C27" s="65" t="s">
        <v>132</v>
      </c>
      <c r="D27" s="28">
        <v>810903</v>
      </c>
      <c r="E27" s="31" t="s">
        <v>718</v>
      </c>
      <c r="F27" s="31" t="s">
        <v>1512</v>
      </c>
      <c r="G27" s="31" t="str">
        <f t="shared" si="7"/>
        <v>Portmann Hans-Werner</v>
      </c>
      <c r="H27" s="34">
        <v>20274</v>
      </c>
      <c r="I27" s="33">
        <f t="shared" si="6"/>
        <v>20274</v>
      </c>
      <c r="J27" s="30">
        <v>2015</v>
      </c>
      <c r="K27" s="31" t="s">
        <v>1513</v>
      </c>
      <c r="L27" s="28">
        <v>6170</v>
      </c>
      <c r="M27" s="31" t="s">
        <v>303</v>
      </c>
      <c r="O27" s="28" t="str">
        <f t="shared" si="5"/>
        <v>Ja</v>
      </c>
      <c r="Q27" s="96"/>
      <c r="R27" s="31" t="s">
        <v>1929</v>
      </c>
      <c r="S27" s="66" t="s">
        <v>3860</v>
      </c>
      <c r="T27" s="28" t="s">
        <v>3546</v>
      </c>
      <c r="U27" s="88">
        <f t="shared" si="3"/>
        <v>25</v>
      </c>
      <c r="AB27" s="28">
        <v>2015</v>
      </c>
      <c r="AD27" s="25"/>
    </row>
    <row r="28" spans="1:30" x14ac:dyDescent="0.2">
      <c r="A28" s="28">
        <v>17</v>
      </c>
      <c r="B28" s="28">
        <v>130</v>
      </c>
      <c r="C28" s="65" t="s">
        <v>132</v>
      </c>
      <c r="D28" s="28">
        <v>843449</v>
      </c>
      <c r="E28" s="31" t="s">
        <v>718</v>
      </c>
      <c r="F28" s="31" t="s">
        <v>405</v>
      </c>
      <c r="G28" s="31" t="str">
        <f t="shared" si="7"/>
        <v>Portmann Hermann</v>
      </c>
      <c r="H28" s="34">
        <v>17991</v>
      </c>
      <c r="I28" s="33">
        <f t="shared" si="6"/>
        <v>17991</v>
      </c>
      <c r="J28" s="30">
        <v>2016</v>
      </c>
      <c r="K28" s="31" t="s">
        <v>1579</v>
      </c>
      <c r="L28" s="28">
        <v>6192</v>
      </c>
      <c r="M28" s="31" t="s">
        <v>1580</v>
      </c>
      <c r="O28" s="28" t="str">
        <f t="shared" si="5"/>
        <v>Ja</v>
      </c>
      <c r="Q28" s="96"/>
      <c r="R28" s="31" t="s">
        <v>1929</v>
      </c>
      <c r="S28" s="66" t="s">
        <v>3860</v>
      </c>
      <c r="T28" s="28" t="s">
        <v>3546</v>
      </c>
      <c r="U28" s="88">
        <f t="shared" si="3"/>
        <v>25</v>
      </c>
      <c r="Y28" s="28">
        <v>2010</v>
      </c>
      <c r="AD28" s="25"/>
    </row>
    <row r="29" spans="1:30" x14ac:dyDescent="0.2">
      <c r="A29" s="28">
        <v>17</v>
      </c>
      <c r="B29" s="28">
        <v>130</v>
      </c>
      <c r="C29" s="65" t="s">
        <v>132</v>
      </c>
      <c r="D29" s="28">
        <v>584141</v>
      </c>
      <c r="E29" s="31" t="s">
        <v>718</v>
      </c>
      <c r="F29" s="31" t="s">
        <v>105</v>
      </c>
      <c r="G29" s="31" t="str">
        <f t="shared" si="7"/>
        <v>Portmann Josef</v>
      </c>
      <c r="H29" s="34">
        <v>18952</v>
      </c>
      <c r="I29" s="33">
        <f t="shared" si="6"/>
        <v>18952</v>
      </c>
      <c r="J29" s="30">
        <v>2011</v>
      </c>
      <c r="K29" s="31" t="s">
        <v>3248</v>
      </c>
      <c r="L29" s="28">
        <v>6182</v>
      </c>
      <c r="M29" s="31" t="s">
        <v>482</v>
      </c>
      <c r="O29" s="28" t="str">
        <f t="shared" si="5"/>
        <v>Ja</v>
      </c>
      <c r="Q29" s="96"/>
      <c r="R29" s="31" t="s">
        <v>1929</v>
      </c>
      <c r="S29" s="66" t="s">
        <v>3860</v>
      </c>
      <c r="T29" s="28" t="s">
        <v>3546</v>
      </c>
      <c r="U29" s="88">
        <f t="shared" si="3"/>
        <v>25</v>
      </c>
      <c r="AD29" s="25" t="s">
        <v>4370</v>
      </c>
    </row>
    <row r="30" spans="1:30" x14ac:dyDescent="0.2">
      <c r="A30" s="28">
        <v>17</v>
      </c>
      <c r="B30" s="28">
        <v>130</v>
      </c>
      <c r="C30" s="65" t="s">
        <v>132</v>
      </c>
      <c r="D30" s="28">
        <v>801174</v>
      </c>
      <c r="E30" s="31" t="s">
        <v>718</v>
      </c>
      <c r="F30" s="31" t="s">
        <v>105</v>
      </c>
      <c r="G30" s="31" t="str">
        <f t="shared" si="7"/>
        <v>Portmann Josef</v>
      </c>
      <c r="H30" s="34">
        <v>19987</v>
      </c>
      <c r="I30" s="33">
        <f t="shared" si="6"/>
        <v>19987</v>
      </c>
      <c r="J30" s="30">
        <v>2014</v>
      </c>
      <c r="K30" s="31" t="s">
        <v>1459</v>
      </c>
      <c r="L30" s="28">
        <v>6182</v>
      </c>
      <c r="M30" s="31" t="s">
        <v>482</v>
      </c>
      <c r="O30" s="28" t="str">
        <f t="shared" si="5"/>
        <v>Ja</v>
      </c>
      <c r="Q30" s="96"/>
      <c r="R30" s="31" t="s">
        <v>1929</v>
      </c>
      <c r="S30" s="66" t="s">
        <v>3860</v>
      </c>
      <c r="T30" s="28" t="s">
        <v>3546</v>
      </c>
      <c r="U30" s="88">
        <f t="shared" si="3"/>
        <v>25</v>
      </c>
      <c r="Y30" s="28">
        <v>2010</v>
      </c>
      <c r="AD30" s="25"/>
    </row>
    <row r="31" spans="1:30" x14ac:dyDescent="0.2">
      <c r="A31" s="28">
        <v>17</v>
      </c>
      <c r="B31" s="28">
        <v>130</v>
      </c>
      <c r="C31" s="65" t="s">
        <v>132</v>
      </c>
      <c r="D31" s="28">
        <v>148651</v>
      </c>
      <c r="E31" s="31" t="s">
        <v>718</v>
      </c>
      <c r="F31" s="31" t="s">
        <v>324</v>
      </c>
      <c r="G31" s="31" t="str">
        <f t="shared" si="7"/>
        <v>Portmann Ruedi</v>
      </c>
      <c r="H31" s="34">
        <v>19272</v>
      </c>
      <c r="I31" s="33">
        <f t="shared" si="6"/>
        <v>19272</v>
      </c>
      <c r="J31" s="30">
        <v>2012</v>
      </c>
      <c r="K31" s="31" t="s">
        <v>1338</v>
      </c>
      <c r="L31" s="28">
        <v>6182</v>
      </c>
      <c r="M31" s="31" t="s">
        <v>482</v>
      </c>
      <c r="O31" s="28" t="str">
        <f t="shared" si="5"/>
        <v>Ja</v>
      </c>
      <c r="Q31" s="96"/>
      <c r="R31" s="31" t="s">
        <v>1929</v>
      </c>
      <c r="S31" s="66" t="s">
        <v>3860</v>
      </c>
      <c r="T31" s="28" t="s">
        <v>3546</v>
      </c>
      <c r="U31" s="88">
        <f t="shared" si="3"/>
        <v>25</v>
      </c>
      <c r="AB31" s="28">
        <v>2016</v>
      </c>
      <c r="AD31" s="25"/>
    </row>
    <row r="32" spans="1:30" x14ac:dyDescent="0.2">
      <c r="A32" s="28">
        <v>17</v>
      </c>
      <c r="B32" s="28">
        <v>130</v>
      </c>
      <c r="C32" s="65" t="s">
        <v>132</v>
      </c>
      <c r="D32" s="28">
        <v>114521</v>
      </c>
      <c r="E32" s="31" t="s">
        <v>295</v>
      </c>
      <c r="F32" s="31" t="s">
        <v>85</v>
      </c>
      <c r="G32" s="31" t="str">
        <f t="shared" si="7"/>
        <v>Schmid Peter</v>
      </c>
      <c r="H32" s="34">
        <v>17098</v>
      </c>
      <c r="I32" s="33">
        <f t="shared" si="6"/>
        <v>17098</v>
      </c>
      <c r="J32" s="30">
        <v>2006</v>
      </c>
      <c r="K32" s="31" t="s">
        <v>3425</v>
      </c>
      <c r="L32" s="28">
        <v>6182</v>
      </c>
      <c r="M32" s="31" t="s">
        <v>482</v>
      </c>
      <c r="O32" s="28" t="str">
        <f t="shared" si="5"/>
        <v>Ja</v>
      </c>
      <c r="Q32" s="96"/>
      <c r="R32" s="31" t="s">
        <v>1929</v>
      </c>
      <c r="S32" s="66" t="s">
        <v>3860</v>
      </c>
      <c r="T32" s="28" t="s">
        <v>3546</v>
      </c>
      <c r="U32" s="88">
        <f t="shared" si="3"/>
        <v>25</v>
      </c>
      <c r="AB32" s="28">
        <v>2006</v>
      </c>
      <c r="AD32" s="25"/>
    </row>
    <row r="33" spans="1:30" x14ac:dyDescent="0.2">
      <c r="A33" s="28">
        <v>17</v>
      </c>
      <c r="B33" s="28">
        <v>130</v>
      </c>
      <c r="C33" s="65" t="s">
        <v>169</v>
      </c>
      <c r="D33" s="28">
        <v>148656</v>
      </c>
      <c r="E33" s="31" t="s">
        <v>638</v>
      </c>
      <c r="F33" s="31" t="s">
        <v>248</v>
      </c>
      <c r="G33" s="31" t="str">
        <f t="shared" si="7"/>
        <v>Stadelmann Anton</v>
      </c>
      <c r="H33" s="34">
        <v>14164</v>
      </c>
      <c r="I33" s="33">
        <f t="shared" si="6"/>
        <v>14164</v>
      </c>
      <c r="J33" s="30">
        <v>1998</v>
      </c>
      <c r="K33" s="31" t="s">
        <v>3522</v>
      </c>
      <c r="L33" s="28">
        <v>6182</v>
      </c>
      <c r="M33" s="31" t="s">
        <v>482</v>
      </c>
      <c r="O33" s="28" t="str">
        <f t="shared" si="5"/>
        <v>Ja</v>
      </c>
      <c r="Q33" s="96"/>
      <c r="R33" s="31" t="s">
        <v>1929</v>
      </c>
      <c r="S33" s="66" t="s">
        <v>3860</v>
      </c>
      <c r="U33" s="88">
        <f t="shared" si="3"/>
        <v>0</v>
      </c>
      <c r="AB33" s="28">
        <v>2000</v>
      </c>
      <c r="AD33" s="25"/>
    </row>
    <row r="34" spans="1:30" x14ac:dyDescent="0.2">
      <c r="A34" s="28">
        <v>17</v>
      </c>
      <c r="B34" s="28">
        <v>130</v>
      </c>
      <c r="C34" s="65" t="s">
        <v>132</v>
      </c>
      <c r="D34" s="28">
        <v>114523</v>
      </c>
      <c r="E34" s="31" t="s">
        <v>589</v>
      </c>
      <c r="F34" s="31" t="s">
        <v>113</v>
      </c>
      <c r="G34" s="31" t="str">
        <f t="shared" si="7"/>
        <v>Wicki Franz</v>
      </c>
      <c r="H34" s="34">
        <v>19749</v>
      </c>
      <c r="I34" s="33">
        <f t="shared" si="6"/>
        <v>19749</v>
      </c>
      <c r="J34" s="30">
        <v>2014</v>
      </c>
      <c r="K34" s="31" t="s">
        <v>4540</v>
      </c>
      <c r="L34" s="28">
        <v>6162</v>
      </c>
      <c r="M34" s="31" t="s">
        <v>354</v>
      </c>
      <c r="O34" s="28" t="str">
        <f t="shared" si="5"/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3"/>
        <v>25</v>
      </c>
      <c r="AB34" s="28">
        <v>2001</v>
      </c>
      <c r="AD34" s="25" t="s">
        <v>4541</v>
      </c>
    </row>
    <row r="35" spans="1:30" x14ac:dyDescent="0.2">
      <c r="A35" s="28">
        <v>17</v>
      </c>
      <c r="B35" s="28">
        <v>130</v>
      </c>
      <c r="C35" s="65" t="s">
        <v>132</v>
      </c>
      <c r="D35" s="28">
        <v>100416</v>
      </c>
      <c r="E35" s="31" t="s">
        <v>589</v>
      </c>
      <c r="F35" s="31" t="s">
        <v>89</v>
      </c>
      <c r="G35" s="31" t="str">
        <f t="shared" si="7"/>
        <v>Wicki Hans</v>
      </c>
      <c r="H35" s="34">
        <v>17975</v>
      </c>
      <c r="I35" s="33">
        <f t="shared" si="6"/>
        <v>17975</v>
      </c>
      <c r="J35" s="30">
        <v>2009</v>
      </c>
      <c r="K35" s="31" t="s">
        <v>3717</v>
      </c>
      <c r="L35" s="28">
        <v>6182</v>
      </c>
      <c r="M35" s="31" t="s">
        <v>482</v>
      </c>
      <c r="O35" s="28" t="str">
        <f t="shared" si="5"/>
        <v>Ja</v>
      </c>
      <c r="Q35" s="96"/>
      <c r="R35" s="31" t="s">
        <v>1929</v>
      </c>
      <c r="S35" s="66" t="s">
        <v>3860</v>
      </c>
      <c r="T35" s="28" t="s">
        <v>3546</v>
      </c>
      <c r="U35" s="88">
        <f t="shared" si="3"/>
        <v>25</v>
      </c>
      <c r="X35" s="28">
        <v>2020</v>
      </c>
      <c r="AB35" s="28">
        <v>2009</v>
      </c>
      <c r="AD35" s="25" t="s">
        <v>1361</v>
      </c>
    </row>
    <row r="36" spans="1:30" x14ac:dyDescent="0.2">
      <c r="A36" s="28">
        <v>17</v>
      </c>
      <c r="B36" s="28">
        <v>130</v>
      </c>
      <c r="C36" s="65" t="s">
        <v>169</v>
      </c>
      <c r="D36" s="28">
        <v>148668</v>
      </c>
      <c r="E36" s="31" t="s">
        <v>589</v>
      </c>
      <c r="F36" s="31" t="s">
        <v>124</v>
      </c>
      <c r="G36" s="31" t="str">
        <f t="shared" si="7"/>
        <v>Wicki Willy</v>
      </c>
      <c r="H36" s="34">
        <v>11302</v>
      </c>
      <c r="I36" s="33">
        <f t="shared" si="6"/>
        <v>11302</v>
      </c>
      <c r="J36" s="30">
        <v>1990</v>
      </c>
      <c r="K36" s="31" t="s">
        <v>3727</v>
      </c>
      <c r="L36" s="28">
        <v>6182</v>
      </c>
      <c r="M36" s="31" t="s">
        <v>482</v>
      </c>
      <c r="O36" s="28" t="str">
        <f t="shared" si="5"/>
        <v>Ja</v>
      </c>
      <c r="Q36" s="96"/>
      <c r="R36" s="31" t="s">
        <v>1929</v>
      </c>
      <c r="S36" s="66" t="s">
        <v>3860</v>
      </c>
      <c r="U36" s="88">
        <f t="shared" si="3"/>
        <v>0</v>
      </c>
      <c r="AB36" s="28">
        <v>1994</v>
      </c>
      <c r="AD36" s="25"/>
    </row>
    <row r="37" spans="1:30" x14ac:dyDescent="0.2">
      <c r="A37" s="28">
        <v>17</v>
      </c>
      <c r="B37" s="28">
        <v>130</v>
      </c>
      <c r="C37" s="65" t="s">
        <v>43</v>
      </c>
      <c r="D37" s="28">
        <v>148670</v>
      </c>
      <c r="E37" s="31" t="s">
        <v>802</v>
      </c>
      <c r="F37" s="31" t="s">
        <v>248</v>
      </c>
      <c r="G37" s="31" t="str">
        <f t="shared" si="7"/>
        <v>Zemp Anton</v>
      </c>
      <c r="H37" s="34">
        <v>17568</v>
      </c>
      <c r="I37" s="33">
        <f t="shared" si="6"/>
        <v>17568</v>
      </c>
      <c r="J37" s="30">
        <v>2008</v>
      </c>
      <c r="K37" s="31" t="s">
        <v>3793</v>
      </c>
      <c r="L37" s="28">
        <v>6182</v>
      </c>
      <c r="M37" s="31" t="s">
        <v>482</v>
      </c>
      <c r="O37" s="28" t="str">
        <f t="shared" si="5"/>
        <v>Ja</v>
      </c>
      <c r="Q37" s="96"/>
      <c r="R37" s="31" t="s">
        <v>1929</v>
      </c>
      <c r="S37" s="66" t="s">
        <v>3860</v>
      </c>
      <c r="T37" s="28" t="s">
        <v>3546</v>
      </c>
      <c r="U37" s="88">
        <f t="shared" si="3"/>
        <v>25</v>
      </c>
      <c r="X37" s="28">
        <v>2006</v>
      </c>
      <c r="AB37" s="28">
        <v>2008</v>
      </c>
      <c r="AD37" s="25" t="s">
        <v>4584</v>
      </c>
    </row>
    <row r="38" spans="1:30" x14ac:dyDescent="0.2">
      <c r="A38" s="28">
        <v>17</v>
      </c>
      <c r="B38" s="28">
        <v>130</v>
      </c>
      <c r="C38" s="65" t="s">
        <v>169</v>
      </c>
      <c r="D38" s="28">
        <v>148676</v>
      </c>
      <c r="E38" s="31" t="s">
        <v>1355</v>
      </c>
      <c r="F38" s="31" t="s">
        <v>113</v>
      </c>
      <c r="G38" s="31" t="str">
        <f t="shared" si="7"/>
        <v>Zihlmann Franz</v>
      </c>
      <c r="H38" s="34">
        <v>10721</v>
      </c>
      <c r="I38" s="33">
        <f t="shared" si="6"/>
        <v>10721</v>
      </c>
      <c r="J38" s="30">
        <v>2000</v>
      </c>
      <c r="K38" s="31" t="s">
        <v>1225</v>
      </c>
      <c r="L38" s="28">
        <v>6182</v>
      </c>
      <c r="M38" s="31" t="s">
        <v>482</v>
      </c>
      <c r="O38" s="28" t="str">
        <f t="shared" si="5"/>
        <v>Ja</v>
      </c>
      <c r="Q38" s="96"/>
      <c r="R38" s="31" t="s">
        <v>1929</v>
      </c>
      <c r="S38" s="66" t="s">
        <v>3860</v>
      </c>
      <c r="U38" s="88">
        <f t="shared" si="3"/>
        <v>0</v>
      </c>
      <c r="X38" s="28">
        <v>2006</v>
      </c>
      <c r="AB38" s="28">
        <v>2008</v>
      </c>
      <c r="AD38" s="25"/>
    </row>
    <row r="39" spans="1:30" x14ac:dyDescent="0.2">
      <c r="A39" s="28">
        <v>17</v>
      </c>
      <c r="B39" s="28">
        <v>130</v>
      </c>
      <c r="C39" s="65" t="s">
        <v>132</v>
      </c>
      <c r="D39" s="28">
        <v>148677</v>
      </c>
      <c r="E39" s="31" t="s">
        <v>1355</v>
      </c>
      <c r="F39" s="31" t="s">
        <v>894</v>
      </c>
      <c r="G39" s="31" t="str">
        <f t="shared" si="7"/>
        <v>Zihlmann Guido</v>
      </c>
      <c r="H39" s="34">
        <v>20973</v>
      </c>
      <c r="I39" s="33">
        <v>21136</v>
      </c>
      <c r="J39" s="30">
        <v>2017</v>
      </c>
      <c r="K39" s="31" t="s">
        <v>1688</v>
      </c>
      <c r="L39" s="28">
        <v>6182</v>
      </c>
      <c r="M39" s="31" t="s">
        <v>482</v>
      </c>
      <c r="O39" s="28" t="str">
        <f t="shared" si="5"/>
        <v>Ja</v>
      </c>
      <c r="Q39" s="96"/>
      <c r="R39" s="31" t="s">
        <v>1929</v>
      </c>
      <c r="S39" s="66" t="s">
        <v>3860</v>
      </c>
      <c r="T39" s="28" t="s">
        <v>3546</v>
      </c>
      <c r="U39" s="88">
        <f t="shared" si="3"/>
        <v>25</v>
      </c>
      <c r="AD39" s="25"/>
    </row>
    <row r="40" spans="1:30" x14ac:dyDescent="0.2">
      <c r="A40" s="28">
        <v>17</v>
      </c>
      <c r="B40" s="28">
        <v>131</v>
      </c>
      <c r="C40" s="65" t="s">
        <v>169</v>
      </c>
      <c r="D40" s="28">
        <v>179347</v>
      </c>
      <c r="E40" s="31" t="s">
        <v>418</v>
      </c>
      <c r="F40" s="31" t="s">
        <v>553</v>
      </c>
      <c r="G40" s="31" t="str">
        <f t="shared" si="7"/>
        <v>Bieri Hansruedi</v>
      </c>
      <c r="H40" s="34">
        <v>15136</v>
      </c>
      <c r="I40" s="33">
        <f t="shared" ref="I40:I56" si="8">H40</f>
        <v>15136</v>
      </c>
      <c r="J40" s="30">
        <v>2007</v>
      </c>
      <c r="K40" s="31" t="s">
        <v>2102</v>
      </c>
      <c r="L40" s="28">
        <v>6182</v>
      </c>
      <c r="M40" s="31" t="s">
        <v>482</v>
      </c>
      <c r="O40" s="28" t="str">
        <f t="shared" si="5"/>
        <v>Ja</v>
      </c>
      <c r="Q40" s="96"/>
      <c r="R40" s="31" t="s">
        <v>1929</v>
      </c>
      <c r="S40" s="66" t="s">
        <v>3860</v>
      </c>
      <c r="U40" s="88">
        <f t="shared" si="3"/>
        <v>0</v>
      </c>
      <c r="AD40" s="25"/>
    </row>
    <row r="41" spans="1:30" x14ac:dyDescent="0.2">
      <c r="A41" s="28">
        <v>17</v>
      </c>
      <c r="B41" s="28">
        <v>131</v>
      </c>
      <c r="C41" s="65" t="s">
        <v>132</v>
      </c>
      <c r="D41" s="28">
        <v>179352</v>
      </c>
      <c r="E41" s="31" t="s">
        <v>350</v>
      </c>
      <c r="F41" s="31" t="s">
        <v>2324</v>
      </c>
      <c r="G41" s="31" t="str">
        <f t="shared" si="7"/>
        <v xml:space="preserve">Duss Paul </v>
      </c>
      <c r="H41" s="34">
        <v>16846</v>
      </c>
      <c r="I41" s="33">
        <f t="shared" si="8"/>
        <v>16846</v>
      </c>
      <c r="J41" s="30">
        <v>2007</v>
      </c>
      <c r="K41" s="31" t="s">
        <v>2326</v>
      </c>
      <c r="L41" s="28">
        <v>6182</v>
      </c>
      <c r="M41" s="31" t="s">
        <v>482</v>
      </c>
      <c r="O41" s="28" t="str">
        <f t="shared" si="5"/>
        <v>Ja</v>
      </c>
      <c r="Q41" s="96"/>
      <c r="R41" s="31" t="s">
        <v>1929</v>
      </c>
      <c r="S41" s="66" t="s">
        <v>3860</v>
      </c>
      <c r="T41" s="28" t="s">
        <v>3546</v>
      </c>
      <c r="U41" s="88">
        <f t="shared" si="3"/>
        <v>25</v>
      </c>
      <c r="AD41" s="25" t="s">
        <v>4031</v>
      </c>
    </row>
    <row r="42" spans="1:30" x14ac:dyDescent="0.2">
      <c r="A42" s="28">
        <v>17</v>
      </c>
      <c r="B42" s="28">
        <v>131</v>
      </c>
      <c r="C42" s="65" t="s">
        <v>2300</v>
      </c>
      <c r="D42" s="28">
        <v>179384</v>
      </c>
      <c r="E42" s="31" t="s">
        <v>718</v>
      </c>
      <c r="F42" s="31" t="s">
        <v>134</v>
      </c>
      <c r="G42" s="31" t="str">
        <f t="shared" si="7"/>
        <v>Portmann Walter</v>
      </c>
      <c r="H42" s="34">
        <v>16411</v>
      </c>
      <c r="I42" s="33">
        <f t="shared" si="8"/>
        <v>16411</v>
      </c>
      <c r="J42" s="30">
        <v>2004</v>
      </c>
      <c r="K42" s="31" t="s">
        <v>3260</v>
      </c>
      <c r="L42" s="28">
        <v>6182</v>
      </c>
      <c r="M42" s="31" t="s">
        <v>482</v>
      </c>
      <c r="O42" s="28" t="str">
        <f t="shared" si="5"/>
        <v>Ja</v>
      </c>
      <c r="Q42" s="96"/>
      <c r="R42" s="31" t="s">
        <v>1929</v>
      </c>
      <c r="S42" s="66" t="s">
        <v>3860</v>
      </c>
      <c r="T42" s="28" t="s">
        <v>3546</v>
      </c>
      <c r="U42" s="88">
        <f t="shared" si="3"/>
        <v>25</v>
      </c>
      <c r="AB42" s="28">
        <v>2004</v>
      </c>
      <c r="AD42" s="25"/>
    </row>
    <row r="43" spans="1:30" x14ac:dyDescent="0.2">
      <c r="A43" s="28">
        <v>17</v>
      </c>
      <c r="B43" s="28">
        <v>131</v>
      </c>
      <c r="C43" s="65" t="s">
        <v>132</v>
      </c>
      <c r="D43" s="28">
        <v>148669</v>
      </c>
      <c r="E43" s="31" t="s">
        <v>802</v>
      </c>
      <c r="F43" s="31" t="s">
        <v>3253</v>
      </c>
      <c r="G43" s="31" t="str">
        <f t="shared" si="7"/>
        <v>Zemp Rösy</v>
      </c>
      <c r="H43" s="34">
        <v>17448</v>
      </c>
      <c r="I43" s="33">
        <f t="shared" si="8"/>
        <v>17448</v>
      </c>
      <c r="J43" s="30">
        <v>2007</v>
      </c>
      <c r="K43" s="31" t="s">
        <v>3793</v>
      </c>
      <c r="L43" s="28">
        <v>6182</v>
      </c>
      <c r="M43" s="31" t="s">
        <v>482</v>
      </c>
      <c r="O43" s="28" t="str">
        <f t="shared" si="5"/>
        <v>Ja</v>
      </c>
      <c r="Q43" s="96"/>
      <c r="R43" s="31" t="s">
        <v>1953</v>
      </c>
      <c r="S43" s="66" t="s">
        <v>3860</v>
      </c>
      <c r="T43" s="28" t="s">
        <v>3546</v>
      </c>
      <c r="U43" s="88">
        <f t="shared" si="3"/>
        <v>25</v>
      </c>
      <c r="X43" s="28">
        <v>2020</v>
      </c>
      <c r="AB43" s="28">
        <v>2015</v>
      </c>
      <c r="AD43" s="25" t="s">
        <v>4584</v>
      </c>
    </row>
    <row r="44" spans="1:30" x14ac:dyDescent="0.2">
      <c r="A44" s="28">
        <v>17</v>
      </c>
      <c r="B44" s="28">
        <v>131</v>
      </c>
      <c r="C44" s="65" t="s">
        <v>132</v>
      </c>
      <c r="D44" s="28">
        <v>312187</v>
      </c>
      <c r="E44" s="31" t="s">
        <v>1470</v>
      </c>
      <c r="F44" s="31" t="s">
        <v>89</v>
      </c>
      <c r="G44" s="31" t="str">
        <f t="shared" si="7"/>
        <v>Zemp-Thalmann Hans</v>
      </c>
      <c r="H44" s="34">
        <v>19408</v>
      </c>
      <c r="I44" s="33">
        <f t="shared" si="8"/>
        <v>19408</v>
      </c>
      <c r="J44" s="30">
        <v>2013</v>
      </c>
      <c r="K44" s="31" t="s">
        <v>1471</v>
      </c>
      <c r="L44" s="28">
        <v>6182</v>
      </c>
      <c r="M44" s="31" t="s">
        <v>482</v>
      </c>
      <c r="O44" s="28" t="str">
        <f t="shared" si="5"/>
        <v>Ja</v>
      </c>
      <c r="Q44" s="96"/>
      <c r="R44" s="31" t="s">
        <v>1929</v>
      </c>
      <c r="S44" s="66" t="s">
        <v>3860</v>
      </c>
      <c r="T44" s="28" t="s">
        <v>3546</v>
      </c>
      <c r="U44" s="88">
        <f t="shared" si="3"/>
        <v>25</v>
      </c>
      <c r="AD44" s="25" t="s">
        <v>4593</v>
      </c>
    </row>
    <row r="45" spans="1:30" x14ac:dyDescent="0.2">
      <c r="A45" s="28">
        <v>17</v>
      </c>
      <c r="B45" s="28">
        <v>131</v>
      </c>
      <c r="C45" s="65" t="s">
        <v>132</v>
      </c>
      <c r="D45" s="28">
        <v>132730</v>
      </c>
      <c r="E45" s="31" t="s">
        <v>1355</v>
      </c>
      <c r="F45" s="31" t="s">
        <v>356</v>
      </c>
      <c r="G45" s="31" t="str">
        <f t="shared" si="7"/>
        <v>Zihlmann Heinz</v>
      </c>
      <c r="H45" s="34">
        <v>20602</v>
      </c>
      <c r="I45" s="33">
        <f t="shared" si="8"/>
        <v>20602</v>
      </c>
      <c r="J45" s="30">
        <v>2016</v>
      </c>
      <c r="K45" s="31" t="s">
        <v>1599</v>
      </c>
      <c r="L45" s="28">
        <v>6196</v>
      </c>
      <c r="M45" s="31" t="s">
        <v>375</v>
      </c>
      <c r="O45" s="28" t="str">
        <f t="shared" si="5"/>
        <v>Ja</v>
      </c>
      <c r="Q45" s="96"/>
      <c r="R45" s="31" t="s">
        <v>1929</v>
      </c>
      <c r="S45" s="66" t="s">
        <v>3860</v>
      </c>
      <c r="T45" s="28" t="s">
        <v>3546</v>
      </c>
      <c r="U45" s="88">
        <f t="shared" ref="U45:U108" si="9">IF(T45="RE",25,0)</f>
        <v>25</v>
      </c>
      <c r="AD45" s="25" t="s">
        <v>4596</v>
      </c>
    </row>
    <row r="46" spans="1:30" x14ac:dyDescent="0.2">
      <c r="A46" s="28">
        <v>17</v>
      </c>
      <c r="B46" s="28">
        <v>131</v>
      </c>
      <c r="C46" s="65" t="s">
        <v>132</v>
      </c>
      <c r="D46" s="28">
        <v>148673</v>
      </c>
      <c r="E46" s="31" t="s">
        <v>1355</v>
      </c>
      <c r="F46" s="31" t="s">
        <v>586</v>
      </c>
      <c r="G46" s="31" t="str">
        <f t="shared" si="7"/>
        <v>Zihlmann Oskar</v>
      </c>
      <c r="H46" s="34">
        <v>19611</v>
      </c>
      <c r="I46" s="33">
        <f t="shared" si="8"/>
        <v>19611</v>
      </c>
      <c r="J46" s="30">
        <v>2013</v>
      </c>
      <c r="K46" s="31" t="s">
        <v>1472</v>
      </c>
      <c r="L46" s="28">
        <v>6182</v>
      </c>
      <c r="M46" s="31" t="s">
        <v>482</v>
      </c>
      <c r="O46" s="28" t="str">
        <f t="shared" si="5"/>
        <v>Ja</v>
      </c>
      <c r="Q46" s="96"/>
      <c r="R46" s="31" t="s">
        <v>1929</v>
      </c>
      <c r="S46" s="66" t="s">
        <v>3860</v>
      </c>
      <c r="T46" s="28" t="s">
        <v>3546</v>
      </c>
      <c r="U46" s="88">
        <f t="shared" si="9"/>
        <v>25</v>
      </c>
      <c r="AB46" s="28">
        <v>2013</v>
      </c>
      <c r="AD46" s="25" t="s">
        <v>4602</v>
      </c>
    </row>
    <row r="47" spans="1:30" x14ac:dyDescent="0.2">
      <c r="A47" s="28">
        <v>17</v>
      </c>
      <c r="B47" s="28">
        <v>131</v>
      </c>
      <c r="C47" s="65" t="s">
        <v>169</v>
      </c>
      <c r="D47" s="28">
        <v>179420</v>
      </c>
      <c r="E47" s="31" t="s">
        <v>1355</v>
      </c>
      <c r="F47" s="31" t="s">
        <v>97</v>
      </c>
      <c r="G47" s="31" t="str">
        <f t="shared" si="7"/>
        <v>Zihlmann Robert</v>
      </c>
      <c r="H47" s="34">
        <v>14786</v>
      </c>
      <c r="I47" s="33">
        <f t="shared" si="8"/>
        <v>14786</v>
      </c>
      <c r="J47" s="30">
        <v>2000</v>
      </c>
      <c r="K47" s="31" t="s">
        <v>3830</v>
      </c>
      <c r="L47" s="28">
        <v>6196</v>
      </c>
      <c r="M47" s="31" t="s">
        <v>375</v>
      </c>
      <c r="O47" s="28" t="str">
        <f t="shared" si="5"/>
        <v>Ja</v>
      </c>
      <c r="Q47" s="96"/>
      <c r="R47" s="31" t="s">
        <v>1929</v>
      </c>
      <c r="S47" s="66" t="s">
        <v>3860</v>
      </c>
      <c r="U47" s="88">
        <f t="shared" si="9"/>
        <v>0</v>
      </c>
      <c r="AD47" s="25" t="s">
        <v>4604</v>
      </c>
    </row>
    <row r="48" spans="1:30" x14ac:dyDescent="0.2">
      <c r="A48" s="28">
        <v>17</v>
      </c>
      <c r="B48" s="28">
        <v>134</v>
      </c>
      <c r="C48" s="65" t="s">
        <v>132</v>
      </c>
      <c r="D48" s="28">
        <v>219913</v>
      </c>
      <c r="E48" s="31" t="s">
        <v>1358</v>
      </c>
      <c r="F48" s="31" t="s">
        <v>89</v>
      </c>
      <c r="G48" s="31" t="str">
        <f t="shared" si="7"/>
        <v>Beyeler Hans</v>
      </c>
      <c r="H48" s="34">
        <v>16159</v>
      </c>
      <c r="I48" s="33">
        <f t="shared" si="8"/>
        <v>16159</v>
      </c>
      <c r="J48" s="30">
        <v>2004</v>
      </c>
      <c r="K48" s="31" t="s">
        <v>1359</v>
      </c>
      <c r="L48" s="28">
        <v>6173</v>
      </c>
      <c r="M48" s="31" t="s">
        <v>185</v>
      </c>
      <c r="O48" s="28" t="str">
        <f t="shared" si="5"/>
        <v>Ja</v>
      </c>
      <c r="Q48" s="96"/>
      <c r="R48" s="31" t="s">
        <v>1929</v>
      </c>
      <c r="S48" s="66" t="s">
        <v>3860</v>
      </c>
      <c r="T48" s="28" t="s">
        <v>3546</v>
      </c>
      <c r="U48" s="88">
        <f t="shared" si="9"/>
        <v>25</v>
      </c>
      <c r="Y48" s="28">
        <v>2021</v>
      </c>
      <c r="AB48" s="28">
        <v>2013</v>
      </c>
      <c r="AD48" s="25" t="s">
        <v>3939</v>
      </c>
    </row>
    <row r="49" spans="1:30" x14ac:dyDescent="0.2">
      <c r="A49" s="28">
        <v>17</v>
      </c>
      <c r="B49" s="28">
        <v>134</v>
      </c>
      <c r="C49" s="65" t="s">
        <v>169</v>
      </c>
      <c r="D49" s="28">
        <v>148101</v>
      </c>
      <c r="E49" s="31" t="s">
        <v>418</v>
      </c>
      <c r="F49" s="31" t="s">
        <v>105</v>
      </c>
      <c r="G49" s="31" t="str">
        <f t="shared" si="7"/>
        <v>Bieri Josef</v>
      </c>
      <c r="H49" s="34">
        <v>14973</v>
      </c>
      <c r="I49" s="33">
        <f t="shared" si="8"/>
        <v>14973</v>
      </c>
      <c r="J49" s="30">
        <v>2000</v>
      </c>
      <c r="K49" s="31" t="s">
        <v>3944</v>
      </c>
      <c r="L49" s="28">
        <v>6173</v>
      </c>
      <c r="M49" s="31" t="s">
        <v>185</v>
      </c>
      <c r="O49" s="28" t="str">
        <f t="shared" si="5"/>
        <v>Ja</v>
      </c>
      <c r="Q49" s="96"/>
      <c r="R49" s="31" t="s">
        <v>1929</v>
      </c>
      <c r="S49" s="66" t="s">
        <v>3860</v>
      </c>
      <c r="U49" s="88">
        <f t="shared" si="9"/>
        <v>0</v>
      </c>
      <c r="AB49" s="28">
        <v>2001</v>
      </c>
      <c r="AD49" s="25"/>
    </row>
    <row r="50" spans="1:30" x14ac:dyDescent="0.2">
      <c r="A50" s="28">
        <v>17</v>
      </c>
      <c r="B50" s="28">
        <v>134</v>
      </c>
      <c r="C50" s="65" t="s">
        <v>169</v>
      </c>
      <c r="D50" s="28">
        <v>135306</v>
      </c>
      <c r="E50" s="31" t="s">
        <v>2269</v>
      </c>
      <c r="F50" s="31" t="s">
        <v>2270</v>
      </c>
      <c r="G50" s="31" t="str">
        <f t="shared" si="7"/>
        <v>Christener Erika</v>
      </c>
      <c r="H50" s="34">
        <v>14575</v>
      </c>
      <c r="I50" s="33">
        <f t="shared" si="8"/>
        <v>14575</v>
      </c>
      <c r="J50" s="30">
        <v>1999</v>
      </c>
      <c r="K50" s="31" t="s">
        <v>2272</v>
      </c>
      <c r="L50" s="28">
        <v>6173</v>
      </c>
      <c r="M50" s="31" t="s">
        <v>185</v>
      </c>
      <c r="O50" s="28" t="str">
        <f t="shared" si="5"/>
        <v>Ja</v>
      </c>
      <c r="Q50" s="96"/>
      <c r="R50" s="31" t="s">
        <v>1953</v>
      </c>
      <c r="S50" s="66" t="s">
        <v>3860</v>
      </c>
      <c r="U50" s="88">
        <f t="shared" si="9"/>
        <v>0</v>
      </c>
      <c r="AB50" s="28">
        <v>2000</v>
      </c>
      <c r="AD50" s="25"/>
    </row>
    <row r="51" spans="1:30" x14ac:dyDescent="0.2">
      <c r="A51" s="28">
        <v>17</v>
      </c>
      <c r="B51" s="28">
        <v>134</v>
      </c>
      <c r="C51" s="65" t="s">
        <v>132</v>
      </c>
      <c r="D51" s="28">
        <v>148066</v>
      </c>
      <c r="E51" s="31" t="s">
        <v>2291</v>
      </c>
      <c r="F51" s="31" t="s">
        <v>248</v>
      </c>
      <c r="G51" s="31" t="str">
        <f t="shared" si="7"/>
        <v>Distel Anton</v>
      </c>
      <c r="H51" s="34">
        <v>17164</v>
      </c>
      <c r="I51" s="33">
        <f t="shared" si="8"/>
        <v>17164</v>
      </c>
      <c r="J51" s="30">
        <v>2006</v>
      </c>
      <c r="K51" s="31" t="s">
        <v>2293</v>
      </c>
      <c r="L51" s="28">
        <v>6173</v>
      </c>
      <c r="M51" s="31" t="s">
        <v>185</v>
      </c>
      <c r="O51" s="28" t="str">
        <f t="shared" si="5"/>
        <v>Ja</v>
      </c>
      <c r="Q51" s="96"/>
      <c r="R51" s="31" t="s">
        <v>1929</v>
      </c>
      <c r="S51" s="66" t="s">
        <v>3860</v>
      </c>
      <c r="T51" s="28" t="s">
        <v>3546</v>
      </c>
      <c r="U51" s="88">
        <f t="shared" si="9"/>
        <v>25</v>
      </c>
      <c r="AD51" s="25" t="s">
        <v>4017</v>
      </c>
    </row>
    <row r="52" spans="1:30" x14ac:dyDescent="0.2">
      <c r="A52" s="28">
        <v>17</v>
      </c>
      <c r="B52" s="28">
        <v>134</v>
      </c>
      <c r="C52" s="65" t="s">
        <v>132</v>
      </c>
      <c r="D52" s="28">
        <v>144962</v>
      </c>
      <c r="E52" s="31" t="s">
        <v>183</v>
      </c>
      <c r="F52" s="31" t="s">
        <v>590</v>
      </c>
      <c r="G52" s="31" t="str">
        <f t="shared" si="7"/>
        <v>Emmenegger Beat</v>
      </c>
      <c r="H52" s="34">
        <v>17740</v>
      </c>
      <c r="I52" s="33">
        <f t="shared" si="8"/>
        <v>17740</v>
      </c>
      <c r="J52" s="30">
        <v>2008</v>
      </c>
      <c r="K52" s="31" t="s">
        <v>2370</v>
      </c>
      <c r="L52" s="28">
        <v>6173</v>
      </c>
      <c r="M52" s="31" t="s">
        <v>185</v>
      </c>
      <c r="O52" s="28" t="str">
        <f t="shared" si="5"/>
        <v>Ja</v>
      </c>
      <c r="Q52" s="96"/>
      <c r="R52" s="31" t="s">
        <v>1929</v>
      </c>
      <c r="S52" s="66" t="s">
        <v>3860</v>
      </c>
      <c r="T52" s="28" t="s">
        <v>3546</v>
      </c>
      <c r="U52" s="88">
        <f t="shared" si="9"/>
        <v>25</v>
      </c>
      <c r="AB52" s="28">
        <v>2008</v>
      </c>
      <c r="AD52" s="25" t="s">
        <v>4050</v>
      </c>
    </row>
    <row r="53" spans="1:30" x14ac:dyDescent="0.2">
      <c r="A53" s="28">
        <v>17</v>
      </c>
      <c r="B53" s="28">
        <v>134</v>
      </c>
      <c r="C53" s="65" t="s">
        <v>132</v>
      </c>
      <c r="D53" s="28">
        <v>195165</v>
      </c>
      <c r="E53" s="31" t="s">
        <v>183</v>
      </c>
      <c r="F53" s="31" t="s">
        <v>89</v>
      </c>
      <c r="G53" s="31" t="str">
        <f t="shared" si="7"/>
        <v>Emmenegger Hans</v>
      </c>
      <c r="H53" s="34">
        <v>20562</v>
      </c>
      <c r="I53" s="33">
        <f t="shared" si="8"/>
        <v>20562</v>
      </c>
      <c r="J53" s="30">
        <v>2016</v>
      </c>
      <c r="K53" s="31" t="s">
        <v>1556</v>
      </c>
      <c r="L53" s="28">
        <v>6173</v>
      </c>
      <c r="M53" s="31" t="s">
        <v>185</v>
      </c>
      <c r="O53" s="28" t="str">
        <f t="shared" si="5"/>
        <v>Ja</v>
      </c>
      <c r="Q53" s="96"/>
      <c r="R53" s="31" t="s">
        <v>1929</v>
      </c>
      <c r="S53" s="66" t="s">
        <v>3860</v>
      </c>
      <c r="T53" s="28" t="s">
        <v>3546</v>
      </c>
      <c r="U53" s="88">
        <f t="shared" si="9"/>
        <v>25</v>
      </c>
      <c r="AD53" s="25"/>
    </row>
    <row r="54" spans="1:30" x14ac:dyDescent="0.2">
      <c r="A54" s="28">
        <v>17</v>
      </c>
      <c r="B54" s="28">
        <v>134</v>
      </c>
      <c r="C54" s="65" t="s">
        <v>132</v>
      </c>
      <c r="D54" s="28">
        <v>146944</v>
      </c>
      <c r="E54" s="31" t="s">
        <v>183</v>
      </c>
      <c r="F54" s="31" t="s">
        <v>1402</v>
      </c>
      <c r="G54" s="31" t="str">
        <f t="shared" si="7"/>
        <v>Emmenegger Joe</v>
      </c>
      <c r="H54" s="34">
        <v>18692</v>
      </c>
      <c r="I54" s="33">
        <f t="shared" si="8"/>
        <v>18692</v>
      </c>
      <c r="J54" s="30">
        <v>2011</v>
      </c>
      <c r="K54" s="31" t="s">
        <v>2379</v>
      </c>
      <c r="L54" s="28">
        <v>6173</v>
      </c>
      <c r="M54" s="31" t="s">
        <v>185</v>
      </c>
      <c r="O54" s="28" t="str">
        <f t="shared" si="5"/>
        <v>Ja</v>
      </c>
      <c r="Q54" s="96"/>
      <c r="R54" s="31" t="s">
        <v>1929</v>
      </c>
      <c r="S54" s="66" t="s">
        <v>3860</v>
      </c>
      <c r="T54" s="28" t="s">
        <v>3546</v>
      </c>
      <c r="U54" s="88">
        <f t="shared" si="9"/>
        <v>25</v>
      </c>
      <c r="AD54" s="25"/>
    </row>
    <row r="55" spans="1:30" x14ac:dyDescent="0.2">
      <c r="A55" s="28">
        <v>17</v>
      </c>
      <c r="B55" s="28">
        <v>134</v>
      </c>
      <c r="C55" s="65" t="s">
        <v>132</v>
      </c>
      <c r="D55" s="28">
        <v>872839</v>
      </c>
      <c r="E55" s="31" t="s">
        <v>137</v>
      </c>
      <c r="F55" s="31" t="s">
        <v>559</v>
      </c>
      <c r="G55" s="31" t="str">
        <f t="shared" si="7"/>
        <v>Felder Ernst</v>
      </c>
      <c r="H55" s="34">
        <v>18357</v>
      </c>
      <c r="I55" s="33">
        <f t="shared" si="8"/>
        <v>18357</v>
      </c>
      <c r="J55" s="30">
        <v>2016</v>
      </c>
      <c r="K55" s="31" t="s">
        <v>1559</v>
      </c>
      <c r="L55" s="28">
        <v>6174</v>
      </c>
      <c r="M55" s="31" t="s">
        <v>929</v>
      </c>
      <c r="O55" s="28" t="str">
        <f t="shared" si="5"/>
        <v>Ja</v>
      </c>
      <c r="Q55" s="96"/>
      <c r="R55" s="31" t="s">
        <v>1929</v>
      </c>
      <c r="S55" s="66" t="s">
        <v>3860</v>
      </c>
      <c r="T55" s="28" t="s">
        <v>3546</v>
      </c>
      <c r="U55" s="88">
        <f t="shared" si="9"/>
        <v>25</v>
      </c>
      <c r="AD55" s="25" t="s">
        <v>4073</v>
      </c>
    </row>
    <row r="56" spans="1:30" x14ac:dyDescent="0.2">
      <c r="A56" s="28">
        <v>17</v>
      </c>
      <c r="B56" s="28">
        <v>134</v>
      </c>
      <c r="C56" s="65" t="s">
        <v>132</v>
      </c>
      <c r="D56" s="28">
        <v>790360</v>
      </c>
      <c r="E56" s="31" t="s">
        <v>137</v>
      </c>
      <c r="F56" s="31" t="s">
        <v>105</v>
      </c>
      <c r="G56" s="31" t="str">
        <f t="shared" si="7"/>
        <v>Felder Josef</v>
      </c>
      <c r="H56" s="34">
        <v>16714</v>
      </c>
      <c r="I56" s="33">
        <f t="shared" si="8"/>
        <v>16714</v>
      </c>
      <c r="J56" s="30">
        <v>2005</v>
      </c>
      <c r="K56" s="31" t="s">
        <v>4078</v>
      </c>
      <c r="L56" s="28">
        <v>6171</v>
      </c>
      <c r="M56" s="31" t="s">
        <v>929</v>
      </c>
      <c r="O56" s="28" t="str">
        <f t="shared" si="5"/>
        <v>Ja</v>
      </c>
      <c r="Q56" s="96"/>
      <c r="R56" s="31" t="s">
        <v>1929</v>
      </c>
      <c r="S56" s="66" t="s">
        <v>3860</v>
      </c>
      <c r="T56" s="28" t="s">
        <v>3546</v>
      </c>
      <c r="U56" s="88">
        <f t="shared" si="9"/>
        <v>25</v>
      </c>
      <c r="AD56" s="25" t="s">
        <v>1361</v>
      </c>
    </row>
    <row r="57" spans="1:30" x14ac:dyDescent="0.2">
      <c r="A57" s="28">
        <v>17</v>
      </c>
      <c r="B57" s="28">
        <v>134</v>
      </c>
      <c r="D57" s="28">
        <v>100417</v>
      </c>
      <c r="E57" s="31" t="s">
        <v>1888</v>
      </c>
      <c r="F57" s="31" t="s">
        <v>226</v>
      </c>
      <c r="G57" s="31" t="s">
        <v>4821</v>
      </c>
      <c r="H57" s="17">
        <v>22987</v>
      </c>
      <c r="I57" s="33">
        <v>22987</v>
      </c>
      <c r="J57" s="28">
        <v>2022</v>
      </c>
      <c r="K57" s="31" t="s">
        <v>4822</v>
      </c>
      <c r="L57" s="28">
        <v>6173</v>
      </c>
      <c r="M57" s="31" t="s">
        <v>185</v>
      </c>
      <c r="O57" s="28" t="str">
        <f t="shared" si="5"/>
        <v>Ja</v>
      </c>
      <c r="Q57" s="96"/>
      <c r="R57" s="31" t="s">
        <v>1929</v>
      </c>
      <c r="S57" s="66" t="s">
        <v>3860</v>
      </c>
      <c r="T57" s="28" t="s">
        <v>3546</v>
      </c>
      <c r="U57" s="88">
        <f t="shared" si="9"/>
        <v>25</v>
      </c>
      <c r="AD57" s="25" t="s">
        <v>4823</v>
      </c>
    </row>
    <row r="58" spans="1:30" x14ac:dyDescent="0.2">
      <c r="A58" s="28">
        <v>17</v>
      </c>
      <c r="B58" s="28">
        <v>134</v>
      </c>
      <c r="C58" s="65" t="s">
        <v>3411</v>
      </c>
      <c r="D58" s="28">
        <v>140006</v>
      </c>
      <c r="E58" s="31" t="s">
        <v>295</v>
      </c>
      <c r="F58" s="31" t="s">
        <v>198</v>
      </c>
      <c r="G58" s="31" t="str">
        <f>CONCATENATE(E58," ",F58)</f>
        <v>Schmid Bruno</v>
      </c>
      <c r="H58" s="34">
        <v>17304</v>
      </c>
      <c r="I58" s="33">
        <f t="shared" ref="I58:I66" si="10">H58</f>
        <v>17304</v>
      </c>
      <c r="J58" s="30">
        <v>2007</v>
      </c>
      <c r="K58" s="31" t="s">
        <v>3413</v>
      </c>
      <c r="L58" s="28">
        <v>6173</v>
      </c>
      <c r="M58" s="31" t="s">
        <v>185</v>
      </c>
      <c r="O58" s="28" t="str">
        <f t="shared" si="5"/>
        <v>Ja</v>
      </c>
      <c r="Q58" s="96"/>
      <c r="R58" s="31" t="s">
        <v>1929</v>
      </c>
      <c r="S58" s="66" t="s">
        <v>3865</v>
      </c>
      <c r="T58" s="28" t="s">
        <v>3867</v>
      </c>
      <c r="U58" s="88">
        <f t="shared" si="9"/>
        <v>0</v>
      </c>
      <c r="X58" s="28">
        <v>2008</v>
      </c>
      <c r="AB58" s="28">
        <v>2007</v>
      </c>
      <c r="AD58" s="25" t="s">
        <v>4421</v>
      </c>
    </row>
    <row r="59" spans="1:30" x14ac:dyDescent="0.2">
      <c r="A59" s="28">
        <v>17</v>
      </c>
      <c r="B59" s="28">
        <v>134</v>
      </c>
      <c r="C59" s="65" t="s">
        <v>132</v>
      </c>
      <c r="D59" s="28">
        <v>860701</v>
      </c>
      <c r="E59" s="31" t="s">
        <v>1110</v>
      </c>
      <c r="F59" s="31" t="s">
        <v>248</v>
      </c>
      <c r="G59" s="31" t="s">
        <v>3450</v>
      </c>
      <c r="H59" s="34">
        <v>16909</v>
      </c>
      <c r="I59" s="33">
        <f t="shared" si="10"/>
        <v>16909</v>
      </c>
      <c r="J59" s="30">
        <v>2017</v>
      </c>
      <c r="K59" s="31" t="s">
        <v>1666</v>
      </c>
      <c r="L59" s="28">
        <v>6173</v>
      </c>
      <c r="M59" s="31" t="s">
        <v>185</v>
      </c>
      <c r="O59" s="28" t="str">
        <f t="shared" si="5"/>
        <v>Ja</v>
      </c>
      <c r="Q59" s="96"/>
      <c r="R59" s="31" t="s">
        <v>1929</v>
      </c>
      <c r="S59" s="66" t="s">
        <v>3860</v>
      </c>
      <c r="T59" s="28" t="s">
        <v>3546</v>
      </c>
      <c r="U59" s="88">
        <f t="shared" si="9"/>
        <v>25</v>
      </c>
      <c r="X59" s="28">
        <v>2010</v>
      </c>
      <c r="AD59" s="25"/>
    </row>
    <row r="60" spans="1:30" x14ac:dyDescent="0.2">
      <c r="A60" s="28">
        <v>17</v>
      </c>
      <c r="B60" s="28">
        <v>134</v>
      </c>
      <c r="C60" s="65" t="s">
        <v>169</v>
      </c>
      <c r="D60" s="28">
        <v>148089</v>
      </c>
      <c r="E60" s="31" t="s">
        <v>1110</v>
      </c>
      <c r="F60" s="31" t="s">
        <v>105</v>
      </c>
      <c r="G60" s="31" t="str">
        <f t="shared" ref="G60:G66" si="11">CONCATENATE(E60," ",F60)</f>
        <v>Schnider Josef</v>
      </c>
      <c r="H60" s="34">
        <v>15044</v>
      </c>
      <c r="I60" s="33">
        <f t="shared" si="10"/>
        <v>15044</v>
      </c>
      <c r="J60" s="30">
        <v>2001</v>
      </c>
      <c r="K60" s="31" t="s">
        <v>931</v>
      </c>
      <c r="L60" s="28">
        <v>6174</v>
      </c>
      <c r="M60" s="31" t="s">
        <v>929</v>
      </c>
      <c r="O60" s="28" t="str">
        <f t="shared" si="5"/>
        <v>Ja</v>
      </c>
      <c r="Q60" s="96"/>
      <c r="R60" s="31" t="s">
        <v>1929</v>
      </c>
      <c r="S60" s="66" t="s">
        <v>3860</v>
      </c>
      <c r="U60" s="88">
        <f t="shared" si="9"/>
        <v>0</v>
      </c>
      <c r="AD60" s="25" t="s">
        <v>4440</v>
      </c>
    </row>
    <row r="61" spans="1:30" x14ac:dyDescent="0.2">
      <c r="A61" s="28">
        <v>17</v>
      </c>
      <c r="B61" s="28">
        <v>134</v>
      </c>
      <c r="C61" s="65" t="s">
        <v>132</v>
      </c>
      <c r="D61" s="28">
        <v>312041</v>
      </c>
      <c r="E61" s="31" t="s">
        <v>589</v>
      </c>
      <c r="F61" s="31" t="s">
        <v>105</v>
      </c>
      <c r="G61" s="31" t="str">
        <f t="shared" si="11"/>
        <v>Wicki Josef</v>
      </c>
      <c r="H61" s="34">
        <v>16963</v>
      </c>
      <c r="I61" s="33">
        <f t="shared" si="10"/>
        <v>16963</v>
      </c>
      <c r="J61" s="30">
        <v>2006</v>
      </c>
      <c r="K61" s="31" t="s">
        <v>3721</v>
      </c>
      <c r="L61" s="28">
        <v>6174</v>
      </c>
      <c r="M61" s="31" t="s">
        <v>929</v>
      </c>
      <c r="O61" s="28" t="str">
        <f t="shared" si="5"/>
        <v>Ja</v>
      </c>
      <c r="Q61" s="96"/>
      <c r="R61" s="31" t="s">
        <v>1929</v>
      </c>
      <c r="S61" s="66" t="s">
        <v>3860</v>
      </c>
      <c r="T61" s="28" t="s">
        <v>3867</v>
      </c>
      <c r="U61" s="88">
        <f t="shared" si="9"/>
        <v>0</v>
      </c>
      <c r="X61" s="28">
        <v>2010</v>
      </c>
      <c r="AD61" s="25" t="s">
        <v>4544</v>
      </c>
    </row>
    <row r="62" spans="1:30" x14ac:dyDescent="0.2">
      <c r="A62" s="28">
        <v>17</v>
      </c>
      <c r="B62" s="28">
        <v>134</v>
      </c>
      <c r="C62" s="65" t="s">
        <v>132</v>
      </c>
      <c r="D62" s="28">
        <v>801307</v>
      </c>
      <c r="E62" s="31" t="s">
        <v>589</v>
      </c>
      <c r="F62" s="31" t="s">
        <v>124</v>
      </c>
      <c r="G62" s="31" t="str">
        <f t="shared" si="11"/>
        <v>Wicki Willy</v>
      </c>
      <c r="H62" s="34">
        <v>19780</v>
      </c>
      <c r="I62" s="33">
        <f t="shared" si="10"/>
        <v>19780</v>
      </c>
      <c r="J62" s="30">
        <v>2014</v>
      </c>
      <c r="K62" s="31" t="s">
        <v>3726</v>
      </c>
      <c r="L62" s="28">
        <v>6173</v>
      </c>
      <c r="M62" s="31" t="s">
        <v>185</v>
      </c>
      <c r="O62" s="28" t="str">
        <f t="shared" si="5"/>
        <v>Ja</v>
      </c>
      <c r="Q62" s="96"/>
      <c r="R62" s="31" t="s">
        <v>1929</v>
      </c>
      <c r="S62" s="66" t="s">
        <v>3860</v>
      </c>
      <c r="T62" s="28" t="s">
        <v>3546</v>
      </c>
      <c r="U62" s="88">
        <f t="shared" si="9"/>
        <v>25</v>
      </c>
      <c r="AD62" s="25"/>
    </row>
    <row r="63" spans="1:30" x14ac:dyDescent="0.2">
      <c r="A63" s="28">
        <v>17</v>
      </c>
      <c r="B63" s="28">
        <v>134</v>
      </c>
      <c r="C63" s="65" t="s">
        <v>132</v>
      </c>
      <c r="D63" s="28">
        <v>298178</v>
      </c>
      <c r="E63" s="31" t="s">
        <v>930</v>
      </c>
      <c r="F63" s="31" t="s">
        <v>1552</v>
      </c>
      <c r="G63" s="31" t="str">
        <f t="shared" si="11"/>
        <v>Wigger Bernadette</v>
      </c>
      <c r="H63" s="34">
        <v>17178</v>
      </c>
      <c r="I63" s="33">
        <f t="shared" si="10"/>
        <v>17178</v>
      </c>
      <c r="J63" s="30">
        <v>2007</v>
      </c>
      <c r="K63" s="31" t="s">
        <v>931</v>
      </c>
      <c r="L63" s="28">
        <v>6174</v>
      </c>
      <c r="M63" s="31" t="s">
        <v>929</v>
      </c>
      <c r="O63" s="28" t="str">
        <f t="shared" si="5"/>
        <v>Ja</v>
      </c>
      <c r="Q63" s="96"/>
      <c r="R63" s="31" t="s">
        <v>1953</v>
      </c>
      <c r="S63" s="66" t="s">
        <v>3860</v>
      </c>
      <c r="T63" s="28" t="s">
        <v>3546</v>
      </c>
      <c r="U63" s="88">
        <f t="shared" si="9"/>
        <v>25</v>
      </c>
      <c r="AD63" s="25" t="s">
        <v>4552</v>
      </c>
    </row>
    <row r="64" spans="1:30" x14ac:dyDescent="0.2">
      <c r="A64" s="25">
        <v>17</v>
      </c>
      <c r="B64" s="25">
        <v>144</v>
      </c>
      <c r="C64" s="46"/>
      <c r="D64" s="28" t="s">
        <v>3940</v>
      </c>
      <c r="E64" s="36" t="s">
        <v>418</v>
      </c>
      <c r="F64" s="36" t="s">
        <v>113</v>
      </c>
      <c r="G64" s="31" t="str">
        <f t="shared" si="11"/>
        <v>Bieri Franz</v>
      </c>
      <c r="H64" s="34">
        <v>19835</v>
      </c>
      <c r="I64" s="68">
        <f t="shared" si="10"/>
        <v>19835</v>
      </c>
      <c r="J64" s="36">
        <v>2020</v>
      </c>
      <c r="K64" s="36" t="s">
        <v>1808</v>
      </c>
      <c r="L64" s="28">
        <v>6166</v>
      </c>
      <c r="M64" s="45" t="s">
        <v>833</v>
      </c>
      <c r="N64"/>
      <c r="O64" s="28" t="s">
        <v>1581</v>
      </c>
      <c r="P64"/>
      <c r="Q64" s="96"/>
      <c r="R64" s="31" t="s">
        <v>1929</v>
      </c>
      <c r="S64" s="66" t="s">
        <v>3860</v>
      </c>
      <c r="T64" s="28" t="s">
        <v>3546</v>
      </c>
      <c r="U64" s="88">
        <f t="shared" si="9"/>
        <v>25</v>
      </c>
      <c r="AD64" s="25" t="s">
        <v>3941</v>
      </c>
    </row>
    <row r="65" spans="1:30" x14ac:dyDescent="0.2">
      <c r="A65" s="28">
        <v>17</v>
      </c>
      <c r="B65" s="28">
        <v>144</v>
      </c>
      <c r="C65" s="65" t="s">
        <v>132</v>
      </c>
      <c r="D65" s="28">
        <v>163846</v>
      </c>
      <c r="E65" s="31" t="s">
        <v>183</v>
      </c>
      <c r="F65" s="31" t="s">
        <v>105</v>
      </c>
      <c r="G65" s="31" t="str">
        <f t="shared" si="11"/>
        <v>Emmenegger Josef</v>
      </c>
      <c r="H65" s="34">
        <v>17226</v>
      </c>
      <c r="I65" s="33">
        <f t="shared" si="10"/>
        <v>17226</v>
      </c>
      <c r="J65" s="30">
        <v>2007</v>
      </c>
      <c r="K65" s="31" t="s">
        <v>2381</v>
      </c>
      <c r="L65" s="28">
        <v>6166</v>
      </c>
      <c r="M65" s="31" t="s">
        <v>833</v>
      </c>
      <c r="O65" s="28" t="str">
        <f>IF(N65+P65&gt;0,"Nein","Ja")</f>
        <v>Ja</v>
      </c>
      <c r="Q65" s="96"/>
      <c r="R65" s="31" t="s">
        <v>1929</v>
      </c>
      <c r="S65" s="66" t="s">
        <v>3860</v>
      </c>
      <c r="T65" s="28" t="s">
        <v>3546</v>
      </c>
      <c r="U65" s="88">
        <f t="shared" si="9"/>
        <v>25</v>
      </c>
      <c r="AD65" s="25" t="s">
        <v>4054</v>
      </c>
    </row>
    <row r="66" spans="1:30" x14ac:dyDescent="0.2">
      <c r="A66" s="28">
        <v>17</v>
      </c>
      <c r="B66" s="28">
        <v>144</v>
      </c>
      <c r="C66" s="65" t="s">
        <v>797</v>
      </c>
      <c r="D66" s="28">
        <v>239912</v>
      </c>
      <c r="E66" s="31" t="s">
        <v>183</v>
      </c>
      <c r="F66" s="31" t="s">
        <v>97</v>
      </c>
      <c r="G66" s="31" t="str">
        <f t="shared" si="11"/>
        <v>Emmenegger Robert</v>
      </c>
      <c r="H66" s="34">
        <v>19595</v>
      </c>
      <c r="I66" s="33">
        <f t="shared" si="10"/>
        <v>19595</v>
      </c>
      <c r="J66" s="30">
        <v>2013</v>
      </c>
      <c r="K66" s="31" t="s">
        <v>3239</v>
      </c>
      <c r="L66" s="28">
        <v>6166</v>
      </c>
      <c r="M66" s="31" t="s">
        <v>833</v>
      </c>
      <c r="O66" s="28" t="str">
        <f>IF(N66+P66&gt;0,"Nein","Ja")</f>
        <v>Ja</v>
      </c>
      <c r="Q66" s="96"/>
      <c r="R66" s="31" t="s">
        <v>1929</v>
      </c>
      <c r="S66" s="66" t="s">
        <v>3865</v>
      </c>
      <c r="T66" s="28" t="s">
        <v>3546</v>
      </c>
      <c r="U66" s="88">
        <f t="shared" si="9"/>
        <v>25</v>
      </c>
      <c r="AB66" s="28">
        <v>2017</v>
      </c>
      <c r="AD66" s="25" t="s">
        <v>4056</v>
      </c>
    </row>
    <row r="67" spans="1:30" x14ac:dyDescent="0.2">
      <c r="A67" s="28">
        <v>17</v>
      </c>
      <c r="B67" s="28">
        <v>144</v>
      </c>
      <c r="C67" s="37"/>
      <c r="D67" s="28">
        <v>610394</v>
      </c>
      <c r="E67" s="31" t="s">
        <v>953</v>
      </c>
      <c r="F67" s="31" t="s">
        <v>1865</v>
      </c>
      <c r="G67" s="31" t="s">
        <v>4166</v>
      </c>
      <c r="H67" s="17">
        <v>22037</v>
      </c>
      <c r="I67" s="33">
        <v>22037</v>
      </c>
      <c r="J67" s="28">
        <v>2020</v>
      </c>
      <c r="K67" s="31" t="s">
        <v>1866</v>
      </c>
      <c r="L67" s="28">
        <v>6166</v>
      </c>
      <c r="M67" s="31" t="s">
        <v>833</v>
      </c>
      <c r="N67" s="28"/>
      <c r="O67" s="28" t="s">
        <v>1581</v>
      </c>
      <c r="P67" s="28"/>
      <c r="Q67" s="96"/>
      <c r="R67" s="31" t="s">
        <v>1929</v>
      </c>
      <c r="S67" s="66" t="s">
        <v>3860</v>
      </c>
      <c r="T67" s="28" t="s">
        <v>3546</v>
      </c>
      <c r="U67" s="88">
        <f t="shared" si="9"/>
        <v>25</v>
      </c>
      <c r="AD67" s="25"/>
    </row>
    <row r="68" spans="1:30" x14ac:dyDescent="0.2">
      <c r="A68" s="28">
        <v>17</v>
      </c>
      <c r="B68" s="28">
        <v>144</v>
      </c>
      <c r="C68" s="65" t="s">
        <v>132</v>
      </c>
      <c r="D68" s="28">
        <v>167416</v>
      </c>
      <c r="E68" s="31" t="s">
        <v>953</v>
      </c>
      <c r="F68" s="31" t="s">
        <v>223</v>
      </c>
      <c r="G68" s="31" t="str">
        <f>CONCATENATE(E68," ",F68)</f>
        <v>Hafner Theo</v>
      </c>
      <c r="H68" s="34">
        <v>19112</v>
      </c>
      <c r="I68" s="33">
        <f>H68</f>
        <v>19112</v>
      </c>
      <c r="J68" s="30">
        <v>2012</v>
      </c>
      <c r="K68" s="31" t="s">
        <v>1316</v>
      </c>
      <c r="L68" s="28">
        <v>6166</v>
      </c>
      <c r="M68" s="31" t="s">
        <v>833</v>
      </c>
      <c r="O68" s="28" t="str">
        <f>IF(N68+P68&gt;0,"Nein","Ja")</f>
        <v>Ja</v>
      </c>
      <c r="Q68" s="96"/>
      <c r="R68" s="31" t="s">
        <v>1929</v>
      </c>
      <c r="S68" s="66" t="s">
        <v>3860</v>
      </c>
      <c r="T68" s="28" t="s">
        <v>3546</v>
      </c>
      <c r="U68" s="88">
        <f t="shared" si="9"/>
        <v>25</v>
      </c>
      <c r="AB68" s="28">
        <v>2018</v>
      </c>
      <c r="AD68" s="25"/>
    </row>
    <row r="69" spans="1:30" x14ac:dyDescent="0.2">
      <c r="A69" s="28">
        <v>17</v>
      </c>
      <c r="B69" s="28">
        <v>144</v>
      </c>
      <c r="C69" s="65" t="s">
        <v>132</v>
      </c>
      <c r="D69" s="28">
        <v>167432</v>
      </c>
      <c r="E69" s="31" t="s">
        <v>1378</v>
      </c>
      <c r="F69" s="31" t="s">
        <v>113</v>
      </c>
      <c r="G69" s="31" t="str">
        <f>CONCATENATE(E69," ",F69)</f>
        <v>Huwiler Franz</v>
      </c>
      <c r="H69" s="34">
        <v>19609</v>
      </c>
      <c r="I69" s="33">
        <f>H69</f>
        <v>19609</v>
      </c>
      <c r="J69" s="30">
        <v>2013</v>
      </c>
      <c r="K69" s="31" t="s">
        <v>1379</v>
      </c>
      <c r="L69" s="28">
        <v>6166</v>
      </c>
      <c r="M69" s="31" t="s">
        <v>833</v>
      </c>
      <c r="O69" s="28" t="str">
        <f>IF(N69+P69&gt;0,"Nein","Ja")</f>
        <v>Ja</v>
      </c>
      <c r="Q69" s="96"/>
      <c r="R69" s="31" t="s">
        <v>1929</v>
      </c>
      <c r="S69" s="66" t="s">
        <v>3860</v>
      </c>
      <c r="T69" s="28" t="s">
        <v>3546</v>
      </c>
      <c r="U69" s="88">
        <f t="shared" si="9"/>
        <v>25</v>
      </c>
      <c r="AB69" s="28">
        <v>2015</v>
      </c>
      <c r="AD69" s="25" t="s">
        <v>4201</v>
      </c>
    </row>
    <row r="70" spans="1:30" x14ac:dyDescent="0.2">
      <c r="A70" s="28">
        <v>17</v>
      </c>
      <c r="B70" s="28">
        <v>144</v>
      </c>
      <c r="C70" s="37"/>
      <c r="D70" s="28">
        <v>171887</v>
      </c>
      <c r="E70" s="31" t="s">
        <v>373</v>
      </c>
      <c r="F70" s="31" t="s">
        <v>1865</v>
      </c>
      <c r="G70" s="31" t="s">
        <v>4228</v>
      </c>
      <c r="H70" s="17">
        <v>22153</v>
      </c>
      <c r="I70" s="33">
        <v>22153</v>
      </c>
      <c r="J70" s="28">
        <v>2020</v>
      </c>
      <c r="K70" s="31" t="s">
        <v>1869</v>
      </c>
      <c r="L70" s="28">
        <v>6166</v>
      </c>
      <c r="M70" s="31" t="s">
        <v>833</v>
      </c>
      <c r="N70" s="28"/>
      <c r="O70" s="28" t="s">
        <v>1581</v>
      </c>
      <c r="P70" s="28"/>
      <c r="Q70" s="96"/>
      <c r="R70" s="31" t="s">
        <v>1929</v>
      </c>
      <c r="S70" s="66" t="s">
        <v>3860</v>
      </c>
      <c r="T70" s="28" t="s">
        <v>3546</v>
      </c>
      <c r="U70" s="88">
        <f t="shared" si="9"/>
        <v>25</v>
      </c>
      <c r="AD70" s="25"/>
    </row>
    <row r="71" spans="1:30" x14ac:dyDescent="0.2">
      <c r="A71" s="28">
        <v>17</v>
      </c>
      <c r="B71" s="28">
        <v>144</v>
      </c>
      <c r="C71" s="65" t="s">
        <v>132</v>
      </c>
      <c r="D71" s="28">
        <v>114489</v>
      </c>
      <c r="E71" s="31" t="s">
        <v>373</v>
      </c>
      <c r="F71" s="31" t="s">
        <v>85</v>
      </c>
      <c r="G71" s="31" t="str">
        <f>CONCATENATE(E71," ",F71)</f>
        <v>Koch Peter</v>
      </c>
      <c r="H71" s="34">
        <v>18545</v>
      </c>
      <c r="I71" s="33">
        <f>H71</f>
        <v>18545</v>
      </c>
      <c r="J71" s="30">
        <v>2010</v>
      </c>
      <c r="K71" s="31" t="s">
        <v>2891</v>
      </c>
      <c r="L71" s="28">
        <v>6166</v>
      </c>
      <c r="M71" s="31" t="s">
        <v>833</v>
      </c>
      <c r="O71" s="28" t="str">
        <f>IF(N71+P71&gt;0,"Nein","Ja")</f>
        <v>Ja</v>
      </c>
      <c r="Q71" s="96"/>
      <c r="R71" s="31" t="s">
        <v>1929</v>
      </c>
      <c r="S71" s="66" t="s">
        <v>3860</v>
      </c>
      <c r="T71" s="28" t="s">
        <v>3546</v>
      </c>
      <c r="U71" s="88">
        <f t="shared" si="9"/>
        <v>25</v>
      </c>
      <c r="AD71" s="25"/>
    </row>
    <row r="72" spans="1:30" x14ac:dyDescent="0.2">
      <c r="A72" s="28">
        <v>17</v>
      </c>
      <c r="B72" s="28">
        <v>144</v>
      </c>
      <c r="C72" s="65" t="s">
        <v>1114</v>
      </c>
      <c r="D72" s="28">
        <v>171983</v>
      </c>
      <c r="E72" s="31" t="s">
        <v>395</v>
      </c>
      <c r="F72" s="31" t="s">
        <v>49</v>
      </c>
      <c r="G72" s="31" t="str">
        <f>CONCATENATE(E72," ",F72)</f>
        <v>Marti Richard</v>
      </c>
      <c r="H72" s="34">
        <v>16367</v>
      </c>
      <c r="I72" s="33">
        <f>H72</f>
        <v>16367</v>
      </c>
      <c r="J72" s="30">
        <v>2004</v>
      </c>
      <c r="K72" s="31" t="s">
        <v>3051</v>
      </c>
      <c r="L72" s="28">
        <v>6166</v>
      </c>
      <c r="M72" s="31" t="s">
        <v>833</v>
      </c>
      <c r="O72" s="28" t="str">
        <f>IF(N72+P72&gt;0,"Nein","Ja")</f>
        <v>Ja</v>
      </c>
      <c r="Q72" s="96"/>
      <c r="R72" s="31" t="s">
        <v>1929</v>
      </c>
      <c r="S72" s="66" t="s">
        <v>3860</v>
      </c>
      <c r="T72" s="28" t="s">
        <v>3546</v>
      </c>
      <c r="U72" s="88">
        <f t="shared" si="9"/>
        <v>25</v>
      </c>
      <c r="X72" s="28">
        <v>2001</v>
      </c>
      <c r="AD72" s="25"/>
    </row>
    <row r="73" spans="1:30" x14ac:dyDescent="0.2">
      <c r="A73" s="28">
        <v>17</v>
      </c>
      <c r="B73" s="28">
        <v>144</v>
      </c>
      <c r="C73" s="65" t="s">
        <v>4365</v>
      </c>
      <c r="D73" s="28">
        <v>171921</v>
      </c>
      <c r="E73" s="31" t="s">
        <v>718</v>
      </c>
      <c r="F73" s="31" t="s">
        <v>113</v>
      </c>
      <c r="G73" s="31" t="str">
        <f>CONCATENATE(E73," ",F73)</f>
        <v>Portmann Franz</v>
      </c>
      <c r="H73" s="34">
        <v>12398</v>
      </c>
      <c r="I73" s="33">
        <f>H73</f>
        <v>12398</v>
      </c>
      <c r="J73" s="30">
        <v>1993</v>
      </c>
      <c r="K73" s="31" t="s">
        <v>3239</v>
      </c>
      <c r="L73" s="28">
        <v>6166</v>
      </c>
      <c r="M73" s="31" t="s">
        <v>833</v>
      </c>
      <c r="O73" s="28" t="str">
        <f>IF(N73+P73&gt;0,"Nein","Ja")</f>
        <v>Ja</v>
      </c>
      <c r="Q73" s="96"/>
      <c r="R73" s="31" t="s">
        <v>1929</v>
      </c>
      <c r="S73" s="66" t="s">
        <v>3869</v>
      </c>
      <c r="U73" s="88">
        <f t="shared" si="9"/>
        <v>0</v>
      </c>
      <c r="Z73" s="32">
        <v>2010</v>
      </c>
      <c r="AB73" s="28">
        <v>1993</v>
      </c>
      <c r="AD73" s="25" t="s">
        <v>4366</v>
      </c>
    </row>
    <row r="74" spans="1:30" x14ac:dyDescent="0.2">
      <c r="A74" s="28">
        <v>17</v>
      </c>
      <c r="B74" s="28">
        <v>144</v>
      </c>
      <c r="C74" s="37"/>
      <c r="D74" s="28">
        <v>171933</v>
      </c>
      <c r="E74" s="31" t="s">
        <v>718</v>
      </c>
      <c r="F74" s="31" t="s">
        <v>1485</v>
      </c>
      <c r="G74" s="31" t="s">
        <v>4371</v>
      </c>
      <c r="H74" s="17">
        <v>22402</v>
      </c>
      <c r="I74" s="33">
        <v>22402</v>
      </c>
      <c r="J74" s="28">
        <v>2021</v>
      </c>
      <c r="K74" s="31" t="s">
        <v>1886</v>
      </c>
      <c r="L74" s="28">
        <v>6166</v>
      </c>
      <c r="M74" s="31" t="s">
        <v>833</v>
      </c>
      <c r="N74" s="28"/>
      <c r="O74" s="28" t="s">
        <v>1581</v>
      </c>
      <c r="P74" s="28"/>
      <c r="Q74" s="96"/>
      <c r="R74" s="31" t="s">
        <v>1929</v>
      </c>
      <c r="S74" s="66" t="s">
        <v>3860</v>
      </c>
      <c r="T74" s="28" t="s">
        <v>3546</v>
      </c>
      <c r="U74" s="88">
        <f t="shared" si="9"/>
        <v>25</v>
      </c>
      <c r="AD74" s="25" t="s">
        <v>1887</v>
      </c>
    </row>
    <row r="75" spans="1:30" x14ac:dyDescent="0.2">
      <c r="A75" s="28">
        <v>17</v>
      </c>
      <c r="B75" s="28">
        <v>144</v>
      </c>
      <c r="C75" s="37"/>
      <c r="D75" s="28">
        <v>114235</v>
      </c>
      <c r="E75" s="31" t="s">
        <v>1888</v>
      </c>
      <c r="F75" s="31" t="s">
        <v>134</v>
      </c>
      <c r="G75" s="31" t="s">
        <v>4402</v>
      </c>
      <c r="H75" s="34">
        <v>18797</v>
      </c>
      <c r="I75" s="33">
        <v>18797</v>
      </c>
      <c r="J75" s="30">
        <v>2021</v>
      </c>
      <c r="K75" s="31" t="s">
        <v>1889</v>
      </c>
      <c r="L75" s="28">
        <v>6112</v>
      </c>
      <c r="M75" s="31" t="s">
        <v>1890</v>
      </c>
      <c r="O75" s="28" t="s">
        <v>1581</v>
      </c>
      <c r="Q75" s="96"/>
      <c r="R75" s="31" t="s">
        <v>1929</v>
      </c>
      <c r="S75" s="66" t="s">
        <v>3860</v>
      </c>
      <c r="T75" s="28" t="s">
        <v>3546</v>
      </c>
      <c r="U75" s="88">
        <f t="shared" si="9"/>
        <v>25</v>
      </c>
      <c r="AD75" s="25" t="s">
        <v>1891</v>
      </c>
    </row>
    <row r="76" spans="1:30" x14ac:dyDescent="0.2">
      <c r="A76" s="28">
        <v>17</v>
      </c>
      <c r="B76" s="28">
        <v>144</v>
      </c>
      <c r="C76" s="65"/>
      <c r="D76" s="28">
        <v>171985</v>
      </c>
      <c r="E76" s="31" t="s">
        <v>295</v>
      </c>
      <c r="F76" s="31" t="s">
        <v>180</v>
      </c>
      <c r="G76" s="31" t="str">
        <f>CONCATENATE(E76," ",F76)</f>
        <v>Schmid Kurt</v>
      </c>
      <c r="H76" s="34">
        <v>21399</v>
      </c>
      <c r="I76" s="33">
        <v>21479</v>
      </c>
      <c r="J76" s="30">
        <v>2019</v>
      </c>
      <c r="K76" s="31" t="s">
        <v>1784</v>
      </c>
      <c r="L76" s="28">
        <v>6166</v>
      </c>
      <c r="M76" s="31" t="s">
        <v>833</v>
      </c>
      <c r="O76" s="28" t="s">
        <v>1581</v>
      </c>
      <c r="Q76" s="96"/>
      <c r="R76" s="31" t="s">
        <v>1929</v>
      </c>
      <c r="S76" s="66" t="s">
        <v>3860</v>
      </c>
      <c r="T76" s="28" t="s">
        <v>3546</v>
      </c>
      <c r="U76" s="88">
        <f t="shared" si="9"/>
        <v>25</v>
      </c>
      <c r="X76" s="28">
        <v>2007</v>
      </c>
      <c r="AD76" s="25" t="s">
        <v>4424</v>
      </c>
    </row>
    <row r="77" spans="1:30" x14ac:dyDescent="0.2">
      <c r="A77" s="28">
        <v>17</v>
      </c>
      <c r="B77" s="28">
        <v>144</v>
      </c>
      <c r="C77" s="65" t="s">
        <v>132</v>
      </c>
      <c r="D77" s="28">
        <v>171943</v>
      </c>
      <c r="E77" s="31" t="s">
        <v>306</v>
      </c>
      <c r="F77" s="31" t="s">
        <v>113</v>
      </c>
      <c r="G77" s="31" t="str">
        <f>CONCATENATE(E77," ",F77)</f>
        <v>Schumacher Franz</v>
      </c>
      <c r="H77" s="34">
        <v>18790</v>
      </c>
      <c r="I77" s="33">
        <f>H77</f>
        <v>18790</v>
      </c>
      <c r="J77" s="30">
        <v>2011</v>
      </c>
      <c r="K77" s="31" t="s">
        <v>3469</v>
      </c>
      <c r="L77" s="28">
        <v>6166</v>
      </c>
      <c r="M77" s="31" t="s">
        <v>833</v>
      </c>
      <c r="O77" s="28" t="str">
        <f>IF(N77+P77&gt;0,"Nein","Ja")</f>
        <v>Ja</v>
      </c>
      <c r="Q77" s="96"/>
      <c r="R77" s="31" t="s">
        <v>1929</v>
      </c>
      <c r="S77" s="66" t="s">
        <v>3860</v>
      </c>
      <c r="T77" s="28" t="s">
        <v>3867</v>
      </c>
      <c r="U77" s="88">
        <f t="shared" si="9"/>
        <v>0</v>
      </c>
      <c r="X77" s="28">
        <v>2021</v>
      </c>
      <c r="AB77" s="28">
        <v>2011</v>
      </c>
      <c r="AD77" s="25"/>
    </row>
    <row r="78" spans="1:30" x14ac:dyDescent="0.2">
      <c r="A78" s="28">
        <v>17</v>
      </c>
      <c r="B78" s="28">
        <v>144</v>
      </c>
      <c r="C78" s="37"/>
      <c r="D78" s="28">
        <v>171950</v>
      </c>
      <c r="E78" s="31" t="s">
        <v>731</v>
      </c>
      <c r="F78" s="31" t="s">
        <v>831</v>
      </c>
      <c r="G78" s="31" t="s">
        <v>4522</v>
      </c>
      <c r="H78" s="34">
        <v>22305</v>
      </c>
      <c r="I78" s="33">
        <f>H78</f>
        <v>22305</v>
      </c>
      <c r="J78" s="30">
        <v>2021</v>
      </c>
      <c r="K78" s="31" t="s">
        <v>1895</v>
      </c>
      <c r="L78" s="28">
        <v>6166</v>
      </c>
      <c r="M78" s="31" t="s">
        <v>833</v>
      </c>
      <c r="O78" s="28" t="s">
        <v>1581</v>
      </c>
      <c r="Q78" s="96"/>
      <c r="R78" s="31" t="s">
        <v>1929</v>
      </c>
      <c r="S78" s="66" t="s">
        <v>3860</v>
      </c>
      <c r="T78" s="28" t="s">
        <v>3546</v>
      </c>
      <c r="U78" s="88">
        <f t="shared" si="9"/>
        <v>25</v>
      </c>
      <c r="AB78" s="28">
        <v>2021</v>
      </c>
      <c r="AD78" s="25"/>
    </row>
    <row r="79" spans="1:30" x14ac:dyDescent="0.2">
      <c r="A79" s="28">
        <v>17</v>
      </c>
      <c r="B79" s="28">
        <v>144</v>
      </c>
      <c r="C79" s="65" t="s">
        <v>169</v>
      </c>
      <c r="D79" s="28">
        <v>114243</v>
      </c>
      <c r="E79" s="31" t="s">
        <v>930</v>
      </c>
      <c r="F79" s="31" t="s">
        <v>764</v>
      </c>
      <c r="G79" s="31" t="str">
        <f t="shared" ref="G79:G89" si="12">CONCATENATE(E79," ",F79)</f>
        <v>Wigger Julius</v>
      </c>
      <c r="H79" s="34">
        <v>12690</v>
      </c>
      <c r="I79" s="33">
        <f>H79</f>
        <v>12690</v>
      </c>
      <c r="J79" s="30">
        <v>1994</v>
      </c>
      <c r="K79" s="31" t="s">
        <v>3737</v>
      </c>
      <c r="L79" s="28">
        <v>6166</v>
      </c>
      <c r="M79" s="31" t="s">
        <v>833</v>
      </c>
      <c r="O79" s="28" t="str">
        <f>IF(N79+P79&gt;0,"Nein","Ja")</f>
        <v>Ja</v>
      </c>
      <c r="Q79" s="96"/>
      <c r="R79" s="31" t="s">
        <v>1929</v>
      </c>
      <c r="S79" s="66" t="s">
        <v>3860</v>
      </c>
      <c r="U79" s="88">
        <f t="shared" si="9"/>
        <v>0</v>
      </c>
      <c r="AB79" s="28">
        <v>1996</v>
      </c>
      <c r="AD79" s="25"/>
    </row>
    <row r="80" spans="1:30" x14ac:dyDescent="0.2">
      <c r="A80" s="28">
        <v>17</v>
      </c>
      <c r="B80" s="28">
        <v>191</v>
      </c>
      <c r="C80" s="65" t="s">
        <v>132</v>
      </c>
      <c r="D80" s="28">
        <v>127146</v>
      </c>
      <c r="E80" s="31" t="s">
        <v>1623</v>
      </c>
      <c r="F80" s="31" t="s">
        <v>180</v>
      </c>
      <c r="G80" s="31" t="str">
        <f t="shared" si="12"/>
        <v>Brechbühl Kurt</v>
      </c>
      <c r="H80" s="34">
        <v>21184</v>
      </c>
      <c r="I80" s="33">
        <f>H80</f>
        <v>21184</v>
      </c>
      <c r="J80" s="30">
        <v>2017</v>
      </c>
      <c r="K80" s="31" t="s">
        <v>1624</v>
      </c>
      <c r="L80" s="28">
        <v>6170</v>
      </c>
      <c r="M80" s="31" t="s">
        <v>303</v>
      </c>
      <c r="O80" s="28" t="str">
        <f>IF(N80+P80&gt;0,"Nein","Ja")</f>
        <v>Ja</v>
      </c>
      <c r="Q80" s="96"/>
      <c r="R80" s="31" t="s">
        <v>1929</v>
      </c>
      <c r="S80" s="66" t="s">
        <v>3860</v>
      </c>
      <c r="T80" s="28" t="s">
        <v>3546</v>
      </c>
      <c r="U80" s="88">
        <f t="shared" si="9"/>
        <v>25</v>
      </c>
      <c r="AB80" s="28">
        <v>2018</v>
      </c>
      <c r="AD80" s="25" t="s">
        <v>3964</v>
      </c>
    </row>
    <row r="81" spans="1:30" x14ac:dyDescent="0.2">
      <c r="A81" s="28">
        <v>17</v>
      </c>
      <c r="B81" s="28">
        <v>191</v>
      </c>
      <c r="C81" s="65" t="s">
        <v>132</v>
      </c>
      <c r="D81" s="28">
        <v>127237</v>
      </c>
      <c r="E81" s="31" t="s">
        <v>459</v>
      </c>
      <c r="F81" s="31" t="s">
        <v>105</v>
      </c>
      <c r="G81" s="31" t="str">
        <f t="shared" si="12"/>
        <v>Bucher Josef</v>
      </c>
      <c r="H81" s="34">
        <v>16480</v>
      </c>
      <c r="I81" s="33">
        <f>H81</f>
        <v>16480</v>
      </c>
      <c r="J81" s="30">
        <v>2008</v>
      </c>
      <c r="K81" s="31" t="s">
        <v>3980</v>
      </c>
      <c r="L81" s="28">
        <v>6196</v>
      </c>
      <c r="M81" s="31" t="s">
        <v>375</v>
      </c>
      <c r="O81" s="28" t="str">
        <f>IF(N81+P81&gt;0,"Nein","Ja")</f>
        <v>Ja</v>
      </c>
      <c r="Q81" s="96"/>
      <c r="R81" s="31" t="s">
        <v>1929</v>
      </c>
      <c r="S81" s="66" t="s">
        <v>3860</v>
      </c>
      <c r="T81" s="28" t="s">
        <v>3546</v>
      </c>
      <c r="U81" s="88">
        <f t="shared" si="9"/>
        <v>25</v>
      </c>
      <c r="X81" s="28">
        <v>2021</v>
      </c>
      <c r="AD81" s="25"/>
    </row>
    <row r="82" spans="1:30" x14ac:dyDescent="0.2">
      <c r="A82" s="28">
        <v>17</v>
      </c>
      <c r="B82" s="28">
        <v>191</v>
      </c>
      <c r="C82" s="65"/>
      <c r="D82" s="28">
        <v>127210</v>
      </c>
      <c r="E82" s="31" t="s">
        <v>1756</v>
      </c>
      <c r="F82" s="31" t="s">
        <v>248</v>
      </c>
      <c r="G82" s="31" t="str">
        <f t="shared" si="12"/>
        <v>Grüter Anton</v>
      </c>
      <c r="H82" s="34">
        <v>21897</v>
      </c>
      <c r="I82" s="33">
        <v>21897</v>
      </c>
      <c r="J82" s="30">
        <v>2019</v>
      </c>
      <c r="K82" s="31" t="s">
        <v>1757</v>
      </c>
      <c r="L82" s="28">
        <v>6196</v>
      </c>
      <c r="M82" s="31" t="s">
        <v>375</v>
      </c>
      <c r="O82" s="28" t="str">
        <f>IF(N82+P82&gt;0,"Nein","Ja")</f>
        <v>Ja</v>
      </c>
      <c r="Q82" s="96"/>
      <c r="R82" s="31" t="s">
        <v>1929</v>
      </c>
      <c r="S82" s="66" t="s">
        <v>3860</v>
      </c>
      <c r="T82" s="28" t="s">
        <v>3546</v>
      </c>
      <c r="U82" s="88">
        <f t="shared" si="9"/>
        <v>25</v>
      </c>
      <c r="AB82" s="28">
        <v>2019</v>
      </c>
      <c r="AD82" s="25"/>
    </row>
    <row r="83" spans="1:30" x14ac:dyDescent="0.2">
      <c r="A83" s="28">
        <v>17</v>
      </c>
      <c r="B83" s="28">
        <v>191</v>
      </c>
      <c r="C83" s="65"/>
      <c r="D83" s="28">
        <v>104660</v>
      </c>
      <c r="E83" s="31" t="s">
        <v>252</v>
      </c>
      <c r="F83" s="31" t="s">
        <v>89</v>
      </c>
      <c r="G83" s="31" t="str">
        <f t="shared" si="12"/>
        <v>Lötscher Hans</v>
      </c>
      <c r="H83" s="34">
        <v>22482</v>
      </c>
      <c r="I83" s="33">
        <f t="shared" ref="I83:I89" si="13">H83</f>
        <v>22482</v>
      </c>
      <c r="J83" s="30">
        <v>2021</v>
      </c>
      <c r="K83" s="31" t="s">
        <v>1912</v>
      </c>
      <c r="L83" s="28">
        <v>6192</v>
      </c>
      <c r="M83" s="31" t="s">
        <v>1580</v>
      </c>
      <c r="O83" s="28" t="s">
        <v>1581</v>
      </c>
      <c r="Q83" s="96"/>
      <c r="R83" s="31" t="s">
        <v>1929</v>
      </c>
      <c r="S83" s="66" t="s">
        <v>3860</v>
      </c>
      <c r="T83" s="28" t="s">
        <v>3546</v>
      </c>
      <c r="U83" s="88">
        <f t="shared" si="9"/>
        <v>25</v>
      </c>
      <c r="V83" s="31"/>
      <c r="W83" s="31"/>
      <c r="X83" s="31"/>
      <c r="Y83" s="31"/>
      <c r="Z83" s="31"/>
      <c r="AA83" s="31"/>
      <c r="AB83" s="31"/>
      <c r="AC83" s="31"/>
      <c r="AD83" s="25"/>
    </row>
    <row r="84" spans="1:30" x14ac:dyDescent="0.2">
      <c r="A84" s="28">
        <v>17</v>
      </c>
      <c r="B84" s="28">
        <v>191</v>
      </c>
      <c r="C84" s="65" t="s">
        <v>132</v>
      </c>
      <c r="D84" s="28">
        <v>127238</v>
      </c>
      <c r="E84" s="31" t="s">
        <v>252</v>
      </c>
      <c r="F84" s="31" t="s">
        <v>513</v>
      </c>
      <c r="G84" s="31" t="str">
        <f t="shared" si="12"/>
        <v>Lötscher Roman</v>
      </c>
      <c r="H84" s="34">
        <v>16543</v>
      </c>
      <c r="I84" s="33">
        <f t="shared" si="13"/>
        <v>16543</v>
      </c>
      <c r="J84" s="30">
        <v>2005</v>
      </c>
      <c r="K84" s="31" t="s">
        <v>4844</v>
      </c>
      <c r="L84" s="28">
        <v>6182</v>
      </c>
      <c r="M84" s="31" t="s">
        <v>482</v>
      </c>
      <c r="O84" s="28" t="str">
        <f>IF(N84+P84&gt;0,"Nein","Ja")</f>
        <v>Ja</v>
      </c>
      <c r="Q84" s="96">
        <v>44621</v>
      </c>
      <c r="R84" s="31" t="s">
        <v>1929</v>
      </c>
      <c r="S84" s="66" t="s">
        <v>3860</v>
      </c>
      <c r="T84" s="28" t="s">
        <v>3546</v>
      </c>
      <c r="U84" s="88">
        <f t="shared" si="9"/>
        <v>25</v>
      </c>
      <c r="AD84" s="25"/>
    </row>
    <row r="85" spans="1:30" x14ac:dyDescent="0.2">
      <c r="A85" s="28">
        <v>17</v>
      </c>
      <c r="B85" s="28">
        <v>191</v>
      </c>
      <c r="C85" s="65" t="s">
        <v>132</v>
      </c>
      <c r="D85" s="28">
        <v>127226</v>
      </c>
      <c r="E85" s="31" t="s">
        <v>728</v>
      </c>
      <c r="F85" s="31" t="s">
        <v>105</v>
      </c>
      <c r="G85" s="31" t="str">
        <f t="shared" si="12"/>
        <v>Thalmann Josef</v>
      </c>
      <c r="H85" s="34">
        <v>18118</v>
      </c>
      <c r="I85" s="33">
        <f t="shared" si="13"/>
        <v>18118</v>
      </c>
      <c r="J85" s="30">
        <v>2009</v>
      </c>
      <c r="K85" s="31" t="s">
        <v>4513</v>
      </c>
      <c r="L85" s="28">
        <v>6196</v>
      </c>
      <c r="M85" s="31" t="s">
        <v>375</v>
      </c>
      <c r="O85" s="28" t="str">
        <f>IF(N85+P85&gt;0,"Nein","Ja")</f>
        <v>Ja</v>
      </c>
      <c r="Q85" s="96"/>
      <c r="R85" s="31" t="s">
        <v>1929</v>
      </c>
      <c r="S85" s="66" t="s">
        <v>3860</v>
      </c>
      <c r="T85" s="28" t="s">
        <v>3546</v>
      </c>
      <c r="U85" s="88">
        <f t="shared" si="9"/>
        <v>25</v>
      </c>
      <c r="AD85" s="25"/>
    </row>
    <row r="86" spans="1:30" x14ac:dyDescent="0.2">
      <c r="A86" s="28">
        <v>17</v>
      </c>
      <c r="B86" s="28">
        <v>191</v>
      </c>
      <c r="C86" s="37"/>
      <c r="D86" s="28">
        <v>114524</v>
      </c>
      <c r="E86" s="31" t="s">
        <v>589</v>
      </c>
      <c r="F86" s="31" t="s">
        <v>191</v>
      </c>
      <c r="G86" s="31" t="str">
        <f t="shared" si="12"/>
        <v>Wicki Otto</v>
      </c>
      <c r="H86" s="34">
        <v>22622</v>
      </c>
      <c r="I86" s="33">
        <f t="shared" si="13"/>
        <v>22622</v>
      </c>
      <c r="J86" s="30">
        <v>2021</v>
      </c>
      <c r="K86" s="31" t="s">
        <v>4546</v>
      </c>
      <c r="L86" s="28">
        <v>6196</v>
      </c>
      <c r="M86" s="31" t="s">
        <v>375</v>
      </c>
      <c r="O86" s="28" t="str">
        <f>IF(N86+P86&gt;0,"Nein","Ja")</f>
        <v>Ja</v>
      </c>
      <c r="Q86" s="96"/>
      <c r="R86" s="31" t="s">
        <v>1929</v>
      </c>
      <c r="S86" s="66" t="s">
        <v>3860</v>
      </c>
      <c r="T86" s="28" t="s">
        <v>3546</v>
      </c>
      <c r="U86" s="88">
        <f t="shared" si="9"/>
        <v>25</v>
      </c>
      <c r="AD86" s="25" t="s">
        <v>4547</v>
      </c>
    </row>
    <row r="87" spans="1:30" x14ac:dyDescent="0.2">
      <c r="A87" s="25">
        <v>17</v>
      </c>
      <c r="B87" s="25">
        <v>227</v>
      </c>
      <c r="C87" s="46"/>
      <c r="D87" s="28">
        <v>166812</v>
      </c>
      <c r="E87" s="36" t="s">
        <v>1801</v>
      </c>
      <c r="F87" s="36" t="s">
        <v>1522</v>
      </c>
      <c r="G87" s="31" t="str">
        <f t="shared" si="12"/>
        <v>Alessandri Christoph</v>
      </c>
      <c r="H87" s="34">
        <v>21939</v>
      </c>
      <c r="I87" s="68">
        <f t="shared" si="13"/>
        <v>21939</v>
      </c>
      <c r="J87" s="36">
        <v>2020</v>
      </c>
      <c r="K87" s="36" t="s">
        <v>1802</v>
      </c>
      <c r="L87" s="28">
        <v>6170</v>
      </c>
      <c r="M87" s="45" t="s">
        <v>303</v>
      </c>
      <c r="N87"/>
      <c r="O87" s="28" t="s">
        <v>1581</v>
      </c>
      <c r="P87"/>
      <c r="Q87" s="96"/>
      <c r="R87" s="31" t="s">
        <v>1929</v>
      </c>
      <c r="S87" s="66" t="s">
        <v>3860</v>
      </c>
      <c r="T87" s="28" t="s">
        <v>3546</v>
      </c>
      <c r="U87" s="88">
        <f t="shared" si="9"/>
        <v>25</v>
      </c>
      <c r="AD87" s="25" t="s">
        <v>3883</v>
      </c>
    </row>
    <row r="88" spans="1:30" x14ac:dyDescent="0.2">
      <c r="A88" s="28">
        <v>17</v>
      </c>
      <c r="B88" s="28">
        <v>227</v>
      </c>
      <c r="C88" s="65" t="s">
        <v>169</v>
      </c>
      <c r="D88" s="28">
        <v>166815</v>
      </c>
      <c r="E88" s="31" t="s">
        <v>995</v>
      </c>
      <c r="F88" s="31" t="s">
        <v>105</v>
      </c>
      <c r="G88" s="31" t="str">
        <f t="shared" si="12"/>
        <v>Dahinden Josef</v>
      </c>
      <c r="H88" s="34">
        <v>15322</v>
      </c>
      <c r="I88" s="33">
        <f t="shared" si="13"/>
        <v>15322</v>
      </c>
      <c r="J88" s="30">
        <v>2001</v>
      </c>
      <c r="K88" s="31" t="s">
        <v>4014</v>
      </c>
      <c r="L88" s="28">
        <v>6170</v>
      </c>
      <c r="M88" s="31" t="s">
        <v>303</v>
      </c>
      <c r="O88" s="28" t="str">
        <f>IF(N88+P88&gt;0,"Nein","Ja")</f>
        <v>Ja</v>
      </c>
      <c r="Q88" s="96"/>
      <c r="R88" s="31" t="s">
        <v>1929</v>
      </c>
      <c r="S88" s="66" t="s">
        <v>3860</v>
      </c>
      <c r="U88" s="88">
        <f t="shared" si="9"/>
        <v>0</v>
      </c>
      <c r="AB88" s="28">
        <v>2002</v>
      </c>
      <c r="AD88" s="25" t="s">
        <v>4015</v>
      </c>
    </row>
    <row r="89" spans="1:30" x14ac:dyDescent="0.2">
      <c r="A89" s="28">
        <v>17</v>
      </c>
      <c r="B89" s="28">
        <v>227</v>
      </c>
      <c r="C89" s="65" t="s">
        <v>169</v>
      </c>
      <c r="D89" s="28">
        <v>166819</v>
      </c>
      <c r="E89" s="31" t="s">
        <v>2291</v>
      </c>
      <c r="F89" s="31" t="s">
        <v>746</v>
      </c>
      <c r="G89" s="31" t="str">
        <f t="shared" si="12"/>
        <v xml:space="preserve">Distel Theo </v>
      </c>
      <c r="H89" s="34">
        <v>14096</v>
      </c>
      <c r="I89" s="33">
        <f t="shared" si="13"/>
        <v>14096</v>
      </c>
      <c r="J89" s="30">
        <v>1998</v>
      </c>
      <c r="K89" s="31" t="s">
        <v>2297</v>
      </c>
      <c r="L89" s="28">
        <v>6170</v>
      </c>
      <c r="M89" s="31" t="s">
        <v>303</v>
      </c>
      <c r="O89" s="28" t="str">
        <f>IF(N89+P89&gt;0,"Nein","Ja")</f>
        <v>Ja</v>
      </c>
      <c r="Q89" s="96"/>
      <c r="R89" s="31" t="s">
        <v>1929</v>
      </c>
      <c r="S89" s="66" t="s">
        <v>3860</v>
      </c>
      <c r="U89" s="88">
        <f t="shared" si="9"/>
        <v>0</v>
      </c>
      <c r="X89" s="28">
        <v>2008</v>
      </c>
      <c r="AB89" s="28">
        <v>2000</v>
      </c>
      <c r="AD89" s="25"/>
    </row>
    <row r="90" spans="1:30" x14ac:dyDescent="0.2">
      <c r="A90" s="28">
        <v>17</v>
      </c>
      <c r="B90" s="28">
        <v>227</v>
      </c>
      <c r="C90" s="37"/>
      <c r="D90" s="28">
        <v>166821</v>
      </c>
      <c r="E90" s="31" t="s">
        <v>183</v>
      </c>
      <c r="F90" s="31" t="s">
        <v>547</v>
      </c>
      <c r="G90" s="31" t="s">
        <v>4055</v>
      </c>
      <c r="H90" s="34">
        <v>22431</v>
      </c>
      <c r="I90" s="33">
        <v>22431</v>
      </c>
      <c r="J90" s="30">
        <v>2021</v>
      </c>
      <c r="K90" s="31" t="s">
        <v>1859</v>
      </c>
      <c r="L90" s="28">
        <v>6166</v>
      </c>
      <c r="M90" s="31" t="s">
        <v>833</v>
      </c>
      <c r="O90" s="28" t="s">
        <v>1581</v>
      </c>
      <c r="Q90" s="96"/>
      <c r="R90" s="31" t="s">
        <v>1929</v>
      </c>
      <c r="S90" s="66" t="s">
        <v>3860</v>
      </c>
      <c r="T90" s="28" t="s">
        <v>3546</v>
      </c>
      <c r="U90" s="88">
        <f t="shared" si="9"/>
        <v>25</v>
      </c>
      <c r="AD90" s="25" t="s">
        <v>1860</v>
      </c>
    </row>
    <row r="91" spans="1:30" x14ac:dyDescent="0.2">
      <c r="A91" s="28">
        <v>17</v>
      </c>
      <c r="B91" s="28">
        <v>227</v>
      </c>
      <c r="C91" s="65" t="s">
        <v>132</v>
      </c>
      <c r="D91" s="28">
        <v>166822</v>
      </c>
      <c r="E91" s="31" t="s">
        <v>137</v>
      </c>
      <c r="F91" s="31" t="s">
        <v>198</v>
      </c>
      <c r="G91" s="31" t="str">
        <f>CONCATENATE(E91," ",F91)</f>
        <v>Felder Bruno</v>
      </c>
      <c r="H91" s="34">
        <v>18838</v>
      </c>
      <c r="I91" s="33">
        <f>H91</f>
        <v>18838</v>
      </c>
      <c r="J91" s="30">
        <v>2011</v>
      </c>
      <c r="K91" s="31" t="s">
        <v>2443</v>
      </c>
      <c r="L91" s="28">
        <v>6170</v>
      </c>
      <c r="M91" s="31" t="s">
        <v>303</v>
      </c>
      <c r="O91" s="28" t="str">
        <f>IF(N91+P91&gt;0,"Nein","Ja")</f>
        <v>Ja</v>
      </c>
      <c r="Q91" s="96"/>
      <c r="R91" s="31" t="s">
        <v>1929</v>
      </c>
      <c r="S91" s="66" t="s">
        <v>3860</v>
      </c>
      <c r="T91" s="28" t="s">
        <v>3546</v>
      </c>
      <c r="U91" s="88">
        <f t="shared" si="9"/>
        <v>25</v>
      </c>
      <c r="X91" s="28">
        <v>2021</v>
      </c>
      <c r="AB91" s="28">
        <v>2014</v>
      </c>
      <c r="AD91" s="25" t="s">
        <v>4072</v>
      </c>
    </row>
    <row r="92" spans="1:30" x14ac:dyDescent="0.2">
      <c r="A92" s="28">
        <v>17</v>
      </c>
      <c r="B92" s="28">
        <v>227</v>
      </c>
      <c r="C92" s="65" t="s">
        <v>3546</v>
      </c>
      <c r="D92" s="28">
        <v>166831</v>
      </c>
      <c r="E92" s="31" t="s">
        <v>137</v>
      </c>
      <c r="F92" s="31" t="s">
        <v>324</v>
      </c>
      <c r="G92" s="31" t="str">
        <f>CONCATENATE(E92," ",F92)</f>
        <v>Felder Ruedi</v>
      </c>
      <c r="H92" s="34">
        <v>20053</v>
      </c>
      <c r="I92" s="33">
        <f>H92</f>
        <v>20053</v>
      </c>
      <c r="J92" s="30">
        <v>2014</v>
      </c>
      <c r="K92" s="31" t="s">
        <v>1417</v>
      </c>
      <c r="L92" s="28">
        <v>6170</v>
      </c>
      <c r="M92" s="31" t="s">
        <v>303</v>
      </c>
      <c r="O92" s="28" t="str">
        <f>IF(N92+P92&gt;0,"Nein","Ja")</f>
        <v>Ja</v>
      </c>
      <c r="Q92" s="96"/>
      <c r="R92" s="31" t="s">
        <v>1929</v>
      </c>
      <c r="S92" s="66" t="s">
        <v>3860</v>
      </c>
      <c r="T92" s="28" t="s">
        <v>3546</v>
      </c>
      <c r="U92" s="88">
        <f t="shared" si="9"/>
        <v>25</v>
      </c>
      <c r="AB92" s="28">
        <v>2014</v>
      </c>
      <c r="AD92" s="25" t="s">
        <v>4079</v>
      </c>
    </row>
    <row r="93" spans="1:30" x14ac:dyDescent="0.2">
      <c r="A93" s="28">
        <v>17</v>
      </c>
      <c r="B93" s="28">
        <v>227</v>
      </c>
      <c r="C93" s="65" t="s">
        <v>169</v>
      </c>
      <c r="D93" s="28">
        <v>164208</v>
      </c>
      <c r="E93" s="31" t="s">
        <v>2771</v>
      </c>
      <c r="F93" s="31" t="s">
        <v>2772</v>
      </c>
      <c r="G93" s="31" t="str">
        <f>CONCATENATE(E93," ",F93)</f>
        <v>Hurni Franz, Dr.Phil.</v>
      </c>
      <c r="H93" s="34">
        <v>10318</v>
      </c>
      <c r="I93" s="33">
        <f>H93</f>
        <v>10318</v>
      </c>
      <c r="J93" s="30">
        <v>1995</v>
      </c>
      <c r="K93" s="31" t="s">
        <v>2774</v>
      </c>
      <c r="L93" s="28">
        <v>6170</v>
      </c>
      <c r="M93" s="31" t="s">
        <v>303</v>
      </c>
      <c r="O93" s="28" t="str">
        <f>IF(N93+P93&gt;0,"Nein","Ja")</f>
        <v>Ja</v>
      </c>
      <c r="Q93" s="96"/>
      <c r="R93" s="31" t="s">
        <v>1929</v>
      </c>
      <c r="S93" s="66" t="s">
        <v>3860</v>
      </c>
      <c r="U93" s="88">
        <f t="shared" si="9"/>
        <v>0</v>
      </c>
      <c r="AD93" s="25"/>
    </row>
    <row r="94" spans="1:30" x14ac:dyDescent="0.2">
      <c r="A94" s="28">
        <v>17</v>
      </c>
      <c r="B94" s="28">
        <v>227</v>
      </c>
      <c r="C94" s="37"/>
      <c r="D94" s="28">
        <v>166833</v>
      </c>
      <c r="E94" s="31" t="s">
        <v>144</v>
      </c>
      <c r="F94" s="31" t="s">
        <v>180</v>
      </c>
      <c r="G94" s="31" t="s">
        <v>3151</v>
      </c>
      <c r="H94" s="17">
        <v>22616</v>
      </c>
      <c r="I94" s="33">
        <v>22616</v>
      </c>
      <c r="J94" s="28">
        <v>2021</v>
      </c>
      <c r="K94" s="31" t="s">
        <v>1882</v>
      </c>
      <c r="L94" s="28">
        <v>6170</v>
      </c>
      <c r="M94" s="31" t="s">
        <v>303</v>
      </c>
      <c r="N94" s="28"/>
      <c r="O94" s="28" t="s">
        <v>1581</v>
      </c>
      <c r="P94" s="28"/>
      <c r="Q94" s="96"/>
      <c r="R94" s="31" t="s">
        <v>1929</v>
      </c>
      <c r="S94" s="66" t="s">
        <v>3860</v>
      </c>
      <c r="T94" s="28" t="s">
        <v>3546</v>
      </c>
      <c r="U94" s="88">
        <f t="shared" si="9"/>
        <v>25</v>
      </c>
      <c r="AD94" s="25" t="s">
        <v>4321</v>
      </c>
    </row>
    <row r="95" spans="1:30" x14ac:dyDescent="0.2">
      <c r="A95" s="28">
        <v>17</v>
      </c>
      <c r="B95" s="28">
        <v>227</v>
      </c>
      <c r="D95" s="28">
        <v>12700</v>
      </c>
      <c r="E95" s="31" t="s">
        <v>144</v>
      </c>
      <c r="F95" s="31" t="s">
        <v>1874</v>
      </c>
      <c r="G95" s="31" t="s">
        <v>4828</v>
      </c>
      <c r="H95" s="17">
        <v>22906</v>
      </c>
      <c r="I95" s="33">
        <v>22906</v>
      </c>
      <c r="J95" s="28">
        <v>2022</v>
      </c>
      <c r="K95" s="31" t="s">
        <v>1882</v>
      </c>
      <c r="L95" s="28">
        <v>6170</v>
      </c>
      <c r="M95" s="31" t="s">
        <v>303</v>
      </c>
      <c r="O95" s="28" t="str">
        <f>IF(N95+P95&gt;0,"Nein","Ja")</f>
        <v>Ja</v>
      </c>
      <c r="Q95" s="96"/>
      <c r="R95" s="31" t="s">
        <v>1953</v>
      </c>
      <c r="S95" s="66" t="s">
        <v>3860</v>
      </c>
      <c r="T95" s="28" t="s">
        <v>3546</v>
      </c>
      <c r="U95" s="88">
        <f t="shared" si="9"/>
        <v>25</v>
      </c>
      <c r="AD95" s="25" t="s">
        <v>4829</v>
      </c>
    </row>
    <row r="96" spans="1:30" x14ac:dyDescent="0.2">
      <c r="A96" s="28">
        <v>17</v>
      </c>
      <c r="B96" s="28">
        <v>227</v>
      </c>
      <c r="C96" s="65" t="s">
        <v>132</v>
      </c>
      <c r="D96" s="28">
        <v>260365</v>
      </c>
      <c r="E96" s="31" t="s">
        <v>718</v>
      </c>
      <c r="F96" s="31" t="s">
        <v>105</v>
      </c>
      <c r="G96" s="31" t="str">
        <f t="shared" ref="G96:G105" si="14">CONCATENATE(E96," ",F96)</f>
        <v>Portmann Josef</v>
      </c>
      <c r="H96" s="34">
        <v>16085</v>
      </c>
      <c r="I96" s="33">
        <f>H96</f>
        <v>16085</v>
      </c>
      <c r="J96" s="30">
        <v>2004</v>
      </c>
      <c r="K96" s="31" t="s">
        <v>4369</v>
      </c>
      <c r="L96" s="28">
        <v>6170</v>
      </c>
      <c r="M96" s="31" t="s">
        <v>303</v>
      </c>
      <c r="O96" s="28" t="str">
        <f>IF(N96+P96&gt;0,"Nein","Ja")</f>
        <v>Ja</v>
      </c>
      <c r="Q96" s="96"/>
      <c r="R96" s="31" t="s">
        <v>1929</v>
      </c>
      <c r="S96" s="66" t="s">
        <v>3860</v>
      </c>
      <c r="T96" s="28" t="s">
        <v>3546</v>
      </c>
      <c r="U96" s="88">
        <f t="shared" si="9"/>
        <v>25</v>
      </c>
      <c r="AD96" s="25"/>
    </row>
    <row r="97" spans="1:30" x14ac:dyDescent="0.2">
      <c r="A97" s="28">
        <v>17</v>
      </c>
      <c r="B97" s="28">
        <v>227</v>
      </c>
      <c r="C97" s="65" t="s">
        <v>169</v>
      </c>
      <c r="D97" s="28">
        <v>166802</v>
      </c>
      <c r="E97" s="31" t="s">
        <v>295</v>
      </c>
      <c r="F97" s="31" t="s">
        <v>3408</v>
      </c>
      <c r="G97" s="31" t="str">
        <f t="shared" si="14"/>
        <v>Schmid Anna</v>
      </c>
      <c r="H97" s="34">
        <v>12574</v>
      </c>
      <c r="I97" s="33">
        <f>H97</f>
        <v>12574</v>
      </c>
      <c r="J97" s="30">
        <v>1994</v>
      </c>
      <c r="K97" s="31" t="s">
        <v>1225</v>
      </c>
      <c r="L97" s="28">
        <v>6182</v>
      </c>
      <c r="M97" s="31" t="s">
        <v>482</v>
      </c>
      <c r="O97" s="28" t="s">
        <v>162</v>
      </c>
      <c r="Q97" s="96"/>
      <c r="R97" s="31" t="s">
        <v>1953</v>
      </c>
      <c r="S97" s="66" t="s">
        <v>3860</v>
      </c>
      <c r="U97" s="88">
        <f t="shared" si="9"/>
        <v>0</v>
      </c>
      <c r="AB97" s="28">
        <v>1994</v>
      </c>
      <c r="AD97" s="25"/>
    </row>
    <row r="98" spans="1:30" x14ac:dyDescent="0.2">
      <c r="A98" s="28">
        <v>17</v>
      </c>
      <c r="B98" s="28">
        <v>227</v>
      </c>
      <c r="C98" s="65" t="s">
        <v>169</v>
      </c>
      <c r="D98" s="28">
        <v>166837</v>
      </c>
      <c r="E98" s="31" t="s">
        <v>295</v>
      </c>
      <c r="F98" s="31" t="s">
        <v>105</v>
      </c>
      <c r="G98" s="31" t="str">
        <f t="shared" si="14"/>
        <v>Schmid Josef</v>
      </c>
      <c r="H98" s="34">
        <v>8827</v>
      </c>
      <c r="I98" s="33">
        <f>H98</f>
        <v>8827</v>
      </c>
      <c r="J98" s="30">
        <v>1984</v>
      </c>
      <c r="K98" s="31" t="s">
        <v>3418</v>
      </c>
      <c r="L98" s="28">
        <v>6170</v>
      </c>
      <c r="M98" s="31" t="s">
        <v>303</v>
      </c>
      <c r="O98" s="28" t="str">
        <f t="shared" ref="O98:O105" si="15">IF(N98+P98&gt;0,"Nein","Ja")</f>
        <v>Ja</v>
      </c>
      <c r="Q98" s="96"/>
      <c r="R98" s="31" t="s">
        <v>1929</v>
      </c>
      <c r="S98" s="66" t="s">
        <v>3860</v>
      </c>
      <c r="U98" s="88">
        <f t="shared" si="9"/>
        <v>0</v>
      </c>
      <c r="AB98" s="28">
        <v>1998</v>
      </c>
      <c r="AD98" s="25"/>
    </row>
    <row r="99" spans="1:30" x14ac:dyDescent="0.2">
      <c r="A99" s="28">
        <v>17</v>
      </c>
      <c r="B99" s="28">
        <v>227</v>
      </c>
      <c r="C99" s="65" t="s">
        <v>132</v>
      </c>
      <c r="D99" s="28">
        <v>100280</v>
      </c>
      <c r="E99" s="31" t="s">
        <v>295</v>
      </c>
      <c r="F99" s="31" t="s">
        <v>634</v>
      </c>
      <c r="G99" s="31" t="str">
        <f t="shared" si="14"/>
        <v>Schmid Niklaus</v>
      </c>
      <c r="H99" s="34">
        <v>15781</v>
      </c>
      <c r="I99" s="33">
        <f>H99</f>
        <v>15781</v>
      </c>
      <c r="J99" s="30">
        <v>2003</v>
      </c>
      <c r="K99" s="31" t="s">
        <v>4425</v>
      </c>
      <c r="L99" s="28">
        <v>6170</v>
      </c>
      <c r="M99" s="31" t="s">
        <v>303</v>
      </c>
      <c r="O99" s="28" t="str">
        <f t="shared" si="15"/>
        <v>Ja</v>
      </c>
      <c r="Q99" s="96"/>
      <c r="R99" s="31" t="s">
        <v>1929</v>
      </c>
      <c r="S99" s="66" t="s">
        <v>3860</v>
      </c>
      <c r="T99" s="28" t="s">
        <v>3546</v>
      </c>
      <c r="U99" s="88">
        <f t="shared" si="9"/>
        <v>25</v>
      </c>
      <c r="X99" s="28">
        <v>2020</v>
      </c>
      <c r="AB99" s="28">
        <v>2013</v>
      </c>
      <c r="AD99" s="25" t="s">
        <v>4426</v>
      </c>
    </row>
    <row r="100" spans="1:30" x14ac:dyDescent="0.2">
      <c r="A100" s="28">
        <v>17</v>
      </c>
      <c r="B100" s="28">
        <v>227</v>
      </c>
      <c r="C100" s="65" t="s">
        <v>132</v>
      </c>
      <c r="D100" s="28">
        <v>166839</v>
      </c>
      <c r="E100" s="31" t="s">
        <v>295</v>
      </c>
      <c r="F100" s="31" t="s">
        <v>223</v>
      </c>
      <c r="G100" s="31" t="str">
        <f t="shared" si="14"/>
        <v>Schmid Theo</v>
      </c>
      <c r="H100" s="34">
        <v>17006</v>
      </c>
      <c r="I100" s="33">
        <f>H100</f>
        <v>17006</v>
      </c>
      <c r="J100" s="30">
        <v>2006</v>
      </c>
      <c r="K100" s="31" t="s">
        <v>3428</v>
      </c>
      <c r="L100" s="28">
        <v>6170</v>
      </c>
      <c r="M100" s="31" t="s">
        <v>303</v>
      </c>
      <c r="O100" s="28" t="str">
        <f t="shared" si="15"/>
        <v>Ja</v>
      </c>
      <c r="Q100" s="96"/>
      <c r="R100" s="31" t="s">
        <v>1929</v>
      </c>
      <c r="S100" s="66" t="s">
        <v>3860</v>
      </c>
      <c r="T100" s="28" t="s">
        <v>3546</v>
      </c>
      <c r="U100" s="88">
        <f t="shared" si="9"/>
        <v>25</v>
      </c>
      <c r="AB100" s="28">
        <v>2008</v>
      </c>
      <c r="AD100" s="25" t="s">
        <v>4430</v>
      </c>
    </row>
    <row r="101" spans="1:30" x14ac:dyDescent="0.2">
      <c r="A101" s="28">
        <v>17</v>
      </c>
      <c r="B101" s="28">
        <v>227</v>
      </c>
      <c r="C101" s="65" t="s">
        <v>132</v>
      </c>
      <c r="D101" s="28">
        <v>286708</v>
      </c>
      <c r="E101" s="31" t="s">
        <v>1110</v>
      </c>
      <c r="F101" s="31" t="s">
        <v>248</v>
      </c>
      <c r="G101" s="31" t="str">
        <f t="shared" si="14"/>
        <v>Schnider Anton</v>
      </c>
      <c r="H101" s="34">
        <v>20952</v>
      </c>
      <c r="I101" s="33">
        <v>20952</v>
      </c>
      <c r="J101" s="30">
        <v>2017</v>
      </c>
      <c r="K101" s="31" t="s">
        <v>1667</v>
      </c>
      <c r="L101" s="28">
        <v>6170</v>
      </c>
      <c r="M101" s="31" t="s">
        <v>303</v>
      </c>
      <c r="O101" s="28" t="str">
        <f t="shared" si="15"/>
        <v>Ja</v>
      </c>
      <c r="Q101" s="96"/>
      <c r="R101" s="31" t="s">
        <v>1929</v>
      </c>
      <c r="S101" s="66" t="s">
        <v>3860</v>
      </c>
      <c r="T101" s="28" t="s">
        <v>3546</v>
      </c>
      <c r="U101" s="88">
        <f t="shared" si="9"/>
        <v>25</v>
      </c>
      <c r="X101" s="28">
        <v>2009</v>
      </c>
      <c r="AD101" s="25" t="s">
        <v>4438</v>
      </c>
    </row>
    <row r="102" spans="1:30" x14ac:dyDescent="0.2">
      <c r="A102" s="28">
        <v>17</v>
      </c>
      <c r="B102" s="28">
        <v>227</v>
      </c>
      <c r="C102" s="65" t="s">
        <v>132</v>
      </c>
      <c r="D102" s="28">
        <v>164225</v>
      </c>
      <c r="E102" s="31" t="s">
        <v>1110</v>
      </c>
      <c r="F102" s="31" t="s">
        <v>1522</v>
      </c>
      <c r="G102" s="31" t="str">
        <f t="shared" si="14"/>
        <v>Schnider Christoph</v>
      </c>
      <c r="H102" s="34">
        <v>20307</v>
      </c>
      <c r="I102" s="33">
        <f t="shared" ref="I102:I117" si="16">H102</f>
        <v>20307</v>
      </c>
      <c r="J102" s="30">
        <v>2015</v>
      </c>
      <c r="K102" s="31" t="s">
        <v>1523</v>
      </c>
      <c r="L102" s="28">
        <v>6170</v>
      </c>
      <c r="M102" s="31" t="s">
        <v>303</v>
      </c>
      <c r="O102" s="28" t="str">
        <f t="shared" si="15"/>
        <v>Ja</v>
      </c>
      <c r="Q102" s="96"/>
      <c r="R102" s="31" t="s">
        <v>1929</v>
      </c>
      <c r="S102" s="66" t="s">
        <v>3860</v>
      </c>
      <c r="T102" s="28" t="s">
        <v>3546</v>
      </c>
      <c r="U102" s="88">
        <f t="shared" si="9"/>
        <v>25</v>
      </c>
      <c r="AB102" s="28">
        <v>2017</v>
      </c>
      <c r="AD102" s="25" t="s">
        <v>4439</v>
      </c>
    </row>
    <row r="103" spans="1:30" x14ac:dyDescent="0.2">
      <c r="A103" s="28">
        <v>17</v>
      </c>
      <c r="B103" s="28">
        <v>227</v>
      </c>
      <c r="C103" s="65" t="s">
        <v>132</v>
      </c>
      <c r="D103" s="28">
        <v>166851</v>
      </c>
      <c r="E103" s="31" t="s">
        <v>865</v>
      </c>
      <c r="F103" s="31" t="s">
        <v>191</v>
      </c>
      <c r="G103" s="31" t="str">
        <f t="shared" si="14"/>
        <v>Studer Otto</v>
      </c>
      <c r="H103" s="34">
        <v>18996</v>
      </c>
      <c r="I103" s="33">
        <f t="shared" si="16"/>
        <v>18996</v>
      </c>
      <c r="J103" s="30">
        <v>2012</v>
      </c>
      <c r="K103" s="31" t="s">
        <v>1345</v>
      </c>
      <c r="L103" s="28">
        <v>6196</v>
      </c>
      <c r="M103" s="31" t="s">
        <v>375</v>
      </c>
      <c r="O103" s="28" t="str">
        <f t="shared" si="15"/>
        <v>Ja</v>
      </c>
      <c r="Q103" s="96"/>
      <c r="R103" s="31" t="s">
        <v>1929</v>
      </c>
      <c r="S103" s="66" t="s">
        <v>3860</v>
      </c>
      <c r="T103" s="28" t="s">
        <v>3546</v>
      </c>
      <c r="U103" s="88">
        <f t="shared" si="9"/>
        <v>25</v>
      </c>
      <c r="AD103" s="25"/>
    </row>
    <row r="104" spans="1:30" x14ac:dyDescent="0.2">
      <c r="A104" s="28">
        <v>17</v>
      </c>
      <c r="B104" s="28">
        <v>227</v>
      </c>
      <c r="C104" s="65" t="s">
        <v>43</v>
      </c>
      <c r="D104" s="28">
        <v>166852</v>
      </c>
      <c r="E104" s="31" t="s">
        <v>865</v>
      </c>
      <c r="F104" s="31" t="s">
        <v>49</v>
      </c>
      <c r="G104" s="31" t="str">
        <f t="shared" si="14"/>
        <v>Studer Richard</v>
      </c>
      <c r="H104" s="34">
        <v>17996</v>
      </c>
      <c r="I104" s="33">
        <f t="shared" si="16"/>
        <v>17996</v>
      </c>
      <c r="J104" s="30">
        <v>2009</v>
      </c>
      <c r="K104" s="31" t="s">
        <v>3612</v>
      </c>
      <c r="L104" s="28">
        <v>6170</v>
      </c>
      <c r="M104" s="31" t="s">
        <v>303</v>
      </c>
      <c r="O104" s="28" t="str">
        <f t="shared" si="15"/>
        <v>Ja</v>
      </c>
      <c r="Q104" s="96"/>
      <c r="R104" s="31" t="s">
        <v>1929</v>
      </c>
      <c r="S104" s="66" t="s">
        <v>3860</v>
      </c>
      <c r="T104" s="28" t="s">
        <v>3546</v>
      </c>
      <c r="U104" s="88">
        <f t="shared" si="9"/>
        <v>25</v>
      </c>
      <c r="AB104" s="28">
        <v>2009</v>
      </c>
      <c r="AD104" s="25" t="s">
        <v>4498</v>
      </c>
    </row>
    <row r="105" spans="1:30" x14ac:dyDescent="0.2">
      <c r="A105" s="28">
        <v>17</v>
      </c>
      <c r="B105" s="28">
        <v>227</v>
      </c>
      <c r="C105" s="65" t="s">
        <v>132</v>
      </c>
      <c r="D105" s="28">
        <v>100127</v>
      </c>
      <c r="E105" s="31" t="s">
        <v>728</v>
      </c>
      <c r="F105" s="31" t="s">
        <v>105</v>
      </c>
      <c r="G105" s="31" t="str">
        <f t="shared" si="14"/>
        <v>Thalmann Josef</v>
      </c>
      <c r="H105" s="34">
        <v>19920</v>
      </c>
      <c r="I105" s="33">
        <f t="shared" si="16"/>
        <v>19920</v>
      </c>
      <c r="J105" s="30">
        <v>2014</v>
      </c>
      <c r="K105" s="31" t="s">
        <v>1465</v>
      </c>
      <c r="L105" s="28">
        <v>6170</v>
      </c>
      <c r="M105" s="31" t="s">
        <v>303</v>
      </c>
      <c r="O105" s="28" t="str">
        <f t="shared" si="15"/>
        <v>Ja</v>
      </c>
      <c r="Q105" s="96"/>
      <c r="R105" s="31" t="s">
        <v>1929</v>
      </c>
      <c r="S105" s="66" t="s">
        <v>3860</v>
      </c>
      <c r="T105" s="28" t="s">
        <v>3546</v>
      </c>
      <c r="U105" s="88">
        <f t="shared" si="9"/>
        <v>25</v>
      </c>
      <c r="AB105" s="28">
        <v>2018</v>
      </c>
      <c r="AD105" s="25" t="s">
        <v>4514</v>
      </c>
    </row>
    <row r="106" spans="1:30" x14ac:dyDescent="0.2">
      <c r="A106" s="28">
        <v>17</v>
      </c>
      <c r="B106" s="28">
        <v>227</v>
      </c>
      <c r="C106" s="65" t="s">
        <v>132</v>
      </c>
      <c r="D106" s="28">
        <v>260428</v>
      </c>
      <c r="E106" s="31" t="s">
        <v>589</v>
      </c>
      <c r="F106" s="31" t="s">
        <v>105</v>
      </c>
      <c r="G106" s="31" t="s">
        <v>3720</v>
      </c>
      <c r="H106" s="34">
        <v>21427</v>
      </c>
      <c r="I106" s="33">
        <f t="shared" si="16"/>
        <v>21427</v>
      </c>
      <c r="J106" s="30">
        <v>2018</v>
      </c>
      <c r="K106" s="31" t="s">
        <v>1727</v>
      </c>
      <c r="L106" s="28">
        <v>6170</v>
      </c>
      <c r="M106" s="31" t="s">
        <v>303</v>
      </c>
      <c r="O106" s="28" t="s">
        <v>1581</v>
      </c>
      <c r="Q106" s="96"/>
      <c r="R106" s="31" t="s">
        <v>1929</v>
      </c>
      <c r="S106" s="66" t="s">
        <v>3860</v>
      </c>
      <c r="T106" s="28" t="s">
        <v>3546</v>
      </c>
      <c r="U106" s="88">
        <f t="shared" si="9"/>
        <v>25</v>
      </c>
      <c r="AB106" s="28">
        <v>2018</v>
      </c>
      <c r="AD106" s="25" t="s">
        <v>4543</v>
      </c>
    </row>
    <row r="107" spans="1:30" x14ac:dyDescent="0.2">
      <c r="A107" s="28">
        <v>17</v>
      </c>
      <c r="B107" s="28">
        <v>227</v>
      </c>
      <c r="C107" s="65" t="s">
        <v>1934</v>
      </c>
      <c r="D107" s="28">
        <v>166858</v>
      </c>
      <c r="E107" s="31" t="s">
        <v>802</v>
      </c>
      <c r="F107" s="31" t="s">
        <v>3803</v>
      </c>
      <c r="G107" s="31" t="str">
        <f>CONCATENATE(E107," ",F107)</f>
        <v>Zemp Köbi</v>
      </c>
      <c r="H107" s="34">
        <v>18687</v>
      </c>
      <c r="I107" s="33">
        <f t="shared" si="16"/>
        <v>18687</v>
      </c>
      <c r="J107" s="30">
        <v>2011</v>
      </c>
      <c r="K107" s="31" t="s">
        <v>3805</v>
      </c>
      <c r="L107" s="28">
        <v>6170</v>
      </c>
      <c r="M107" s="31" t="s">
        <v>303</v>
      </c>
      <c r="O107" s="28" t="str">
        <f t="shared" ref="O107:O123" si="17">IF(N107+P107&gt;0,"Nein","Ja")</f>
        <v>Ja</v>
      </c>
      <c r="Q107" s="96"/>
      <c r="R107" s="31" t="s">
        <v>1929</v>
      </c>
      <c r="S107" s="66" t="s">
        <v>3865</v>
      </c>
      <c r="T107" s="28" t="s">
        <v>3546</v>
      </c>
      <c r="U107" s="88">
        <f t="shared" si="9"/>
        <v>25</v>
      </c>
      <c r="X107" s="28">
        <v>2021</v>
      </c>
      <c r="AB107" s="28">
        <v>2011</v>
      </c>
      <c r="AD107" s="25" t="s">
        <v>4590</v>
      </c>
    </row>
    <row r="108" spans="1:30" x14ac:dyDescent="0.2">
      <c r="A108" s="28">
        <v>17</v>
      </c>
      <c r="B108" s="28">
        <v>228</v>
      </c>
      <c r="C108" s="65" t="s">
        <v>132</v>
      </c>
      <c r="D108" s="28">
        <v>164202</v>
      </c>
      <c r="E108" s="31" t="s">
        <v>183</v>
      </c>
      <c r="F108" s="31" t="s">
        <v>89</v>
      </c>
      <c r="G108" s="31" t="str">
        <f>CONCATENATE(E108," ",F108)</f>
        <v>Emmenegger Hans</v>
      </c>
      <c r="H108" s="34">
        <v>18761</v>
      </c>
      <c r="I108" s="33">
        <f t="shared" si="16"/>
        <v>18761</v>
      </c>
      <c r="J108" s="30">
        <v>2011</v>
      </c>
      <c r="K108" s="31" t="s">
        <v>2372</v>
      </c>
      <c r="L108" s="28">
        <v>6170</v>
      </c>
      <c r="M108" s="31" t="s">
        <v>303</v>
      </c>
      <c r="O108" s="28" t="str">
        <f t="shared" si="17"/>
        <v>Ja</v>
      </c>
      <c r="Q108" s="96"/>
      <c r="R108" s="31" t="s">
        <v>1929</v>
      </c>
      <c r="S108" s="66" t="s">
        <v>3860</v>
      </c>
      <c r="T108" s="28" t="s">
        <v>3546</v>
      </c>
      <c r="U108" s="88">
        <f t="shared" si="9"/>
        <v>25</v>
      </c>
      <c r="AD108" s="25" t="s">
        <v>4051</v>
      </c>
    </row>
    <row r="109" spans="1:30" x14ac:dyDescent="0.2">
      <c r="A109" s="28">
        <v>17</v>
      </c>
      <c r="B109" s="28">
        <v>228</v>
      </c>
      <c r="C109" s="65" t="s">
        <v>132</v>
      </c>
      <c r="D109" s="28">
        <v>331773</v>
      </c>
      <c r="E109" s="31" t="s">
        <v>247</v>
      </c>
      <c r="F109" s="31" t="s">
        <v>113</v>
      </c>
      <c r="G109" s="31" t="str">
        <f>CONCATENATE(E109," ",F109)</f>
        <v>Limacher Franz</v>
      </c>
      <c r="H109" s="34">
        <v>17256</v>
      </c>
      <c r="I109" s="33">
        <f t="shared" si="16"/>
        <v>17256</v>
      </c>
      <c r="J109" s="30">
        <v>2008</v>
      </c>
      <c r="K109" s="31" t="s">
        <v>2985</v>
      </c>
      <c r="L109" s="28">
        <v>6173</v>
      </c>
      <c r="M109" s="31" t="s">
        <v>185</v>
      </c>
      <c r="O109" s="28" t="str">
        <f t="shared" si="17"/>
        <v>Ja</v>
      </c>
      <c r="Q109" s="96"/>
      <c r="R109" s="31" t="s">
        <v>1929</v>
      </c>
      <c r="S109" s="66" t="s">
        <v>3860</v>
      </c>
      <c r="T109" s="28" t="s">
        <v>3546</v>
      </c>
      <c r="U109" s="88">
        <f t="shared" ref="U109:U123" si="18">IF(T109="RE",25,0)</f>
        <v>25</v>
      </c>
      <c r="AB109" s="28">
        <v>2009</v>
      </c>
      <c r="AD109" s="25"/>
    </row>
    <row r="110" spans="1:30" x14ac:dyDescent="0.2">
      <c r="A110" s="28">
        <v>17</v>
      </c>
      <c r="B110" s="28">
        <v>228</v>
      </c>
      <c r="C110" s="65" t="s">
        <v>132</v>
      </c>
      <c r="D110" s="28">
        <v>860702</v>
      </c>
      <c r="E110" s="31" t="s">
        <v>252</v>
      </c>
      <c r="F110" s="31" t="s">
        <v>157</v>
      </c>
      <c r="G110" s="31" t="s">
        <v>2996</v>
      </c>
      <c r="H110" s="34">
        <v>19003</v>
      </c>
      <c r="I110" s="33">
        <f t="shared" si="16"/>
        <v>19003</v>
      </c>
      <c r="J110" s="30">
        <v>2017</v>
      </c>
      <c r="K110" s="31" t="s">
        <v>1647</v>
      </c>
      <c r="L110" s="28">
        <v>6030</v>
      </c>
      <c r="M110" s="31" t="s">
        <v>168</v>
      </c>
      <c r="O110" s="28" t="str">
        <f t="shared" si="17"/>
        <v>Ja</v>
      </c>
      <c r="Q110" s="96"/>
      <c r="R110" s="31" t="s">
        <v>1929</v>
      </c>
      <c r="S110" s="66" t="s">
        <v>3860</v>
      </c>
      <c r="T110" s="28" t="s">
        <v>3867</v>
      </c>
      <c r="U110" s="88">
        <f t="shared" si="18"/>
        <v>0</v>
      </c>
      <c r="AD110" s="25" t="s">
        <v>4266</v>
      </c>
    </row>
    <row r="111" spans="1:30" x14ac:dyDescent="0.2">
      <c r="A111" s="28">
        <v>17</v>
      </c>
      <c r="B111" s="28">
        <v>228</v>
      </c>
      <c r="C111" s="65" t="s">
        <v>132</v>
      </c>
      <c r="D111" s="28">
        <v>130463</v>
      </c>
      <c r="E111" s="31" t="s">
        <v>252</v>
      </c>
      <c r="F111" s="31" t="s">
        <v>105</v>
      </c>
      <c r="G111" s="31" t="str">
        <f t="shared" ref="G111:G123" si="19">CONCATENATE(E111," ",F111)</f>
        <v>Lötscher Josef</v>
      </c>
      <c r="H111" s="34">
        <v>18202</v>
      </c>
      <c r="I111" s="33">
        <f t="shared" si="16"/>
        <v>18202</v>
      </c>
      <c r="J111" s="30">
        <v>2009</v>
      </c>
      <c r="K111" s="31" t="s">
        <v>4268</v>
      </c>
      <c r="L111" s="28">
        <v>6173</v>
      </c>
      <c r="M111" s="31" t="s">
        <v>185</v>
      </c>
      <c r="O111" s="28" t="str">
        <f t="shared" si="17"/>
        <v>Ja</v>
      </c>
      <c r="Q111" s="96"/>
      <c r="R111" s="31" t="s">
        <v>1929</v>
      </c>
      <c r="S111" s="66" t="s">
        <v>3860</v>
      </c>
      <c r="T111" s="28" t="s">
        <v>3546</v>
      </c>
      <c r="U111" s="88">
        <f t="shared" si="18"/>
        <v>25</v>
      </c>
      <c r="AB111" s="28">
        <v>2013</v>
      </c>
      <c r="AD111" s="25" t="s">
        <v>4269</v>
      </c>
    </row>
    <row r="112" spans="1:30" x14ac:dyDescent="0.2">
      <c r="A112" s="28">
        <v>17</v>
      </c>
      <c r="B112" s="28">
        <v>228</v>
      </c>
      <c r="C112" s="65" t="s">
        <v>132</v>
      </c>
      <c r="D112" s="28">
        <v>164213</v>
      </c>
      <c r="E112" s="31" t="s">
        <v>80</v>
      </c>
      <c r="F112" s="31" t="s">
        <v>513</v>
      </c>
      <c r="G112" s="31" t="str">
        <f t="shared" si="19"/>
        <v>Meier Roman</v>
      </c>
      <c r="H112" s="34">
        <v>18393</v>
      </c>
      <c r="I112" s="33">
        <f t="shared" si="16"/>
        <v>18393</v>
      </c>
      <c r="J112" s="30">
        <v>2010</v>
      </c>
      <c r="K112" s="31" t="s">
        <v>3084</v>
      </c>
      <c r="L112" s="28">
        <v>6170</v>
      </c>
      <c r="M112" s="31" t="s">
        <v>303</v>
      </c>
      <c r="O112" s="28" t="str">
        <f t="shared" si="17"/>
        <v>Ja</v>
      </c>
      <c r="Q112" s="96"/>
      <c r="R112" s="31" t="s">
        <v>1929</v>
      </c>
      <c r="S112" s="66" t="s">
        <v>3860</v>
      </c>
      <c r="T112" s="28" t="s">
        <v>3867</v>
      </c>
      <c r="U112" s="88">
        <f t="shared" si="18"/>
        <v>0</v>
      </c>
      <c r="X112" s="28">
        <v>2020</v>
      </c>
      <c r="AB112" s="28">
        <v>2010</v>
      </c>
      <c r="AD112" s="25" t="s">
        <v>4298</v>
      </c>
    </row>
    <row r="113" spans="1:30" x14ac:dyDescent="0.2">
      <c r="A113" s="28">
        <v>17</v>
      </c>
      <c r="B113" s="28">
        <v>228</v>
      </c>
      <c r="C113" s="65" t="s">
        <v>132</v>
      </c>
      <c r="D113" s="28">
        <v>164216</v>
      </c>
      <c r="E113" s="31" t="s">
        <v>3175</v>
      </c>
      <c r="F113" s="31" t="s">
        <v>89</v>
      </c>
      <c r="G113" s="31" t="str">
        <f t="shared" si="19"/>
        <v>Muther  Hans</v>
      </c>
      <c r="H113" s="34">
        <v>15731</v>
      </c>
      <c r="I113" s="33">
        <f t="shared" si="16"/>
        <v>15731</v>
      </c>
      <c r="J113" s="30">
        <v>2003</v>
      </c>
      <c r="K113" s="31" t="s">
        <v>3177</v>
      </c>
      <c r="L113" s="28">
        <v>6170</v>
      </c>
      <c r="M113" s="31" t="s">
        <v>303</v>
      </c>
      <c r="O113" s="28" t="str">
        <f t="shared" si="17"/>
        <v>Ja</v>
      </c>
      <c r="Q113" s="96"/>
      <c r="R113" s="31" t="s">
        <v>1929</v>
      </c>
      <c r="S113" s="66" t="s">
        <v>3860</v>
      </c>
      <c r="T113" s="28" t="s">
        <v>3546</v>
      </c>
      <c r="U113" s="88">
        <f t="shared" si="18"/>
        <v>25</v>
      </c>
      <c r="AB113" s="28">
        <v>2006</v>
      </c>
      <c r="AD113" s="25"/>
    </row>
    <row r="114" spans="1:30" x14ac:dyDescent="0.2">
      <c r="A114" s="28">
        <v>17</v>
      </c>
      <c r="B114" s="28">
        <v>228</v>
      </c>
      <c r="C114" s="65" t="s">
        <v>132</v>
      </c>
      <c r="D114" s="28">
        <v>164219</v>
      </c>
      <c r="E114" s="31" t="s">
        <v>718</v>
      </c>
      <c r="F114" s="31" t="s">
        <v>198</v>
      </c>
      <c r="G114" s="31" t="str">
        <f t="shared" si="19"/>
        <v>Portmann Bruno</v>
      </c>
      <c r="H114" s="34">
        <v>17121</v>
      </c>
      <c r="I114" s="33">
        <f t="shared" si="16"/>
        <v>17121</v>
      </c>
      <c r="J114" s="30">
        <v>2006</v>
      </c>
      <c r="K114" s="31" t="s">
        <v>3234</v>
      </c>
      <c r="L114" s="28">
        <v>6460</v>
      </c>
      <c r="M114" s="31" t="s">
        <v>3235</v>
      </c>
      <c r="O114" s="28" t="str">
        <f t="shared" si="17"/>
        <v>Ja</v>
      </c>
      <c r="Q114" s="96"/>
      <c r="R114" s="31" t="s">
        <v>1929</v>
      </c>
      <c r="S114" s="66" t="s">
        <v>3860</v>
      </c>
      <c r="T114" s="28" t="s">
        <v>3867</v>
      </c>
      <c r="U114" s="88">
        <f t="shared" si="18"/>
        <v>0</v>
      </c>
      <c r="AD114" s="25" t="s">
        <v>4364</v>
      </c>
    </row>
    <row r="115" spans="1:30" x14ac:dyDescent="0.2">
      <c r="A115" s="28">
        <v>17</v>
      </c>
      <c r="B115" s="28">
        <v>228</v>
      </c>
      <c r="C115" s="65" t="s">
        <v>169</v>
      </c>
      <c r="D115" s="28">
        <v>100653</v>
      </c>
      <c r="E115" s="31" t="s">
        <v>718</v>
      </c>
      <c r="F115" s="31" t="s">
        <v>3253</v>
      </c>
      <c r="G115" s="31" t="str">
        <f t="shared" si="19"/>
        <v>Portmann Rösy</v>
      </c>
      <c r="H115" s="34">
        <v>14999</v>
      </c>
      <c r="I115" s="33">
        <f t="shared" si="16"/>
        <v>14999</v>
      </c>
      <c r="J115" s="30">
        <v>2001</v>
      </c>
      <c r="K115" s="31" t="s">
        <v>3255</v>
      </c>
      <c r="L115" s="28">
        <v>6170</v>
      </c>
      <c r="M115" s="31" t="s">
        <v>303</v>
      </c>
      <c r="O115" s="28" t="str">
        <f t="shared" si="17"/>
        <v>Ja</v>
      </c>
      <c r="Q115" s="96"/>
      <c r="R115" s="31" t="s">
        <v>1953</v>
      </c>
      <c r="S115" s="66" t="s">
        <v>3860</v>
      </c>
      <c r="U115" s="88">
        <f t="shared" si="18"/>
        <v>0</v>
      </c>
      <c r="AB115" s="28">
        <v>2004</v>
      </c>
      <c r="AD115" s="25"/>
    </row>
    <row r="116" spans="1:30" x14ac:dyDescent="0.2">
      <c r="A116" s="28">
        <v>17</v>
      </c>
      <c r="B116" s="28">
        <v>228</v>
      </c>
      <c r="C116" s="65" t="s">
        <v>132</v>
      </c>
      <c r="D116" s="28">
        <v>164221</v>
      </c>
      <c r="E116" s="31" t="s">
        <v>4384</v>
      </c>
      <c r="F116" s="31" t="s">
        <v>85</v>
      </c>
      <c r="G116" s="31" t="str">
        <f t="shared" si="19"/>
        <v>Riedweg-Studer Peter</v>
      </c>
      <c r="H116" s="34">
        <v>20320</v>
      </c>
      <c r="I116" s="33">
        <f t="shared" si="16"/>
        <v>20320</v>
      </c>
      <c r="J116" s="30">
        <v>2015</v>
      </c>
      <c r="K116" s="31" t="s">
        <v>4385</v>
      </c>
      <c r="L116" s="28">
        <v>6162</v>
      </c>
      <c r="M116" s="31" t="s">
        <v>354</v>
      </c>
      <c r="O116" s="28" t="str">
        <f t="shared" si="17"/>
        <v>Ja</v>
      </c>
      <c r="Q116" s="96"/>
      <c r="R116" s="31" t="s">
        <v>1929</v>
      </c>
      <c r="S116" s="66" t="s">
        <v>3860</v>
      </c>
      <c r="T116" s="28" t="s">
        <v>3546</v>
      </c>
      <c r="U116" s="88">
        <f t="shared" si="18"/>
        <v>25</v>
      </c>
      <c r="AB116" s="28">
        <v>2019</v>
      </c>
      <c r="AD116" s="25" t="s">
        <v>4386</v>
      </c>
    </row>
    <row r="117" spans="1:30" x14ac:dyDescent="0.2">
      <c r="A117" s="28">
        <v>17</v>
      </c>
      <c r="B117" s="28">
        <v>228</v>
      </c>
      <c r="C117" s="65" t="s">
        <v>169</v>
      </c>
      <c r="D117" s="28">
        <v>629959</v>
      </c>
      <c r="E117" s="31" t="s">
        <v>1108</v>
      </c>
      <c r="F117" s="31" t="s">
        <v>134</v>
      </c>
      <c r="G117" s="31" t="str">
        <f t="shared" si="19"/>
        <v>Schmidiger Walter</v>
      </c>
      <c r="H117" s="34">
        <v>11347</v>
      </c>
      <c r="I117" s="33">
        <f t="shared" si="16"/>
        <v>11347</v>
      </c>
      <c r="J117" s="30">
        <v>1991</v>
      </c>
      <c r="K117" s="31" t="s">
        <v>3434</v>
      </c>
      <c r="L117" s="28">
        <v>6173</v>
      </c>
      <c r="M117" s="31" t="s">
        <v>185</v>
      </c>
      <c r="O117" s="28" t="str">
        <f t="shared" si="17"/>
        <v>Ja</v>
      </c>
      <c r="Q117" s="96"/>
      <c r="R117" s="31" t="s">
        <v>1929</v>
      </c>
      <c r="S117" s="66" t="s">
        <v>3860</v>
      </c>
      <c r="U117" s="88">
        <f t="shared" si="18"/>
        <v>0</v>
      </c>
      <c r="AB117" s="28">
        <v>1993</v>
      </c>
      <c r="AD117" s="25"/>
    </row>
    <row r="118" spans="1:30" x14ac:dyDescent="0.2">
      <c r="A118" s="28">
        <v>17</v>
      </c>
      <c r="B118" s="28">
        <v>228</v>
      </c>
      <c r="C118" s="65"/>
      <c r="D118" s="28">
        <v>165073</v>
      </c>
      <c r="E118" s="31" t="s">
        <v>1110</v>
      </c>
      <c r="F118" s="31" t="s">
        <v>164</v>
      </c>
      <c r="G118" s="31" t="str">
        <f t="shared" si="19"/>
        <v>Schnider Andreas</v>
      </c>
      <c r="H118" s="34">
        <v>21537</v>
      </c>
      <c r="I118" s="33">
        <v>21324</v>
      </c>
      <c r="J118" s="30">
        <v>2018</v>
      </c>
      <c r="K118" s="31" t="s">
        <v>1785</v>
      </c>
      <c r="L118" s="28">
        <v>6170</v>
      </c>
      <c r="M118" s="31" t="s">
        <v>303</v>
      </c>
      <c r="O118" s="28" t="str">
        <f t="shared" si="17"/>
        <v>Ja</v>
      </c>
      <c r="Q118" s="96"/>
      <c r="R118" s="31" t="s">
        <v>1929</v>
      </c>
      <c r="S118" s="66" t="s">
        <v>3860</v>
      </c>
      <c r="T118" s="28" t="s">
        <v>3546</v>
      </c>
      <c r="U118" s="88">
        <f t="shared" si="18"/>
        <v>25</v>
      </c>
      <c r="AD118" s="25"/>
    </row>
    <row r="119" spans="1:30" x14ac:dyDescent="0.2">
      <c r="A119" s="28">
        <v>17</v>
      </c>
      <c r="B119" s="28">
        <v>228</v>
      </c>
      <c r="C119" s="65" t="s">
        <v>946</v>
      </c>
      <c r="D119" s="28">
        <v>146940</v>
      </c>
      <c r="E119" s="31" t="s">
        <v>589</v>
      </c>
      <c r="F119" s="31" t="s">
        <v>89</v>
      </c>
      <c r="G119" s="31" t="str">
        <f t="shared" si="19"/>
        <v>Wicki Hans</v>
      </c>
      <c r="H119" s="34">
        <v>15288</v>
      </c>
      <c r="I119" s="33">
        <f>H119</f>
        <v>15288</v>
      </c>
      <c r="J119" s="30">
        <v>2001</v>
      </c>
      <c r="K119" s="31" t="s">
        <v>3716</v>
      </c>
      <c r="L119" s="28">
        <v>6006</v>
      </c>
      <c r="M119" s="31" t="s">
        <v>95</v>
      </c>
      <c r="O119" s="28" t="str">
        <f t="shared" si="17"/>
        <v>Ja</v>
      </c>
      <c r="Q119" s="96"/>
      <c r="R119" s="31" t="s">
        <v>1929</v>
      </c>
      <c r="S119" s="66" t="s">
        <v>3860</v>
      </c>
      <c r="U119" s="88">
        <f t="shared" si="18"/>
        <v>0</v>
      </c>
      <c r="AB119" s="28">
        <v>2001</v>
      </c>
      <c r="AD119" s="25" t="s">
        <v>4542</v>
      </c>
    </row>
    <row r="120" spans="1:30" x14ac:dyDescent="0.2">
      <c r="A120" s="28">
        <v>17</v>
      </c>
      <c r="B120" s="28">
        <v>228</v>
      </c>
      <c r="C120" s="65" t="s">
        <v>132</v>
      </c>
      <c r="D120" s="28">
        <v>164570</v>
      </c>
      <c r="E120" s="31" t="s">
        <v>802</v>
      </c>
      <c r="F120" s="31" t="s">
        <v>3801</v>
      </c>
      <c r="G120" s="31" t="str">
        <f t="shared" si="19"/>
        <v>Zemp Josie</v>
      </c>
      <c r="H120" s="34">
        <v>15508</v>
      </c>
      <c r="I120" s="33">
        <f>H120</f>
        <v>15508</v>
      </c>
      <c r="J120" s="30">
        <v>2002</v>
      </c>
      <c r="K120" s="31" t="s">
        <v>1234</v>
      </c>
      <c r="L120" s="28">
        <v>6170</v>
      </c>
      <c r="M120" s="31" t="s">
        <v>303</v>
      </c>
      <c r="O120" s="28" t="str">
        <f t="shared" si="17"/>
        <v>Ja</v>
      </c>
      <c r="Q120" s="96"/>
      <c r="R120" s="31" t="s">
        <v>1953</v>
      </c>
      <c r="S120" s="66" t="s">
        <v>3860</v>
      </c>
      <c r="U120" s="88">
        <f t="shared" si="18"/>
        <v>0</v>
      </c>
      <c r="AD120" s="25"/>
    </row>
    <row r="121" spans="1:30" x14ac:dyDescent="0.2">
      <c r="A121" s="28">
        <v>17</v>
      </c>
      <c r="B121" s="28">
        <v>251</v>
      </c>
      <c r="C121" s="65" t="s">
        <v>132</v>
      </c>
      <c r="D121" s="28">
        <v>115765</v>
      </c>
      <c r="E121" s="31" t="s">
        <v>186</v>
      </c>
      <c r="F121" s="31" t="s">
        <v>2474</v>
      </c>
      <c r="G121" s="31" t="str">
        <f t="shared" si="19"/>
        <v>Fischer Viktor</v>
      </c>
      <c r="H121" s="34">
        <v>16133</v>
      </c>
      <c r="I121" s="33">
        <f>H121</f>
        <v>16133</v>
      </c>
      <c r="J121" s="30">
        <v>2009</v>
      </c>
      <c r="K121" s="31" t="s">
        <v>2476</v>
      </c>
      <c r="L121" s="28">
        <v>6110</v>
      </c>
      <c r="M121" s="31" t="s">
        <v>549</v>
      </c>
      <c r="O121" s="28" t="str">
        <f t="shared" si="17"/>
        <v>Ja</v>
      </c>
      <c r="Q121" s="96"/>
      <c r="R121" s="31" t="s">
        <v>1929</v>
      </c>
      <c r="S121" s="66" t="s">
        <v>3860</v>
      </c>
      <c r="T121" s="28" t="s">
        <v>3546</v>
      </c>
      <c r="U121" s="88">
        <f t="shared" si="18"/>
        <v>25</v>
      </c>
      <c r="AB121" s="28">
        <v>2009</v>
      </c>
      <c r="AD121" s="25" t="s">
        <v>4085</v>
      </c>
    </row>
    <row r="122" spans="1:30" x14ac:dyDescent="0.2">
      <c r="A122" s="28">
        <v>17</v>
      </c>
      <c r="B122" s="28">
        <v>251</v>
      </c>
      <c r="C122" s="65" t="s">
        <v>132</v>
      </c>
      <c r="D122" s="28">
        <v>458830</v>
      </c>
      <c r="E122" s="31" t="s">
        <v>1329</v>
      </c>
      <c r="F122" s="31" t="s">
        <v>290</v>
      </c>
      <c r="G122" s="31" t="str">
        <f t="shared" si="19"/>
        <v>Mahnig Fredy</v>
      </c>
      <c r="H122" s="34">
        <v>19197</v>
      </c>
      <c r="I122" s="33">
        <f>H122</f>
        <v>19197</v>
      </c>
      <c r="J122" s="30">
        <v>2012</v>
      </c>
      <c r="K122" s="31" t="s">
        <v>1330</v>
      </c>
      <c r="L122" s="28">
        <v>6110</v>
      </c>
      <c r="M122" s="31" t="s">
        <v>549</v>
      </c>
      <c r="O122" s="28" t="str">
        <f t="shared" si="17"/>
        <v>Ja</v>
      </c>
      <c r="Q122" s="96"/>
      <c r="R122" s="31" t="s">
        <v>1929</v>
      </c>
      <c r="S122" s="66" t="s">
        <v>3860</v>
      </c>
      <c r="T122" s="28" t="s">
        <v>3546</v>
      </c>
      <c r="U122" s="88">
        <f t="shared" si="18"/>
        <v>25</v>
      </c>
      <c r="X122" s="28">
        <v>2010</v>
      </c>
      <c r="AD122" s="25" t="s">
        <v>4277</v>
      </c>
    </row>
    <row r="123" spans="1:30" x14ac:dyDescent="0.2">
      <c r="A123" s="28">
        <v>17</v>
      </c>
      <c r="B123" s="28">
        <v>251</v>
      </c>
      <c r="C123" s="65" t="s">
        <v>132</v>
      </c>
      <c r="D123" s="28">
        <v>132186</v>
      </c>
      <c r="E123" s="31" t="s">
        <v>865</v>
      </c>
      <c r="F123" s="31" t="s">
        <v>105</v>
      </c>
      <c r="G123" s="31" t="str">
        <f t="shared" si="19"/>
        <v>Studer Josef</v>
      </c>
      <c r="H123" s="34">
        <v>18383</v>
      </c>
      <c r="I123" s="33">
        <f>H123</f>
        <v>18383</v>
      </c>
      <c r="J123" s="30">
        <v>2010</v>
      </c>
      <c r="K123" s="31" t="s">
        <v>4496</v>
      </c>
      <c r="L123" s="28">
        <v>6017</v>
      </c>
      <c r="M123" s="31" t="s">
        <v>522</v>
      </c>
      <c r="O123" s="28" t="str">
        <f t="shared" si="17"/>
        <v>Ja</v>
      </c>
      <c r="Q123" s="96"/>
      <c r="R123" s="31" t="s">
        <v>1929</v>
      </c>
      <c r="S123" s="66" t="s">
        <v>3860</v>
      </c>
      <c r="T123" s="28" t="s">
        <v>3546</v>
      </c>
      <c r="U123" s="88">
        <f t="shared" si="18"/>
        <v>25</v>
      </c>
      <c r="AB123" s="28">
        <v>2010</v>
      </c>
      <c r="AD123" s="25" t="s">
        <v>4497</v>
      </c>
    </row>
  </sheetData>
  <hyperlinks>
    <hyperlink ref="AD43" r:id="rId1"/>
    <hyperlink ref="AD44" r:id="rId2"/>
    <hyperlink ref="AD37" r:id="rId3"/>
    <hyperlink ref="AD21" r:id="rId4"/>
    <hyperlink ref="AD110" r:id="rId5"/>
    <hyperlink ref="AD6" r:id="rId6"/>
    <hyperlink ref="AD5" r:id="rId7"/>
    <hyperlink ref="AD64" r:id="rId8"/>
    <hyperlink ref="AD94" r:id="rId9"/>
    <hyperlink ref="AD107" r:id="rId10"/>
    <hyperlink ref="AD87" r:id="rId11"/>
    <hyperlink ref="AD9" r:id="rId12"/>
    <hyperlink ref="AD106" r:id="rId13"/>
    <hyperlink ref="AD108" r:id="rId14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5"/>
  <headerFooter alignWithMargins="0">
    <oddHeader>&amp;C&amp;"MS Sans Serif,Fett"&amp;14VLSV Mitgliederliste Präsident</oddHeader>
    <oddFooter>&amp;C&amp;P von 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I123"/>
  <sheetViews>
    <sheetView workbookViewId="0">
      <selection activeCell="B34" sqref="B34"/>
    </sheetView>
  </sheetViews>
  <sheetFormatPr baseColWidth="10" defaultColWidth="11.42578125" defaultRowHeight="12.75" x14ac:dyDescent="0.2"/>
  <cols>
    <col min="1" max="1" width="5.5703125" style="1" customWidth="1"/>
    <col min="2" max="2" width="39.85546875" style="32" customWidth="1"/>
    <col min="3" max="3" width="5.28515625" style="28" bestFit="1" customWidth="1"/>
    <col min="4" max="4" width="5.7109375" style="1" customWidth="1"/>
    <col min="5" max="5" width="37.28515625" style="41" customWidth="1"/>
    <col min="6" max="6" width="4.7109375" style="41" bestFit="1" customWidth="1"/>
    <col min="7" max="7" width="6.140625" style="1" customWidth="1"/>
    <col min="8" max="8" width="37" style="41" customWidth="1"/>
    <col min="9" max="9" width="5.28515625" style="1" customWidth="1"/>
  </cols>
  <sheetData>
    <row r="1" spans="1:9" x14ac:dyDescent="0.2">
      <c r="A1" s="1" t="s">
        <v>1</v>
      </c>
      <c r="B1" s="32" t="s">
        <v>4610</v>
      </c>
      <c r="C1" s="28" t="s">
        <v>4</v>
      </c>
      <c r="D1" s="1" t="s">
        <v>1</v>
      </c>
      <c r="E1" s="32" t="s">
        <v>4610</v>
      </c>
      <c r="F1" s="28" t="s">
        <v>4</v>
      </c>
      <c r="G1" s="1" t="s">
        <v>1</v>
      </c>
      <c r="H1" s="32" t="s">
        <v>4610</v>
      </c>
      <c r="I1" s="28" t="s">
        <v>4</v>
      </c>
    </row>
    <row r="2" spans="1:9" x14ac:dyDescent="0.2">
      <c r="E2" s="32"/>
      <c r="F2" s="28"/>
      <c r="H2" s="32"/>
      <c r="I2" s="28"/>
    </row>
    <row r="3" spans="1:9" x14ac:dyDescent="0.2">
      <c r="A3" s="1">
        <v>1</v>
      </c>
      <c r="B3" s="32" t="s">
        <v>4611</v>
      </c>
      <c r="C3" s="28">
        <v>100</v>
      </c>
      <c r="D3" s="1">
        <v>8</v>
      </c>
      <c r="E3" s="32" t="s">
        <v>4612</v>
      </c>
      <c r="F3" s="28">
        <v>121</v>
      </c>
      <c r="G3" s="1">
        <v>13</v>
      </c>
      <c r="H3" s="32" t="s">
        <v>4613</v>
      </c>
      <c r="I3" s="1">
        <v>132</v>
      </c>
    </row>
    <row r="4" spans="1:9" x14ac:dyDescent="0.2">
      <c r="A4" s="1">
        <v>2</v>
      </c>
      <c r="B4" s="32" t="s">
        <v>4614</v>
      </c>
      <c r="C4" s="28">
        <v>171</v>
      </c>
      <c r="D4" s="1">
        <v>8</v>
      </c>
      <c r="E4" s="32" t="s">
        <v>4615</v>
      </c>
      <c r="F4" s="28">
        <v>122</v>
      </c>
      <c r="G4" s="1">
        <v>13</v>
      </c>
      <c r="H4" s="32" t="s">
        <v>4616</v>
      </c>
      <c r="I4" s="1">
        <v>137</v>
      </c>
    </row>
    <row r="5" spans="1:9" x14ac:dyDescent="0.2">
      <c r="A5" s="1">
        <v>2</v>
      </c>
      <c r="B5" s="32" t="s">
        <v>4617</v>
      </c>
      <c r="C5" s="28">
        <v>172</v>
      </c>
      <c r="D5" s="1">
        <v>8</v>
      </c>
      <c r="E5" s="32" t="s">
        <v>4618</v>
      </c>
      <c r="F5" s="28">
        <v>129</v>
      </c>
      <c r="G5" s="1">
        <v>13</v>
      </c>
      <c r="H5" s="32" t="s">
        <v>4619</v>
      </c>
      <c r="I5" s="1">
        <v>226</v>
      </c>
    </row>
    <row r="6" spans="1:9" x14ac:dyDescent="0.2">
      <c r="A6" s="1">
        <v>2</v>
      </c>
      <c r="B6" s="32" t="s">
        <v>4620</v>
      </c>
      <c r="C6" s="28">
        <v>173</v>
      </c>
      <c r="D6" s="1">
        <v>8</v>
      </c>
      <c r="E6" s="32" t="s">
        <v>4621</v>
      </c>
      <c r="F6" s="28">
        <v>157</v>
      </c>
      <c r="G6" s="1">
        <v>13</v>
      </c>
      <c r="H6" s="32" t="s">
        <v>4622</v>
      </c>
      <c r="I6" s="1">
        <v>241</v>
      </c>
    </row>
    <row r="7" spans="1:9" x14ac:dyDescent="0.2">
      <c r="A7" s="1">
        <v>2</v>
      </c>
      <c r="B7" s="32" t="s">
        <v>4623</v>
      </c>
      <c r="C7" s="28">
        <v>178</v>
      </c>
      <c r="D7" s="1">
        <v>8</v>
      </c>
      <c r="E7" s="32" t="s">
        <v>4624</v>
      </c>
      <c r="F7" s="28">
        <v>210</v>
      </c>
      <c r="G7" s="1">
        <v>14</v>
      </c>
      <c r="H7" s="31" t="s">
        <v>4625</v>
      </c>
      <c r="I7" s="1">
        <v>147</v>
      </c>
    </row>
    <row r="8" spans="1:9" x14ac:dyDescent="0.2">
      <c r="A8" s="1">
        <v>2</v>
      </c>
      <c r="B8" s="32" t="s">
        <v>4626</v>
      </c>
      <c r="C8" s="28">
        <v>179</v>
      </c>
      <c r="D8" s="1">
        <v>8</v>
      </c>
      <c r="E8" s="32" t="s">
        <v>4627</v>
      </c>
      <c r="F8" s="28">
        <v>217</v>
      </c>
      <c r="G8" s="69">
        <v>14</v>
      </c>
      <c r="H8" s="47" t="s">
        <v>4628</v>
      </c>
      <c r="I8" s="69">
        <v>196</v>
      </c>
    </row>
    <row r="9" spans="1:9" x14ac:dyDescent="0.2">
      <c r="A9" s="1">
        <v>2</v>
      </c>
      <c r="B9" s="32" t="s">
        <v>4629</v>
      </c>
      <c r="C9" s="28">
        <v>180</v>
      </c>
      <c r="D9" s="1">
        <v>8</v>
      </c>
      <c r="E9" s="32" t="s">
        <v>4630</v>
      </c>
      <c r="F9" s="28">
        <v>218</v>
      </c>
      <c r="G9" s="1">
        <v>14</v>
      </c>
      <c r="H9" s="32" t="s">
        <v>4631</v>
      </c>
      <c r="I9" s="1">
        <v>197</v>
      </c>
    </row>
    <row r="10" spans="1:9" x14ac:dyDescent="0.2">
      <c r="A10" s="1">
        <v>2</v>
      </c>
      <c r="B10" s="32" t="s">
        <v>4632</v>
      </c>
      <c r="C10" s="28">
        <v>181</v>
      </c>
      <c r="D10" s="1">
        <v>8</v>
      </c>
      <c r="E10" s="32" t="s">
        <v>4633</v>
      </c>
      <c r="F10" s="28">
        <v>219</v>
      </c>
      <c r="G10" s="1">
        <v>14</v>
      </c>
      <c r="H10" s="32" t="s">
        <v>4634</v>
      </c>
      <c r="I10" s="1">
        <v>247</v>
      </c>
    </row>
    <row r="11" spans="1:9" x14ac:dyDescent="0.2">
      <c r="A11" s="1">
        <v>2</v>
      </c>
      <c r="B11" s="32" t="s">
        <v>4635</v>
      </c>
      <c r="C11" s="28">
        <v>186</v>
      </c>
      <c r="D11" s="1">
        <v>9</v>
      </c>
      <c r="E11" s="32" t="s">
        <v>4636</v>
      </c>
      <c r="F11" s="28">
        <v>119</v>
      </c>
      <c r="G11" s="1">
        <v>14</v>
      </c>
      <c r="H11" s="32" t="s">
        <v>4637</v>
      </c>
      <c r="I11" s="1">
        <v>248</v>
      </c>
    </row>
    <row r="12" spans="1:9" x14ac:dyDescent="0.2">
      <c r="A12" s="1">
        <v>3</v>
      </c>
      <c r="B12" s="32" t="s">
        <v>4638</v>
      </c>
      <c r="C12" s="28">
        <v>154</v>
      </c>
      <c r="D12" s="1">
        <v>9</v>
      </c>
      <c r="E12" s="32" t="s">
        <v>4639</v>
      </c>
      <c r="F12" s="28">
        <v>143</v>
      </c>
      <c r="G12" s="1">
        <v>14</v>
      </c>
      <c r="H12" s="32" t="s">
        <v>4640</v>
      </c>
      <c r="I12" s="1">
        <v>249</v>
      </c>
    </row>
    <row r="13" spans="1:9" x14ac:dyDescent="0.2">
      <c r="A13" s="1">
        <v>3</v>
      </c>
      <c r="B13" s="32" t="s">
        <v>4641</v>
      </c>
      <c r="C13" s="28">
        <v>155</v>
      </c>
      <c r="D13" s="1">
        <v>9</v>
      </c>
      <c r="E13" s="32" t="s">
        <v>4642</v>
      </c>
      <c r="F13" s="28">
        <v>148</v>
      </c>
      <c r="G13" s="1">
        <v>15</v>
      </c>
      <c r="H13" s="32" t="s">
        <v>4643</v>
      </c>
      <c r="I13" s="1">
        <v>103</v>
      </c>
    </row>
    <row r="14" spans="1:9" x14ac:dyDescent="0.2">
      <c r="A14" s="1">
        <v>3</v>
      </c>
      <c r="B14" s="32" t="s">
        <v>4644</v>
      </c>
      <c r="C14" s="28">
        <v>160</v>
      </c>
      <c r="D14" s="1">
        <v>9</v>
      </c>
      <c r="E14" s="32" t="s">
        <v>4645</v>
      </c>
      <c r="F14" s="28">
        <v>192</v>
      </c>
      <c r="G14" s="1">
        <v>15</v>
      </c>
      <c r="H14" s="32" t="s">
        <v>4646</v>
      </c>
      <c r="I14" s="1">
        <v>133</v>
      </c>
    </row>
    <row r="15" spans="1:9" x14ac:dyDescent="0.2">
      <c r="A15" s="1">
        <v>3</v>
      </c>
      <c r="B15" s="32" t="s">
        <v>4647</v>
      </c>
      <c r="C15" s="28">
        <v>161</v>
      </c>
      <c r="D15" s="1">
        <v>9</v>
      </c>
      <c r="E15" s="32" t="s">
        <v>4648</v>
      </c>
      <c r="F15" s="28">
        <v>200</v>
      </c>
      <c r="G15" s="1">
        <v>15</v>
      </c>
      <c r="H15" s="32" t="s">
        <v>4649</v>
      </c>
      <c r="I15" s="1">
        <v>140</v>
      </c>
    </row>
    <row r="16" spans="1:9" x14ac:dyDescent="0.2">
      <c r="A16" s="1">
        <v>3</v>
      </c>
      <c r="B16" s="32" t="s">
        <v>4650</v>
      </c>
      <c r="C16" s="28">
        <v>163</v>
      </c>
      <c r="D16" s="1">
        <v>9</v>
      </c>
      <c r="E16" s="32" t="s">
        <v>4651</v>
      </c>
      <c r="F16" s="28">
        <v>201</v>
      </c>
      <c r="G16" s="1">
        <v>15</v>
      </c>
      <c r="H16" s="32" t="s">
        <v>4652</v>
      </c>
      <c r="I16" s="1">
        <v>166</v>
      </c>
    </row>
    <row r="17" spans="1:9" x14ac:dyDescent="0.2">
      <c r="A17" s="1">
        <v>3</v>
      </c>
      <c r="B17" s="32" t="s">
        <v>4653</v>
      </c>
      <c r="C17" s="28">
        <v>169</v>
      </c>
      <c r="D17" s="1">
        <v>9</v>
      </c>
      <c r="E17" s="32" t="s">
        <v>4654</v>
      </c>
      <c r="F17" s="28">
        <v>214</v>
      </c>
      <c r="G17" s="1">
        <v>15</v>
      </c>
      <c r="H17" s="32" t="s">
        <v>4655</v>
      </c>
      <c r="I17" s="1">
        <v>206</v>
      </c>
    </row>
    <row r="18" spans="1:9" x14ac:dyDescent="0.2">
      <c r="A18" s="1">
        <v>3</v>
      </c>
      <c r="B18" s="32" t="s">
        <v>4656</v>
      </c>
      <c r="C18" s="28">
        <v>204</v>
      </c>
      <c r="D18" s="1">
        <v>9</v>
      </c>
      <c r="E18" s="32" t="s">
        <v>4657</v>
      </c>
      <c r="F18" s="28">
        <v>231</v>
      </c>
      <c r="G18" s="1">
        <v>15</v>
      </c>
      <c r="H18" s="32" t="s">
        <v>4658</v>
      </c>
      <c r="I18" s="1">
        <v>207</v>
      </c>
    </row>
    <row r="19" spans="1:9" x14ac:dyDescent="0.2">
      <c r="A19" s="1">
        <v>3</v>
      </c>
      <c r="B19" s="32" t="s">
        <v>4659</v>
      </c>
      <c r="C19" s="28">
        <v>229</v>
      </c>
      <c r="D19" s="1">
        <v>9</v>
      </c>
      <c r="E19" s="32" t="s">
        <v>4660</v>
      </c>
      <c r="F19" s="28">
        <v>232</v>
      </c>
      <c r="G19" s="1">
        <v>15</v>
      </c>
      <c r="H19" s="32" t="s">
        <v>4661</v>
      </c>
      <c r="I19" s="1">
        <v>208</v>
      </c>
    </row>
    <row r="20" spans="1:9" x14ac:dyDescent="0.2">
      <c r="A20" s="1">
        <v>4</v>
      </c>
      <c r="B20" s="32" t="s">
        <v>4662</v>
      </c>
      <c r="C20" s="28">
        <v>101</v>
      </c>
      <c r="D20" s="1">
        <v>9</v>
      </c>
      <c r="E20" s="32" t="s">
        <v>4663</v>
      </c>
      <c r="F20" s="28">
        <v>198</v>
      </c>
      <c r="G20" s="1">
        <v>15</v>
      </c>
      <c r="H20" s="32" t="s">
        <v>4664</v>
      </c>
      <c r="I20" s="1">
        <v>278</v>
      </c>
    </row>
    <row r="21" spans="1:9" x14ac:dyDescent="0.2">
      <c r="A21" s="1">
        <v>4</v>
      </c>
      <c r="B21" s="32" t="s">
        <v>4665</v>
      </c>
      <c r="C21" s="28">
        <v>193</v>
      </c>
      <c r="D21" s="1">
        <v>10</v>
      </c>
      <c r="E21" s="32" t="s">
        <v>4666</v>
      </c>
      <c r="F21" s="28">
        <v>111</v>
      </c>
      <c r="G21" s="1">
        <v>15</v>
      </c>
      <c r="H21" s="32" t="s">
        <v>4667</v>
      </c>
      <c r="I21" s="1">
        <v>233</v>
      </c>
    </row>
    <row r="22" spans="1:9" x14ac:dyDescent="0.2">
      <c r="A22" s="1">
        <v>4</v>
      </c>
      <c r="B22" s="32" t="s">
        <v>4668</v>
      </c>
      <c r="C22" s="28">
        <v>205</v>
      </c>
      <c r="D22" s="1">
        <v>10</v>
      </c>
      <c r="E22" s="32" t="s">
        <v>4669</v>
      </c>
      <c r="F22" s="28">
        <v>159</v>
      </c>
      <c r="G22" s="1">
        <v>15</v>
      </c>
      <c r="H22" s="31" t="s">
        <v>4670</v>
      </c>
      <c r="I22" s="1">
        <v>239</v>
      </c>
    </row>
    <row r="23" spans="1:9" x14ac:dyDescent="0.2">
      <c r="A23" s="1">
        <v>4</v>
      </c>
      <c r="B23" s="32" t="s">
        <v>4671</v>
      </c>
      <c r="C23" s="28">
        <v>237</v>
      </c>
      <c r="D23" s="1">
        <v>10</v>
      </c>
      <c r="E23" s="32" t="s">
        <v>4672</v>
      </c>
      <c r="F23" s="28">
        <v>224</v>
      </c>
      <c r="G23" s="1">
        <v>15</v>
      </c>
      <c r="H23" s="32" t="s">
        <v>4673</v>
      </c>
      <c r="I23" s="1">
        <v>253</v>
      </c>
    </row>
    <row r="24" spans="1:9" x14ac:dyDescent="0.2">
      <c r="A24" s="1">
        <v>4</v>
      </c>
      <c r="B24" s="32" t="s">
        <v>4674</v>
      </c>
      <c r="C24" s="28">
        <v>139</v>
      </c>
      <c r="D24" s="1">
        <v>10</v>
      </c>
      <c r="E24" s="32" t="s">
        <v>4675</v>
      </c>
      <c r="F24" s="28">
        <v>250</v>
      </c>
      <c r="G24" s="1">
        <v>16</v>
      </c>
      <c r="H24" s="32" t="s">
        <v>4676</v>
      </c>
      <c r="I24" s="1">
        <v>188</v>
      </c>
    </row>
    <row r="25" spans="1:9" x14ac:dyDescent="0.2">
      <c r="A25" s="1">
        <v>4</v>
      </c>
      <c r="B25" s="31" t="s">
        <v>4677</v>
      </c>
      <c r="C25" s="28">
        <v>242</v>
      </c>
      <c r="D25" s="1">
        <v>11</v>
      </c>
      <c r="E25" s="32" t="s">
        <v>4678</v>
      </c>
      <c r="F25" s="28">
        <v>110</v>
      </c>
      <c r="G25" s="1">
        <v>16</v>
      </c>
      <c r="H25" s="32" t="s">
        <v>4679</v>
      </c>
      <c r="I25" s="1">
        <v>189</v>
      </c>
    </row>
    <row r="26" spans="1:9" x14ac:dyDescent="0.2">
      <c r="A26" s="1">
        <v>4</v>
      </c>
      <c r="B26" s="32" t="s">
        <v>4680</v>
      </c>
      <c r="C26" s="28">
        <v>243</v>
      </c>
      <c r="D26" s="1">
        <v>11</v>
      </c>
      <c r="E26" s="32" t="s">
        <v>4681</v>
      </c>
      <c r="F26" s="28">
        <v>142</v>
      </c>
      <c r="G26" s="1">
        <v>16</v>
      </c>
      <c r="H26" s="32" t="s">
        <v>4682</v>
      </c>
      <c r="I26" s="1">
        <v>222</v>
      </c>
    </row>
    <row r="27" spans="1:9" x14ac:dyDescent="0.2">
      <c r="A27" s="1">
        <v>6</v>
      </c>
      <c r="B27" s="32" t="s">
        <v>4683</v>
      </c>
      <c r="C27" s="28">
        <v>102</v>
      </c>
      <c r="D27" s="1">
        <v>11</v>
      </c>
      <c r="E27" s="32" t="s">
        <v>4684</v>
      </c>
      <c r="F27" s="28">
        <v>202</v>
      </c>
      <c r="G27" s="1">
        <v>16</v>
      </c>
      <c r="H27" s="32" t="s">
        <v>4685</v>
      </c>
      <c r="I27" s="1">
        <v>252</v>
      </c>
    </row>
    <row r="28" spans="1:9" x14ac:dyDescent="0.2">
      <c r="A28" s="1">
        <v>6</v>
      </c>
      <c r="B28" s="32" t="s">
        <v>4686</v>
      </c>
      <c r="C28" s="28">
        <v>107</v>
      </c>
      <c r="D28" s="1">
        <v>11</v>
      </c>
      <c r="E28" s="32" t="s">
        <v>4687</v>
      </c>
      <c r="F28" s="28">
        <v>203</v>
      </c>
      <c r="G28" s="1">
        <v>17</v>
      </c>
      <c r="H28" s="32" t="s">
        <v>4688</v>
      </c>
      <c r="I28" s="1">
        <v>251</v>
      </c>
    </row>
    <row r="29" spans="1:9" x14ac:dyDescent="0.2">
      <c r="A29" s="1">
        <v>6</v>
      </c>
      <c r="B29" s="32" t="s">
        <v>4689</v>
      </c>
      <c r="C29" s="28">
        <v>128</v>
      </c>
      <c r="D29" s="28">
        <v>11</v>
      </c>
      <c r="E29" s="32" t="s">
        <v>4690</v>
      </c>
      <c r="F29" s="28">
        <v>221</v>
      </c>
      <c r="G29" s="1">
        <v>17</v>
      </c>
      <c r="H29" s="32" t="s">
        <v>4691</v>
      </c>
      <c r="I29" s="1">
        <v>126</v>
      </c>
    </row>
    <row r="30" spans="1:9" x14ac:dyDescent="0.2">
      <c r="A30" s="1">
        <v>6</v>
      </c>
      <c r="B30" s="47" t="s">
        <v>4692</v>
      </c>
      <c r="C30" s="28">
        <v>136</v>
      </c>
      <c r="D30" s="1">
        <v>11</v>
      </c>
      <c r="E30" s="32" t="s">
        <v>4693</v>
      </c>
      <c r="F30" s="28">
        <v>234</v>
      </c>
      <c r="G30" s="1">
        <v>17</v>
      </c>
      <c r="H30" s="32" t="s">
        <v>4694</v>
      </c>
      <c r="I30" s="1">
        <v>127</v>
      </c>
    </row>
    <row r="31" spans="1:9" x14ac:dyDescent="0.2">
      <c r="A31" s="1">
        <v>6</v>
      </c>
      <c r="B31" s="32" t="s">
        <v>4695</v>
      </c>
      <c r="C31" s="28">
        <v>145</v>
      </c>
      <c r="D31" s="1">
        <v>10</v>
      </c>
      <c r="E31" s="32" t="s">
        <v>4696</v>
      </c>
      <c r="F31" s="28">
        <v>235</v>
      </c>
      <c r="G31" s="1">
        <v>17</v>
      </c>
      <c r="H31" s="32" t="s">
        <v>4697</v>
      </c>
      <c r="I31" s="1">
        <v>130</v>
      </c>
    </row>
    <row r="32" spans="1:9" x14ac:dyDescent="0.2">
      <c r="A32" s="1">
        <v>6</v>
      </c>
      <c r="B32" s="32" t="s">
        <v>4698</v>
      </c>
      <c r="C32" s="28">
        <v>149</v>
      </c>
      <c r="D32" s="1">
        <v>12</v>
      </c>
      <c r="E32" s="32" t="s">
        <v>4699</v>
      </c>
      <c r="F32" s="28">
        <v>104</v>
      </c>
      <c r="G32" s="1">
        <v>17</v>
      </c>
      <c r="H32" s="32" t="s">
        <v>4700</v>
      </c>
      <c r="I32" s="1">
        <v>131</v>
      </c>
    </row>
    <row r="33" spans="1:9" x14ac:dyDescent="0.2">
      <c r="A33" s="1">
        <v>6</v>
      </c>
      <c r="B33" s="32" t="s">
        <v>4701</v>
      </c>
      <c r="C33" s="28">
        <v>150</v>
      </c>
      <c r="D33" s="1">
        <v>12</v>
      </c>
      <c r="E33" s="32" t="s">
        <v>4702</v>
      </c>
      <c r="F33" s="28">
        <v>105</v>
      </c>
      <c r="G33" s="1">
        <v>17</v>
      </c>
      <c r="H33" s="32" t="s">
        <v>4703</v>
      </c>
      <c r="I33" s="1">
        <v>134</v>
      </c>
    </row>
    <row r="34" spans="1:9" x14ac:dyDescent="0.2">
      <c r="A34" s="1">
        <v>6</v>
      </c>
      <c r="B34" s="32" t="s">
        <v>4704</v>
      </c>
      <c r="C34" s="28">
        <v>151</v>
      </c>
      <c r="D34" s="1">
        <v>12</v>
      </c>
      <c r="E34" s="32" t="s">
        <v>4705</v>
      </c>
      <c r="F34" s="28">
        <v>109</v>
      </c>
      <c r="G34" s="1">
        <v>17</v>
      </c>
      <c r="H34" s="32" t="s">
        <v>4706</v>
      </c>
      <c r="I34" s="1">
        <v>144</v>
      </c>
    </row>
    <row r="35" spans="1:9" x14ac:dyDescent="0.2">
      <c r="A35" s="1">
        <v>6</v>
      </c>
      <c r="B35" s="32" t="s">
        <v>4707</v>
      </c>
      <c r="C35" s="28">
        <v>153</v>
      </c>
      <c r="D35" s="1">
        <v>12</v>
      </c>
      <c r="E35" s="32" t="s">
        <v>4708</v>
      </c>
      <c r="F35" s="28">
        <v>112</v>
      </c>
      <c r="G35" s="1">
        <v>17</v>
      </c>
      <c r="H35" s="32" t="s">
        <v>4709</v>
      </c>
      <c r="I35" s="1">
        <v>191</v>
      </c>
    </row>
    <row r="36" spans="1:9" x14ac:dyDescent="0.2">
      <c r="A36" s="28">
        <v>6</v>
      </c>
      <c r="B36" s="31" t="s">
        <v>4710</v>
      </c>
      <c r="C36" s="28">
        <v>199</v>
      </c>
      <c r="D36" s="1">
        <v>12</v>
      </c>
      <c r="E36" s="32" t="s">
        <v>4711</v>
      </c>
      <c r="F36" s="28">
        <v>212</v>
      </c>
      <c r="G36" s="1">
        <v>17</v>
      </c>
      <c r="H36" s="32" t="s">
        <v>4712</v>
      </c>
      <c r="I36" s="1">
        <v>227</v>
      </c>
    </row>
    <row r="37" spans="1:9" x14ac:dyDescent="0.2">
      <c r="A37" s="1">
        <v>6</v>
      </c>
      <c r="B37" s="32" t="s">
        <v>4713</v>
      </c>
      <c r="C37" s="28">
        <v>220</v>
      </c>
      <c r="D37" s="1">
        <v>12</v>
      </c>
      <c r="E37" s="32" t="s">
        <v>4714</v>
      </c>
      <c r="F37" s="28">
        <v>213</v>
      </c>
      <c r="G37" s="1">
        <v>17</v>
      </c>
      <c r="H37" s="32" t="s">
        <v>4715</v>
      </c>
      <c r="I37" s="1">
        <v>228</v>
      </c>
    </row>
    <row r="38" spans="1:9" x14ac:dyDescent="0.2">
      <c r="A38" s="1">
        <v>6</v>
      </c>
      <c r="B38" s="32" t="s">
        <v>4716</v>
      </c>
      <c r="C38" s="28">
        <v>225</v>
      </c>
      <c r="D38" s="1">
        <v>12</v>
      </c>
      <c r="E38" s="32" t="s">
        <v>4717</v>
      </c>
      <c r="F38" s="28">
        <v>238</v>
      </c>
      <c r="H38" s="32"/>
    </row>
    <row r="39" spans="1:9" x14ac:dyDescent="0.2">
      <c r="A39" s="1">
        <v>8</v>
      </c>
      <c r="B39" s="32" t="s">
        <v>4718</v>
      </c>
      <c r="C39" s="28">
        <v>116</v>
      </c>
      <c r="D39" s="1">
        <v>12</v>
      </c>
      <c r="E39" s="32" t="s">
        <v>4719</v>
      </c>
      <c r="F39" s="28">
        <v>245</v>
      </c>
      <c r="H39" s="32"/>
    </row>
    <row r="40" spans="1:9" x14ac:dyDescent="0.2">
      <c r="A40" s="1">
        <v>8</v>
      </c>
      <c r="B40" s="32" t="s">
        <v>4720</v>
      </c>
      <c r="C40" s="28">
        <v>117</v>
      </c>
      <c r="D40" s="1">
        <v>12</v>
      </c>
      <c r="E40" s="32" t="s">
        <v>4721</v>
      </c>
      <c r="F40" s="28">
        <v>246</v>
      </c>
      <c r="H40" s="32"/>
    </row>
    <row r="41" spans="1:9" x14ac:dyDescent="0.2">
      <c r="E41" s="32"/>
      <c r="F41" s="28"/>
      <c r="H41" s="32"/>
    </row>
    <row r="42" spans="1:9" x14ac:dyDescent="0.2">
      <c r="E42" s="32"/>
      <c r="F42" s="28"/>
      <c r="H42" s="32"/>
    </row>
    <row r="43" spans="1:9" x14ac:dyDescent="0.2">
      <c r="E43" s="32"/>
      <c r="F43" s="28"/>
      <c r="H43" s="32"/>
    </row>
    <row r="44" spans="1:9" x14ac:dyDescent="0.2">
      <c r="E44" s="32"/>
      <c r="F44" s="28"/>
    </row>
    <row r="45" spans="1:9" x14ac:dyDescent="0.2">
      <c r="E45" s="32"/>
      <c r="F45" s="28"/>
      <c r="H45" s="32"/>
    </row>
    <row r="46" spans="1:9" x14ac:dyDescent="0.2">
      <c r="E46" s="32"/>
      <c r="F46" s="28"/>
      <c r="G46" s="28"/>
      <c r="H46" s="32"/>
      <c r="I46" s="28"/>
    </row>
    <row r="47" spans="1:9" x14ac:dyDescent="0.2">
      <c r="E47" s="32"/>
      <c r="F47" s="28"/>
      <c r="H47" s="32"/>
    </row>
    <row r="48" spans="1:9" x14ac:dyDescent="0.2">
      <c r="E48" s="32"/>
      <c r="F48" s="28"/>
      <c r="H48" s="32"/>
    </row>
    <row r="49" spans="5:8" x14ac:dyDescent="0.2">
      <c r="E49" s="32"/>
      <c r="F49" s="28"/>
      <c r="H49" s="32"/>
    </row>
    <row r="50" spans="5:8" x14ac:dyDescent="0.2">
      <c r="E50" s="32"/>
      <c r="F50" s="28"/>
      <c r="H50" s="32"/>
    </row>
    <row r="51" spans="5:8" x14ac:dyDescent="0.2">
      <c r="E51" s="32"/>
      <c r="F51" s="28"/>
      <c r="H51" s="32"/>
    </row>
    <row r="52" spans="5:8" x14ac:dyDescent="0.2">
      <c r="E52" s="32"/>
      <c r="F52" s="28"/>
      <c r="H52" s="32"/>
    </row>
    <row r="53" spans="5:8" x14ac:dyDescent="0.2">
      <c r="E53" s="32"/>
      <c r="F53" s="28"/>
      <c r="H53" s="32"/>
    </row>
    <row r="54" spans="5:8" x14ac:dyDescent="0.2">
      <c r="E54" s="32"/>
      <c r="F54" s="28"/>
      <c r="H54" s="32"/>
    </row>
    <row r="55" spans="5:8" x14ac:dyDescent="0.2">
      <c r="E55" s="32"/>
      <c r="F55" s="28"/>
    </row>
    <row r="56" spans="5:8" x14ac:dyDescent="0.2">
      <c r="E56" s="32"/>
      <c r="F56" s="28"/>
    </row>
    <row r="57" spans="5:8" x14ac:dyDescent="0.2">
      <c r="E57" s="32"/>
      <c r="F57" s="28"/>
    </row>
    <row r="58" spans="5:8" x14ac:dyDescent="0.2">
      <c r="E58" s="32"/>
      <c r="F58" s="28"/>
    </row>
    <row r="59" spans="5:8" x14ac:dyDescent="0.2">
      <c r="E59" s="32"/>
      <c r="F59" s="28"/>
    </row>
    <row r="60" spans="5:8" x14ac:dyDescent="0.2">
      <c r="E60" s="32"/>
      <c r="F60" s="28"/>
    </row>
    <row r="61" spans="5:8" x14ac:dyDescent="0.2">
      <c r="E61" s="32"/>
      <c r="F61" s="28"/>
    </row>
    <row r="62" spans="5:8" x14ac:dyDescent="0.2">
      <c r="E62" s="32"/>
      <c r="F62" s="1"/>
    </row>
    <row r="63" spans="5:8" x14ac:dyDescent="0.2">
      <c r="E63" s="32"/>
      <c r="F63" s="1"/>
    </row>
    <row r="64" spans="5:8" x14ac:dyDescent="0.2">
      <c r="E64" s="32"/>
      <c r="F64" s="1"/>
    </row>
    <row r="65" spans="1:6" x14ac:dyDescent="0.2">
      <c r="E65" s="32"/>
      <c r="F65" s="1"/>
    </row>
    <row r="66" spans="1:6" x14ac:dyDescent="0.2">
      <c r="E66" s="32"/>
      <c r="F66" s="1"/>
    </row>
    <row r="67" spans="1:6" x14ac:dyDescent="0.2">
      <c r="E67" s="31"/>
      <c r="F67" s="1"/>
    </row>
    <row r="68" spans="1:6" x14ac:dyDescent="0.2">
      <c r="E68" s="32"/>
      <c r="F68" s="1"/>
    </row>
    <row r="69" spans="1:6" x14ac:dyDescent="0.2">
      <c r="A69" s="28"/>
      <c r="E69" s="32"/>
      <c r="F69" s="1"/>
    </row>
    <row r="70" spans="1:6" x14ac:dyDescent="0.2">
      <c r="E70" s="32"/>
      <c r="F70" s="1"/>
    </row>
    <row r="71" spans="1:6" x14ac:dyDescent="0.2">
      <c r="E71" s="32"/>
      <c r="F71" s="1"/>
    </row>
    <row r="72" spans="1:6" x14ac:dyDescent="0.2">
      <c r="E72" s="32"/>
      <c r="F72" s="1"/>
    </row>
    <row r="73" spans="1:6" x14ac:dyDescent="0.2">
      <c r="E73" s="32"/>
      <c r="F73" s="1"/>
    </row>
    <row r="74" spans="1:6" x14ac:dyDescent="0.2">
      <c r="E74" s="32"/>
      <c r="F74" s="1"/>
    </row>
    <row r="75" spans="1:6" x14ac:dyDescent="0.2">
      <c r="D75" s="28"/>
      <c r="E75" s="32"/>
      <c r="F75" s="28"/>
    </row>
    <row r="76" spans="1:6" x14ac:dyDescent="0.2">
      <c r="E76" s="32"/>
      <c r="F76" s="1"/>
    </row>
    <row r="77" spans="1:6" x14ac:dyDescent="0.2">
      <c r="E77" s="32"/>
      <c r="F77" s="1"/>
    </row>
    <row r="78" spans="1:6" x14ac:dyDescent="0.2">
      <c r="E78" s="32"/>
      <c r="F78" s="1"/>
    </row>
    <row r="79" spans="1:6" x14ac:dyDescent="0.2">
      <c r="E79" s="32"/>
      <c r="F79" s="1"/>
    </row>
    <row r="80" spans="1:6" x14ac:dyDescent="0.2">
      <c r="E80" s="32"/>
      <c r="F80" s="1"/>
    </row>
    <row r="81" spans="2:9" x14ac:dyDescent="0.2">
      <c r="E81" s="32"/>
      <c r="F81" s="1"/>
    </row>
    <row r="82" spans="2:9" x14ac:dyDescent="0.2">
      <c r="E82" s="32"/>
      <c r="F82" s="1"/>
    </row>
    <row r="83" spans="2:9" x14ac:dyDescent="0.2">
      <c r="E83" s="32"/>
      <c r="F83" s="1"/>
    </row>
    <row r="87" spans="2:9" x14ac:dyDescent="0.2">
      <c r="C87" s="1"/>
    </row>
    <row r="88" spans="2:9" x14ac:dyDescent="0.2">
      <c r="C88" s="1"/>
    </row>
    <row r="89" spans="2:9" x14ac:dyDescent="0.2">
      <c r="C89" s="1"/>
    </row>
    <row r="90" spans="2:9" x14ac:dyDescent="0.2">
      <c r="C90" s="1"/>
      <c r="D90"/>
      <c r="E90"/>
      <c r="F90"/>
      <c r="G90"/>
      <c r="H90"/>
      <c r="I90"/>
    </row>
    <row r="91" spans="2:9" x14ac:dyDescent="0.2">
      <c r="C91" s="1"/>
    </row>
    <row r="92" spans="2:9" x14ac:dyDescent="0.2">
      <c r="B92" s="31"/>
      <c r="C92" s="1"/>
    </row>
    <row r="93" spans="2:9" x14ac:dyDescent="0.2">
      <c r="C93" s="1"/>
    </row>
    <row r="94" spans="2:9" x14ac:dyDescent="0.2">
      <c r="C94" s="1"/>
    </row>
    <row r="95" spans="2:9" x14ac:dyDescent="0.2">
      <c r="C95" s="1"/>
    </row>
    <row r="96" spans="2:9" x14ac:dyDescent="0.2">
      <c r="C96" s="1"/>
    </row>
    <row r="97" spans="2:9" x14ac:dyDescent="0.2">
      <c r="C97" s="1"/>
    </row>
    <row r="98" spans="2:9" x14ac:dyDescent="0.2">
      <c r="C98" s="1"/>
    </row>
    <row r="99" spans="2:9" x14ac:dyDescent="0.2">
      <c r="C99" s="1"/>
    </row>
    <row r="100" spans="2:9" x14ac:dyDescent="0.2">
      <c r="C100" s="1"/>
    </row>
    <row r="101" spans="2:9" x14ac:dyDescent="0.2">
      <c r="C101" s="1"/>
    </row>
    <row r="102" spans="2:9" x14ac:dyDescent="0.2">
      <c r="C102" s="1"/>
    </row>
    <row r="103" spans="2:9" x14ac:dyDescent="0.2">
      <c r="C103" s="1"/>
    </row>
    <row r="104" spans="2:9" x14ac:dyDescent="0.2">
      <c r="C104" s="1"/>
    </row>
    <row r="105" spans="2:9" x14ac:dyDescent="0.2">
      <c r="C105" s="1"/>
      <c r="D105"/>
      <c r="E105"/>
      <c r="F105"/>
      <c r="G105"/>
      <c r="H105"/>
      <c r="I105"/>
    </row>
    <row r="106" spans="2:9" x14ac:dyDescent="0.2">
      <c r="C106" s="1"/>
    </row>
    <row r="107" spans="2:9" x14ac:dyDescent="0.2">
      <c r="B107" s="31"/>
      <c r="C107" s="1"/>
    </row>
    <row r="108" spans="2:9" x14ac:dyDescent="0.2">
      <c r="C108" s="1"/>
    </row>
    <row r="109" spans="2:9" x14ac:dyDescent="0.2">
      <c r="C109" s="1"/>
    </row>
    <row r="110" spans="2:9" x14ac:dyDescent="0.2">
      <c r="C110" s="1"/>
    </row>
    <row r="111" spans="2:9" x14ac:dyDescent="0.2">
      <c r="C111" s="1"/>
    </row>
    <row r="112" spans="2:9" x14ac:dyDescent="0.2">
      <c r="C112" s="1"/>
    </row>
    <row r="113" spans="1:3" x14ac:dyDescent="0.2">
      <c r="C113" s="1"/>
    </row>
    <row r="114" spans="1:3" x14ac:dyDescent="0.2">
      <c r="C114" s="1"/>
    </row>
    <row r="115" spans="1:3" x14ac:dyDescent="0.2">
      <c r="A115" s="28"/>
    </row>
    <row r="116" spans="1:3" x14ac:dyDescent="0.2">
      <c r="C116" s="1"/>
    </row>
    <row r="117" spans="1:3" x14ac:dyDescent="0.2">
      <c r="C117" s="1"/>
    </row>
    <row r="118" spans="1:3" x14ac:dyDescent="0.2">
      <c r="C118" s="1"/>
    </row>
    <row r="119" spans="1:3" x14ac:dyDescent="0.2">
      <c r="C119" s="1"/>
    </row>
    <row r="120" spans="1:3" x14ac:dyDescent="0.2">
      <c r="C120" s="1"/>
    </row>
    <row r="121" spans="1:3" x14ac:dyDescent="0.2">
      <c r="C121" s="1"/>
    </row>
    <row r="122" spans="1:3" x14ac:dyDescent="0.2">
      <c r="C122" s="1"/>
    </row>
    <row r="123" spans="1:3" x14ac:dyDescent="0.2">
      <c r="C123" s="1"/>
    </row>
  </sheetData>
  <sortState ref="G24:I40">
    <sortCondition ref="G24:G40"/>
    <sortCondition ref="I24:I40"/>
  </sortState>
  <printOptions gridLines="1"/>
  <pageMargins left="0.11811023622047245" right="0" top="0.59055118110236227" bottom="0.39370078740157483" header="0.19685039370078741" footer="0.31496062992125984"/>
  <pageSetup paperSize="9" orientation="landscape" horizontalDpi="4294967294" verticalDpi="4294967294" r:id="rId1"/>
  <headerFooter>
    <oddHeader>&amp;C&amp;"MS Sans Serif,Fett"&amp;12Regionen und zugehörige Vereine</oddHeader>
    <oddFooter>&amp;RStand per: 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V15"/>
  <sheetViews>
    <sheetView zoomScaleNormal="100" workbookViewId="0">
      <selection activeCell="A17" sqref="A17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bestFit="1" customWidth="1"/>
    <col min="3" max="3" width="5.85546875" style="28" customWidth="1"/>
    <col min="4" max="4" width="8.85546875" style="28" bestFit="1" customWidth="1"/>
    <col min="5" max="5" width="17.140625" style="31" bestFit="1" customWidth="1"/>
    <col min="6" max="6" width="12.140625" style="31" customWidth="1"/>
    <col min="7" max="7" width="22.7109375" style="31" bestFit="1" customWidth="1"/>
    <col min="8" max="8" width="11.28515625" style="34" bestFit="1" customWidth="1"/>
    <col min="9" max="9" width="8.28515625" style="2" bestFit="1" customWidth="1"/>
    <col min="10" max="10" width="7.28515625" style="30" customWidth="1"/>
    <col min="11" max="11" width="23.85546875" style="31" customWidth="1"/>
    <col min="12" max="12" width="5.140625" style="28" customWidth="1"/>
    <col min="13" max="13" width="16.42578125" style="31" customWidth="1"/>
    <col min="14" max="14" width="13.7109375" style="17" bestFit="1" customWidth="1"/>
    <col min="15" max="15" width="4.85546875" style="28" bestFit="1" customWidth="1"/>
    <col min="16" max="16" width="11.28515625" style="34" bestFit="1" customWidth="1"/>
    <col min="17" max="17" width="6.42578125" style="28" customWidth="1"/>
    <col min="18" max="18" width="5.85546875" style="28" customWidth="1"/>
    <col min="19" max="19" width="5.5703125" style="28" bestFit="1" customWidth="1"/>
    <col min="20" max="20" width="10.140625" style="37" bestFit="1" customWidth="1"/>
    <col min="21" max="21" width="7.5703125" style="32" bestFit="1" customWidth="1"/>
    <col min="22" max="16384" width="39.28515625" style="32"/>
  </cols>
  <sheetData>
    <row r="1" spans="1:22" x14ac:dyDescent="0.2">
      <c r="A1" s="28" t="s">
        <v>1</v>
      </c>
      <c r="B1" s="28" t="s">
        <v>4</v>
      </c>
      <c r="C1" s="28" t="s">
        <v>6</v>
      </c>
      <c r="D1" s="28" t="s">
        <v>8</v>
      </c>
      <c r="E1" s="31" t="s">
        <v>10</v>
      </c>
      <c r="F1" s="31" t="s">
        <v>12</v>
      </c>
      <c r="G1" s="29" t="s">
        <v>14</v>
      </c>
      <c r="H1" s="34" t="s">
        <v>16</v>
      </c>
      <c r="I1" s="33" t="s">
        <v>18</v>
      </c>
      <c r="J1" s="30" t="s">
        <v>45</v>
      </c>
      <c r="K1" s="31" t="s">
        <v>20</v>
      </c>
      <c r="L1" s="28" t="s">
        <v>22</v>
      </c>
      <c r="M1" s="31" t="s">
        <v>24</v>
      </c>
      <c r="N1" s="17" t="s">
        <v>1925</v>
      </c>
      <c r="O1" s="28" t="s">
        <v>46</v>
      </c>
      <c r="P1" s="34" t="s">
        <v>32</v>
      </c>
      <c r="Q1" s="28" t="s">
        <v>36</v>
      </c>
      <c r="R1" s="28" t="s">
        <v>38</v>
      </c>
      <c r="S1" s="28" t="s">
        <v>40</v>
      </c>
      <c r="T1" s="28" t="s">
        <v>41</v>
      </c>
      <c r="U1" s="9" t="s">
        <v>1926</v>
      </c>
    </row>
    <row r="2" spans="1:22" x14ac:dyDescent="0.2">
      <c r="G2" s="29"/>
      <c r="I2" s="33"/>
      <c r="Q2" s="4"/>
      <c r="T2" s="28"/>
      <c r="U2" s="9"/>
    </row>
    <row r="3" spans="1:22" ht="12.75" customHeight="1" x14ac:dyDescent="0.2">
      <c r="A3" s="28">
        <v>2</v>
      </c>
      <c r="B3" s="28">
        <v>186</v>
      </c>
      <c r="C3" s="28" t="s">
        <v>1988</v>
      </c>
      <c r="D3" s="28">
        <v>100321</v>
      </c>
      <c r="E3" s="29" t="s">
        <v>337</v>
      </c>
      <c r="F3" s="29" t="s">
        <v>321</v>
      </c>
      <c r="G3" s="29" t="str">
        <f t="shared" ref="G3:G15" si="0">CONCATENATE(E3," ",F3)</f>
        <v>Arnold Karl</v>
      </c>
      <c r="H3" s="34">
        <v>12859</v>
      </c>
      <c r="I3" s="33">
        <f t="shared" ref="I3:I15" si="1">H3</f>
        <v>12859</v>
      </c>
      <c r="J3" s="30">
        <v>1995</v>
      </c>
      <c r="K3" s="29" t="s">
        <v>3893</v>
      </c>
      <c r="L3" s="28">
        <v>6005</v>
      </c>
      <c r="M3" s="32" t="s">
        <v>95</v>
      </c>
      <c r="O3" s="28" t="str">
        <f t="shared" ref="O3:O15" si="2">IF(N3+P3&gt;0,"Nein","Ja")</f>
        <v>Ja</v>
      </c>
      <c r="Q3" s="28">
        <v>1995</v>
      </c>
      <c r="R3" s="28">
        <v>2004</v>
      </c>
      <c r="S3" s="28">
        <v>2010</v>
      </c>
      <c r="T3" s="39"/>
      <c r="U3" s="32" t="s">
        <v>1929</v>
      </c>
      <c r="V3" s="9"/>
    </row>
    <row r="4" spans="1:22" x14ac:dyDescent="0.2">
      <c r="A4" s="28">
        <v>3</v>
      </c>
      <c r="B4" s="28">
        <v>169</v>
      </c>
      <c r="C4" s="28" t="s">
        <v>2021</v>
      </c>
      <c r="D4" s="28">
        <v>110395</v>
      </c>
      <c r="E4" s="29" t="s">
        <v>456</v>
      </c>
      <c r="F4" s="29" t="s">
        <v>457</v>
      </c>
      <c r="G4" s="29" t="str">
        <f t="shared" si="0"/>
        <v>Bachmann Herbert</v>
      </c>
      <c r="H4" s="34">
        <v>17256</v>
      </c>
      <c r="I4" s="33">
        <f t="shared" si="1"/>
        <v>17256</v>
      </c>
      <c r="J4" s="30">
        <v>2007</v>
      </c>
      <c r="K4" s="29" t="s">
        <v>2023</v>
      </c>
      <c r="L4" s="28">
        <v>6032</v>
      </c>
      <c r="M4" s="32" t="s">
        <v>228</v>
      </c>
      <c r="O4" s="28" t="str">
        <f t="shared" si="2"/>
        <v>Ja</v>
      </c>
      <c r="Q4" s="28">
        <v>2007</v>
      </c>
      <c r="T4" s="39"/>
      <c r="U4" s="32" t="s">
        <v>1929</v>
      </c>
      <c r="V4" s="9"/>
    </row>
    <row r="5" spans="1:22" ht="12.75" customHeight="1" x14ac:dyDescent="0.2">
      <c r="A5" s="28">
        <v>4</v>
      </c>
      <c r="B5" s="28">
        <v>205</v>
      </c>
      <c r="C5" s="28" t="s">
        <v>2021</v>
      </c>
      <c r="D5" s="28">
        <v>100215</v>
      </c>
      <c r="E5" s="29" t="s">
        <v>3582</v>
      </c>
      <c r="F5" s="29" t="s">
        <v>89</v>
      </c>
      <c r="G5" s="29" t="str">
        <f t="shared" si="0"/>
        <v>Stettler Hans</v>
      </c>
      <c r="H5" s="34">
        <v>14909</v>
      </c>
      <c r="I5" s="33">
        <f t="shared" si="1"/>
        <v>14909</v>
      </c>
      <c r="J5" s="30">
        <v>2000</v>
      </c>
      <c r="K5" s="29" t="s">
        <v>3584</v>
      </c>
      <c r="L5" s="28">
        <v>6033</v>
      </c>
      <c r="M5" s="32" t="s">
        <v>1048</v>
      </c>
      <c r="O5" s="28" t="str">
        <f t="shared" si="2"/>
        <v>Ja</v>
      </c>
      <c r="Q5" s="28">
        <v>2009</v>
      </c>
      <c r="T5" s="39"/>
      <c r="U5" s="32" t="s">
        <v>1929</v>
      </c>
      <c r="V5" s="9"/>
    </row>
    <row r="6" spans="1:22" x14ac:dyDescent="0.2">
      <c r="A6" s="28">
        <v>6</v>
      </c>
      <c r="B6" s="28">
        <v>149</v>
      </c>
      <c r="C6" s="28" t="s">
        <v>2021</v>
      </c>
      <c r="D6" s="28">
        <v>100341</v>
      </c>
      <c r="E6" s="29" t="s">
        <v>533</v>
      </c>
      <c r="F6" s="29" t="s">
        <v>457</v>
      </c>
      <c r="G6" s="29" t="str">
        <f t="shared" si="0"/>
        <v>Hartmann  Herbert</v>
      </c>
      <c r="H6" s="34">
        <v>16097</v>
      </c>
      <c r="I6" s="33">
        <f t="shared" si="1"/>
        <v>16097</v>
      </c>
      <c r="J6" s="30">
        <v>2005</v>
      </c>
      <c r="K6" s="29" t="s">
        <v>535</v>
      </c>
      <c r="L6" s="28">
        <v>6286</v>
      </c>
      <c r="M6" s="32" t="s">
        <v>536</v>
      </c>
      <c r="O6" s="28" t="str">
        <f t="shared" si="2"/>
        <v>Ja</v>
      </c>
      <c r="Q6" s="28">
        <v>2007</v>
      </c>
      <c r="T6" s="39"/>
      <c r="U6" s="32" t="s">
        <v>1929</v>
      </c>
      <c r="V6" s="9"/>
    </row>
    <row r="7" spans="1:22" ht="12.75" customHeight="1" x14ac:dyDescent="0.2">
      <c r="A7" s="28">
        <v>8</v>
      </c>
      <c r="B7" s="28">
        <v>218</v>
      </c>
      <c r="C7" s="28" t="s">
        <v>3411</v>
      </c>
      <c r="D7" s="28">
        <v>167875</v>
      </c>
      <c r="E7" s="29" t="s">
        <v>585</v>
      </c>
      <c r="F7" s="29" t="s">
        <v>356</v>
      </c>
      <c r="G7" s="29" t="str">
        <f t="shared" si="0"/>
        <v>Steiner Heinz</v>
      </c>
      <c r="H7" s="34">
        <v>16659</v>
      </c>
      <c r="I7" s="33">
        <f t="shared" si="1"/>
        <v>16659</v>
      </c>
      <c r="J7" s="30">
        <v>2005</v>
      </c>
      <c r="K7" s="29" t="s">
        <v>2776</v>
      </c>
      <c r="L7" s="28">
        <v>6026</v>
      </c>
      <c r="M7" s="32" t="s">
        <v>442</v>
      </c>
      <c r="O7" s="28" t="str">
        <f t="shared" si="2"/>
        <v>Ja</v>
      </c>
      <c r="Q7" s="28">
        <v>2005</v>
      </c>
      <c r="T7" s="39"/>
      <c r="U7" s="32" t="s">
        <v>1929</v>
      </c>
      <c r="V7" s="9"/>
    </row>
    <row r="8" spans="1:22" x14ac:dyDescent="0.2">
      <c r="A8" s="28">
        <v>9</v>
      </c>
      <c r="B8" s="28">
        <v>214</v>
      </c>
      <c r="C8" s="28" t="s">
        <v>3411</v>
      </c>
      <c r="D8" s="28">
        <v>218254</v>
      </c>
      <c r="E8" s="31" t="s">
        <v>981</v>
      </c>
      <c r="F8" s="31" t="s">
        <v>134</v>
      </c>
      <c r="G8" s="29" t="str">
        <f t="shared" si="0"/>
        <v>Wey Walter</v>
      </c>
      <c r="H8" s="34">
        <v>20302</v>
      </c>
      <c r="I8" s="33">
        <f t="shared" si="1"/>
        <v>20302</v>
      </c>
      <c r="J8" s="30">
        <v>2015</v>
      </c>
      <c r="K8" s="31" t="s">
        <v>1533</v>
      </c>
      <c r="L8" s="28">
        <v>6221</v>
      </c>
      <c r="M8" s="31" t="s">
        <v>436</v>
      </c>
      <c r="O8" s="28" t="str">
        <f t="shared" si="2"/>
        <v>Ja</v>
      </c>
      <c r="Q8" s="28">
        <v>2015</v>
      </c>
      <c r="T8" s="39"/>
      <c r="U8" s="32" t="s">
        <v>1929</v>
      </c>
      <c r="V8" s="9"/>
    </row>
    <row r="9" spans="1:22" ht="12.75" customHeight="1" x14ac:dyDescent="0.2">
      <c r="A9" s="28">
        <v>10</v>
      </c>
      <c r="B9" s="28">
        <v>250</v>
      </c>
      <c r="C9" s="28" t="s">
        <v>2021</v>
      </c>
      <c r="D9" s="28">
        <v>100382</v>
      </c>
      <c r="E9" s="29" t="s">
        <v>523</v>
      </c>
      <c r="F9" s="29" t="s">
        <v>384</v>
      </c>
      <c r="G9" s="29" t="str">
        <f t="shared" si="0"/>
        <v>Jordi Fritz</v>
      </c>
      <c r="H9" s="34">
        <v>17411</v>
      </c>
      <c r="I9" s="33">
        <f t="shared" si="1"/>
        <v>17411</v>
      </c>
      <c r="J9" s="30">
        <v>2007</v>
      </c>
      <c r="K9" s="29" t="s">
        <v>493</v>
      </c>
      <c r="L9" s="28">
        <v>6234</v>
      </c>
      <c r="M9" s="32" t="s">
        <v>713</v>
      </c>
      <c r="O9" s="28" t="str">
        <f t="shared" si="2"/>
        <v>Ja</v>
      </c>
      <c r="Q9" s="28">
        <v>2008</v>
      </c>
      <c r="T9" s="39"/>
      <c r="U9" s="32" t="s">
        <v>1929</v>
      </c>
      <c r="V9" s="9"/>
    </row>
    <row r="10" spans="1:22" ht="12.75" customHeight="1" x14ac:dyDescent="0.2">
      <c r="A10" s="28">
        <v>11</v>
      </c>
      <c r="B10" s="28">
        <v>202</v>
      </c>
      <c r="C10" s="28" t="s">
        <v>2021</v>
      </c>
      <c r="D10" s="28">
        <v>115548</v>
      </c>
      <c r="E10" s="29" t="s">
        <v>1447</v>
      </c>
      <c r="F10" s="29" t="s">
        <v>1448</v>
      </c>
      <c r="G10" s="29" t="str">
        <f t="shared" si="0"/>
        <v>Matter Josef-Anton</v>
      </c>
      <c r="H10" s="34">
        <v>19671</v>
      </c>
      <c r="I10" s="33">
        <f t="shared" si="1"/>
        <v>19671</v>
      </c>
      <c r="J10" s="30">
        <v>2013</v>
      </c>
      <c r="K10" s="29" t="s">
        <v>1449</v>
      </c>
      <c r="L10" s="28">
        <v>6207</v>
      </c>
      <c r="M10" s="32" t="s">
        <v>319</v>
      </c>
      <c r="O10" s="28" t="str">
        <f t="shared" si="2"/>
        <v>Ja</v>
      </c>
      <c r="Q10" s="28">
        <v>2016</v>
      </c>
      <c r="T10" s="39"/>
      <c r="U10" s="32" t="s">
        <v>1929</v>
      </c>
      <c r="V10" s="9"/>
    </row>
    <row r="11" spans="1:22" ht="12.75" customHeight="1" x14ac:dyDescent="0.2">
      <c r="A11" s="28">
        <v>12</v>
      </c>
      <c r="B11" s="28">
        <v>109</v>
      </c>
      <c r="C11" s="28" t="s">
        <v>2021</v>
      </c>
      <c r="D11" s="28">
        <v>177269</v>
      </c>
      <c r="E11" s="29" t="s">
        <v>80</v>
      </c>
      <c r="F11" s="29" t="s">
        <v>541</v>
      </c>
      <c r="G11" s="29" t="str">
        <f t="shared" si="0"/>
        <v>Meier Hugo</v>
      </c>
      <c r="H11" s="34">
        <v>15952</v>
      </c>
      <c r="I11" s="33">
        <f t="shared" si="1"/>
        <v>15952</v>
      </c>
      <c r="J11" s="30">
        <v>2003</v>
      </c>
      <c r="K11" s="29" t="s">
        <v>3075</v>
      </c>
      <c r="L11" s="28">
        <v>6211</v>
      </c>
      <c r="M11" s="32" t="s">
        <v>1574</v>
      </c>
      <c r="O11" s="28" t="str">
        <f t="shared" si="2"/>
        <v>Ja</v>
      </c>
      <c r="Q11" s="28">
        <v>2004</v>
      </c>
      <c r="T11" s="39"/>
      <c r="U11" s="32" t="s">
        <v>1929</v>
      </c>
      <c r="V11" s="9"/>
    </row>
    <row r="12" spans="1:22" ht="12.75" customHeight="1" x14ac:dyDescent="0.2">
      <c r="A12" s="28">
        <v>13</v>
      </c>
      <c r="B12" s="28">
        <v>132</v>
      </c>
      <c r="C12" s="28" t="s">
        <v>2021</v>
      </c>
      <c r="D12" s="28">
        <v>103776</v>
      </c>
      <c r="E12" s="29" t="s">
        <v>1442</v>
      </c>
      <c r="F12" s="29" t="s">
        <v>113</v>
      </c>
      <c r="G12" s="29" t="str">
        <f t="shared" si="0"/>
        <v>Marfurt Franz</v>
      </c>
      <c r="H12" s="34">
        <v>18552</v>
      </c>
      <c r="I12" s="33">
        <f t="shared" si="1"/>
        <v>18552</v>
      </c>
      <c r="J12" s="30">
        <v>2010</v>
      </c>
      <c r="K12" s="29" t="s">
        <v>470</v>
      </c>
      <c r="L12" s="28">
        <v>6218</v>
      </c>
      <c r="M12" s="32" t="s">
        <v>264</v>
      </c>
      <c r="O12" s="28" t="str">
        <f t="shared" si="2"/>
        <v>Ja</v>
      </c>
      <c r="Q12" s="28">
        <v>2010</v>
      </c>
      <c r="S12" s="28">
        <v>2010</v>
      </c>
      <c r="T12" s="39"/>
      <c r="U12" s="32" t="s">
        <v>1929</v>
      </c>
      <c r="V12" s="9"/>
    </row>
    <row r="13" spans="1:22" ht="12.75" customHeight="1" x14ac:dyDescent="0.2">
      <c r="A13" s="28">
        <v>15</v>
      </c>
      <c r="B13" s="28">
        <v>140</v>
      </c>
      <c r="C13" s="28" t="s">
        <v>2021</v>
      </c>
      <c r="D13" s="28">
        <v>223588</v>
      </c>
      <c r="E13" s="29" t="s">
        <v>1686</v>
      </c>
      <c r="F13" s="29" t="s">
        <v>384</v>
      </c>
      <c r="G13" s="29" t="str">
        <f t="shared" si="0"/>
        <v>Zbinden Fritz</v>
      </c>
      <c r="H13" s="34">
        <v>20929</v>
      </c>
      <c r="I13" s="33">
        <v>20929</v>
      </c>
      <c r="J13" s="30">
        <v>2017</v>
      </c>
      <c r="K13" s="31" t="s">
        <v>1687</v>
      </c>
      <c r="L13" s="28">
        <v>6145</v>
      </c>
      <c r="M13" s="31" t="s">
        <v>189</v>
      </c>
      <c r="O13" s="28" t="str">
        <f t="shared" si="2"/>
        <v>Ja</v>
      </c>
      <c r="Q13" s="28">
        <v>2007</v>
      </c>
      <c r="T13" s="39"/>
      <c r="U13" s="32" t="s">
        <v>1929</v>
      </c>
      <c r="V13" s="9"/>
    </row>
    <row r="14" spans="1:22" x14ac:dyDescent="0.2">
      <c r="A14" s="28">
        <v>16</v>
      </c>
      <c r="B14" s="28">
        <v>188</v>
      </c>
      <c r="C14" s="28" t="s">
        <v>1971</v>
      </c>
      <c r="D14" s="28">
        <v>100330</v>
      </c>
      <c r="E14" s="29" t="s">
        <v>874</v>
      </c>
      <c r="F14" s="29" t="s">
        <v>363</v>
      </c>
      <c r="G14" s="29" t="str">
        <f t="shared" si="0"/>
        <v>Amrein Werner</v>
      </c>
      <c r="H14" s="34">
        <v>18225</v>
      </c>
      <c r="I14" s="33">
        <f t="shared" si="1"/>
        <v>18225</v>
      </c>
      <c r="J14" s="30">
        <v>2009</v>
      </c>
      <c r="K14" s="29" t="s">
        <v>1973</v>
      </c>
      <c r="L14" s="28">
        <v>6102</v>
      </c>
      <c r="M14" s="32" t="s">
        <v>218</v>
      </c>
      <c r="O14" s="28" t="str">
        <f t="shared" si="2"/>
        <v>Ja</v>
      </c>
      <c r="Q14" s="28">
        <v>2009</v>
      </c>
      <c r="T14" s="39"/>
      <c r="U14" s="32" t="s">
        <v>1929</v>
      </c>
      <c r="V14" s="9"/>
    </row>
    <row r="15" spans="1:22" ht="12.75" customHeight="1" x14ac:dyDescent="0.2">
      <c r="A15" s="28">
        <v>17</v>
      </c>
      <c r="B15" s="28">
        <v>134</v>
      </c>
      <c r="C15" s="28" t="s">
        <v>3411</v>
      </c>
      <c r="D15" s="28">
        <v>140006</v>
      </c>
      <c r="E15" s="29" t="s">
        <v>295</v>
      </c>
      <c r="F15" s="29" t="s">
        <v>198</v>
      </c>
      <c r="G15" s="29" t="str">
        <f t="shared" si="0"/>
        <v>Schmid Bruno</v>
      </c>
      <c r="H15" s="34">
        <v>17304</v>
      </c>
      <c r="I15" s="33">
        <f t="shared" si="1"/>
        <v>17304</v>
      </c>
      <c r="J15" s="30">
        <v>2007</v>
      </c>
      <c r="K15" s="29" t="s">
        <v>3413</v>
      </c>
      <c r="L15" s="28">
        <v>6173</v>
      </c>
      <c r="M15" s="32" t="s">
        <v>185</v>
      </c>
      <c r="O15" s="28" t="str">
        <f t="shared" si="2"/>
        <v>Ja</v>
      </c>
      <c r="Q15" s="28">
        <v>2007</v>
      </c>
      <c r="T15" s="39"/>
      <c r="U15" s="32" t="s">
        <v>1929</v>
      </c>
      <c r="V15" s="9"/>
    </row>
  </sheetData>
  <sortState ref="A3:U16">
    <sortCondition ref="A3:A16"/>
  </sortState>
  <dataConsolidate/>
  <printOptions gridLines="1" gridLinesSet="0"/>
  <pageMargins left="0.31496062992125984" right="0.31496062992125984" top="0.59055118110236227" bottom="0.59055118110236227" header="0.31496062992125984" footer="0.31496062992125984"/>
  <pageSetup paperSize="9" scale="75" fitToHeight="0" orientation="landscape" horizontalDpi="1200" verticalDpi="1200" r:id="rId1"/>
  <headerFooter>
    <oddHeader xml:space="preserve">&amp;L&amp;"Arial,Standard"&amp;12Verband Luzerner Schützen-Veteranen&amp;C&amp;"Arial,Fett"&amp;16Mitgliederliste&amp;11
&amp;R&amp;"Arial,Standard"&amp;12
</oddHeader>
    <oddFooter xml:space="preserve">&amp;L&amp;"Arial,Standard"&amp;12&amp;Z&amp;F&amp;C&amp;"Arial,Standard"&amp;12SEITE &amp;P  VON  &amp;N&amp;R&amp;"Arial,Standard"&amp;14 &amp;12Aktualisiert: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199"/>
  <sheetViews>
    <sheetView topLeftCell="A187" workbookViewId="0">
      <selection activeCell="F201" sqref="F201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bestFit="1" customWidth="1"/>
    <col min="3" max="3" width="4.42578125" style="28" customWidth="1"/>
    <col min="4" max="4" width="8.85546875" style="28" bestFit="1" customWidth="1"/>
    <col min="5" max="5" width="13.5703125" style="31" bestFit="1" customWidth="1"/>
    <col min="6" max="6" width="10.28515625" style="31" bestFit="1" customWidth="1"/>
    <col min="7" max="7" width="21.85546875" style="31" customWidth="1"/>
    <col min="8" max="8" width="11.28515625" style="34" bestFit="1" customWidth="1"/>
    <col min="9" max="9" width="8.28515625" style="2" bestFit="1" customWidth="1"/>
    <col min="10" max="10" width="7.28515625" style="30" customWidth="1"/>
    <col min="11" max="11" width="20" style="31" bestFit="1" customWidth="1"/>
    <col min="12" max="12" width="5.140625" style="28" customWidth="1"/>
    <col min="13" max="13" width="13" style="31" bestFit="1" customWidth="1"/>
    <col min="14" max="14" width="13.7109375" style="17" hidden="1" customWidth="1"/>
    <col min="15" max="15" width="4.85546875" style="28" bestFit="1" customWidth="1"/>
    <col min="16" max="16" width="11.28515625" style="34" bestFit="1" customWidth="1"/>
    <col min="17" max="17" width="6.42578125" style="28" hidden="1" customWidth="1"/>
    <col min="18" max="18" width="5.85546875" style="28" hidden="1" customWidth="1"/>
    <col min="19" max="19" width="5.5703125" style="28" hidden="1" customWidth="1"/>
    <col min="20" max="20" width="10.140625" style="28" bestFit="1" customWidth="1"/>
    <col min="21" max="21" width="8.7109375" style="32" bestFit="1" customWidth="1"/>
    <col min="22" max="16384" width="39.28515625" style="32"/>
  </cols>
  <sheetData>
    <row r="1" spans="1:21" s="9" customFormat="1" ht="12.75" customHeigh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3" t="s">
        <v>14</v>
      </c>
      <c r="H1" s="15" t="s">
        <v>16</v>
      </c>
      <c r="I1" s="7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26</v>
      </c>
      <c r="O1" s="6" t="s">
        <v>46</v>
      </c>
      <c r="P1" s="15" t="s">
        <v>32</v>
      </c>
      <c r="Q1" s="6" t="s">
        <v>36</v>
      </c>
      <c r="R1" s="6" t="s">
        <v>38</v>
      </c>
      <c r="S1" s="6" t="s">
        <v>40</v>
      </c>
      <c r="T1" s="6" t="s">
        <v>41</v>
      </c>
    </row>
    <row r="2" spans="1:21" s="9" customFormat="1" ht="12.75" customHeight="1" x14ac:dyDescent="0.2">
      <c r="A2" s="6"/>
      <c r="B2" s="6"/>
      <c r="C2" s="6"/>
      <c r="D2" s="6"/>
      <c r="E2" s="3"/>
      <c r="F2" s="3"/>
      <c r="G2" s="3"/>
      <c r="H2" s="34"/>
      <c r="I2" s="33"/>
      <c r="J2" s="16"/>
      <c r="K2" s="3"/>
      <c r="L2" s="6"/>
      <c r="M2" s="3"/>
      <c r="N2" s="23"/>
      <c r="O2" s="6"/>
      <c r="P2" s="15"/>
      <c r="Q2" s="6"/>
      <c r="R2" s="6"/>
      <c r="S2" s="6"/>
      <c r="T2" s="6"/>
    </row>
    <row r="3" spans="1:21" ht="12.75" customHeight="1" x14ac:dyDescent="0.2">
      <c r="A3" s="28">
        <v>6</v>
      </c>
      <c r="B3" s="28">
        <v>107</v>
      </c>
      <c r="D3" s="28">
        <v>169706</v>
      </c>
      <c r="E3" s="29" t="s">
        <v>150</v>
      </c>
      <c r="F3" s="29" t="s">
        <v>151</v>
      </c>
      <c r="G3" s="31" t="str">
        <f t="shared" ref="G3:G66" si="0">CONCATENATE(E3," ",F3)</f>
        <v>Bättig Paul</v>
      </c>
      <c r="H3" s="34">
        <v>18690</v>
      </c>
      <c r="I3" s="33">
        <f>H3</f>
        <v>18690</v>
      </c>
      <c r="J3" s="30">
        <v>2011</v>
      </c>
      <c r="K3" s="29" t="s">
        <v>152</v>
      </c>
      <c r="L3" s="28">
        <v>6275</v>
      </c>
      <c r="M3" s="32" t="s">
        <v>122</v>
      </c>
      <c r="O3" s="28" t="str">
        <f>IF(N3+P3&gt;0,"Nein","Ja")</f>
        <v>Nein</v>
      </c>
      <c r="P3" s="34">
        <v>41639</v>
      </c>
      <c r="T3" s="39">
        <v>41590</v>
      </c>
      <c r="U3" s="32">
        <f t="shared" ref="U3:U66" si="1">U2+1</f>
        <v>1</v>
      </c>
    </row>
    <row r="4" spans="1:21" ht="12.75" customHeight="1" x14ac:dyDescent="0.2">
      <c r="A4" s="28">
        <v>14</v>
      </c>
      <c r="B4" s="28">
        <v>248</v>
      </c>
      <c r="D4" s="28">
        <v>311814</v>
      </c>
      <c r="E4" s="29" t="s">
        <v>153</v>
      </c>
      <c r="F4" s="29" t="s">
        <v>89</v>
      </c>
      <c r="G4" s="29" t="str">
        <f t="shared" si="0"/>
        <v>Bernet-Meier Hans</v>
      </c>
      <c r="H4" s="34">
        <v>15881</v>
      </c>
      <c r="I4" s="33">
        <f>H4</f>
        <v>15881</v>
      </c>
      <c r="J4" s="30">
        <v>2008</v>
      </c>
      <c r="K4" s="29" t="s">
        <v>154</v>
      </c>
      <c r="L4" s="28">
        <v>6130</v>
      </c>
      <c r="M4" s="32" t="s">
        <v>155</v>
      </c>
      <c r="O4" s="28" t="str">
        <f>IF(N4+P4&gt;0,"Nein","Ja")</f>
        <v>Nein</v>
      </c>
      <c r="P4" s="34">
        <v>42070</v>
      </c>
      <c r="T4" s="39">
        <v>42661</v>
      </c>
      <c r="U4" s="32">
        <f t="shared" si="1"/>
        <v>2</v>
      </c>
    </row>
    <row r="5" spans="1:21" x14ac:dyDescent="0.2">
      <c r="A5" s="28">
        <v>6</v>
      </c>
      <c r="B5" s="28">
        <v>107</v>
      </c>
      <c r="D5" s="28">
        <v>169640</v>
      </c>
      <c r="E5" s="29" t="s">
        <v>156</v>
      </c>
      <c r="F5" s="29" t="s">
        <v>157</v>
      </c>
      <c r="G5" s="31" t="str">
        <f t="shared" si="0"/>
        <v>Bienz Arthur</v>
      </c>
      <c r="H5" s="34">
        <v>18285</v>
      </c>
      <c r="I5" s="33">
        <f>H5</f>
        <v>18285</v>
      </c>
      <c r="J5" s="30">
        <v>2010</v>
      </c>
      <c r="K5" s="29" t="s">
        <v>121</v>
      </c>
      <c r="L5" s="28">
        <v>6275</v>
      </c>
      <c r="M5" s="32" t="s">
        <v>158</v>
      </c>
      <c r="O5" s="28" t="str">
        <f>IF(N5+P5&gt;0,"Nein","Ja")</f>
        <v>Nein</v>
      </c>
      <c r="P5" s="34">
        <v>41639</v>
      </c>
      <c r="T5" s="39">
        <v>41590</v>
      </c>
      <c r="U5" s="32">
        <f t="shared" si="1"/>
        <v>3</v>
      </c>
    </row>
    <row r="6" spans="1:21" x14ac:dyDescent="0.2">
      <c r="A6" s="28">
        <v>6</v>
      </c>
      <c r="B6" s="28">
        <v>151</v>
      </c>
      <c r="D6" s="28">
        <v>103694</v>
      </c>
      <c r="E6" s="31" t="s">
        <v>159</v>
      </c>
      <c r="F6" s="31" t="s">
        <v>85</v>
      </c>
      <c r="G6" s="31" t="str">
        <f t="shared" si="0"/>
        <v>Bissig Peter</v>
      </c>
      <c r="H6" s="34">
        <v>18993</v>
      </c>
      <c r="I6" s="33">
        <v>18993</v>
      </c>
      <c r="J6" s="30">
        <v>2011</v>
      </c>
      <c r="K6" s="31" t="s">
        <v>160</v>
      </c>
      <c r="L6" s="28">
        <v>6280</v>
      </c>
      <c r="M6" s="31" t="s">
        <v>161</v>
      </c>
      <c r="O6" s="28" t="s">
        <v>162</v>
      </c>
      <c r="P6" s="34">
        <v>42004</v>
      </c>
      <c r="T6" s="39">
        <v>42004</v>
      </c>
      <c r="U6" s="32">
        <f t="shared" si="1"/>
        <v>4</v>
      </c>
    </row>
    <row r="7" spans="1:21" x14ac:dyDescent="0.2">
      <c r="A7" s="28">
        <v>3</v>
      </c>
      <c r="B7" s="28">
        <v>163</v>
      </c>
      <c r="D7" s="28">
        <v>180680</v>
      </c>
      <c r="E7" s="29" t="s">
        <v>163</v>
      </c>
      <c r="F7" s="29" t="s">
        <v>164</v>
      </c>
      <c r="G7" s="31" t="str">
        <f t="shared" si="0"/>
        <v>Brühwiler Andreas</v>
      </c>
      <c r="H7" s="34">
        <v>18038</v>
      </c>
      <c r="I7" s="33">
        <f t="shared" ref="I7:I13" si="2">H7</f>
        <v>18038</v>
      </c>
      <c r="J7" s="30">
        <v>2009</v>
      </c>
      <c r="K7" s="29" t="s">
        <v>165</v>
      </c>
      <c r="L7" s="28">
        <v>6010</v>
      </c>
      <c r="M7" s="32" t="s">
        <v>55</v>
      </c>
      <c r="O7" s="28" t="str">
        <f>IF(N7+P7&gt;0,"Nein","Ja")</f>
        <v>Nein</v>
      </c>
      <c r="P7" s="34">
        <v>41608</v>
      </c>
      <c r="T7" s="39">
        <v>41653</v>
      </c>
      <c r="U7" s="32">
        <f t="shared" si="1"/>
        <v>5</v>
      </c>
    </row>
    <row r="8" spans="1:21" x14ac:dyDescent="0.2">
      <c r="A8" s="28">
        <v>8</v>
      </c>
      <c r="B8" s="28">
        <v>116</v>
      </c>
      <c r="D8" s="28">
        <v>186354</v>
      </c>
      <c r="E8" s="29" t="s">
        <v>166</v>
      </c>
      <c r="F8" s="29" t="s">
        <v>105</v>
      </c>
      <c r="G8" s="29" t="str">
        <f t="shared" si="0"/>
        <v>Bühler Josef</v>
      </c>
      <c r="H8" s="34">
        <v>14015</v>
      </c>
      <c r="I8" s="33">
        <f t="shared" si="2"/>
        <v>14015</v>
      </c>
      <c r="J8" s="30">
        <v>1998</v>
      </c>
      <c r="K8" s="29" t="s">
        <v>167</v>
      </c>
      <c r="L8" s="28">
        <v>6030</v>
      </c>
      <c r="M8" s="32" t="s">
        <v>168</v>
      </c>
      <c r="O8" s="28" t="s">
        <v>162</v>
      </c>
      <c r="P8" s="34">
        <v>42059</v>
      </c>
      <c r="Q8" s="28">
        <v>2002</v>
      </c>
      <c r="R8" s="28">
        <v>2008</v>
      </c>
      <c r="S8" s="28">
        <v>2010</v>
      </c>
      <c r="T8" s="39">
        <v>42059</v>
      </c>
      <c r="U8" s="32">
        <f t="shared" si="1"/>
        <v>6</v>
      </c>
    </row>
    <row r="9" spans="1:21" x14ac:dyDescent="0.2">
      <c r="A9" s="28">
        <v>8</v>
      </c>
      <c r="B9" s="28">
        <v>129</v>
      </c>
      <c r="C9" s="28" t="s">
        <v>169</v>
      </c>
      <c r="E9" s="29" t="s">
        <v>170</v>
      </c>
      <c r="F9" s="29" t="s">
        <v>109</v>
      </c>
      <c r="G9" s="31" t="str">
        <f t="shared" si="0"/>
        <v>Buholzer Xaver</v>
      </c>
      <c r="H9" s="34">
        <v>11166</v>
      </c>
      <c r="I9" s="33">
        <f t="shared" si="2"/>
        <v>11166</v>
      </c>
      <c r="J9" s="30">
        <v>2000</v>
      </c>
      <c r="K9" s="29"/>
      <c r="L9" s="28">
        <v>6274</v>
      </c>
      <c r="M9" s="32" t="s">
        <v>63</v>
      </c>
      <c r="O9" s="28" t="str">
        <f>IF(N9+P9&gt;0,"Nein","Ja")</f>
        <v>Nein</v>
      </c>
      <c r="P9" s="34">
        <v>40205</v>
      </c>
      <c r="T9" s="39">
        <v>40205</v>
      </c>
      <c r="U9" s="32">
        <f t="shared" si="1"/>
        <v>7</v>
      </c>
    </row>
    <row r="10" spans="1:21" x14ac:dyDescent="0.2">
      <c r="A10" s="28">
        <v>9</v>
      </c>
      <c r="B10" s="28">
        <v>200</v>
      </c>
      <c r="D10" s="28">
        <v>140520</v>
      </c>
      <c r="E10" s="29" t="s">
        <v>171</v>
      </c>
      <c r="F10" s="29" t="s">
        <v>172</v>
      </c>
      <c r="G10" s="31" t="str">
        <f t="shared" si="0"/>
        <v>Dörig Josy</v>
      </c>
      <c r="H10" s="34">
        <v>18783</v>
      </c>
      <c r="I10" s="33">
        <f t="shared" si="2"/>
        <v>18783</v>
      </c>
      <c r="J10" s="30">
        <v>2011</v>
      </c>
      <c r="K10" s="29" t="s">
        <v>173</v>
      </c>
      <c r="L10" s="28">
        <v>6025</v>
      </c>
      <c r="M10" s="32" t="s">
        <v>174</v>
      </c>
      <c r="O10" s="28" t="str">
        <f>IF(N10+P10&gt;0,"Nein","Ja")</f>
        <v>Nein</v>
      </c>
      <c r="P10" s="34">
        <v>41199</v>
      </c>
      <c r="T10" s="39">
        <v>41199</v>
      </c>
      <c r="U10" s="32">
        <f t="shared" si="1"/>
        <v>8</v>
      </c>
    </row>
    <row r="11" spans="1:21" x14ac:dyDescent="0.2">
      <c r="A11" s="28">
        <v>3</v>
      </c>
      <c r="B11" s="28">
        <v>163</v>
      </c>
      <c r="E11" s="29" t="s">
        <v>175</v>
      </c>
      <c r="F11" s="29" t="s">
        <v>176</v>
      </c>
      <c r="G11" s="31" t="str">
        <f t="shared" si="0"/>
        <v>Durschei Luis</v>
      </c>
      <c r="H11" s="34">
        <v>18826</v>
      </c>
      <c r="I11" s="33">
        <f t="shared" si="2"/>
        <v>18826</v>
      </c>
      <c r="J11" s="30">
        <v>2011</v>
      </c>
      <c r="K11" s="29" t="s">
        <v>177</v>
      </c>
      <c r="L11" s="28">
        <v>6048</v>
      </c>
      <c r="M11" s="32" t="s">
        <v>178</v>
      </c>
      <c r="O11" s="28" t="str">
        <f>IF(N11+P11&gt;0,"Nein","Ja")</f>
        <v>Nein</v>
      </c>
      <c r="P11" s="34">
        <v>41258</v>
      </c>
      <c r="T11" s="39">
        <v>41258</v>
      </c>
      <c r="U11" s="32">
        <f t="shared" si="1"/>
        <v>9</v>
      </c>
    </row>
    <row r="12" spans="1:21" x14ac:dyDescent="0.2">
      <c r="A12" s="28">
        <v>8</v>
      </c>
      <c r="B12" s="28">
        <v>218</v>
      </c>
      <c r="D12" s="28">
        <v>167846</v>
      </c>
      <c r="E12" s="29" t="s">
        <v>179</v>
      </c>
      <c r="F12" s="29" t="s">
        <v>180</v>
      </c>
      <c r="G12" s="31" t="str">
        <f t="shared" si="0"/>
        <v>Eichenberger Kurt</v>
      </c>
      <c r="H12" s="34">
        <v>19113</v>
      </c>
      <c r="I12" s="33">
        <f t="shared" si="2"/>
        <v>19113</v>
      </c>
      <c r="J12" s="30">
        <v>2012</v>
      </c>
      <c r="K12" s="29" t="s">
        <v>181</v>
      </c>
      <c r="L12" s="28">
        <v>6023</v>
      </c>
      <c r="M12" s="32" t="s">
        <v>182</v>
      </c>
      <c r="O12" s="28" t="str">
        <f>IF(N12+P12&gt;0,"Nein","Ja")</f>
        <v>Nein</v>
      </c>
      <c r="P12" s="34">
        <v>41567</v>
      </c>
      <c r="T12" s="39">
        <v>41590</v>
      </c>
      <c r="U12" s="32">
        <f t="shared" si="1"/>
        <v>10</v>
      </c>
    </row>
    <row r="13" spans="1:21" x14ac:dyDescent="0.2">
      <c r="A13" s="28">
        <v>17</v>
      </c>
      <c r="B13" s="28">
        <v>134</v>
      </c>
      <c r="E13" s="29" t="s">
        <v>183</v>
      </c>
      <c r="F13" s="29" t="s">
        <v>134</v>
      </c>
      <c r="G13" s="31" t="str">
        <f t="shared" si="0"/>
        <v>Emmenegger Walter</v>
      </c>
      <c r="H13" s="34">
        <v>15339</v>
      </c>
      <c r="I13" s="33">
        <f t="shared" si="2"/>
        <v>15339</v>
      </c>
      <c r="J13" s="30">
        <v>2001</v>
      </c>
      <c r="K13" s="29" t="s">
        <v>184</v>
      </c>
      <c r="L13" s="28">
        <v>6173</v>
      </c>
      <c r="M13" s="32" t="s">
        <v>185</v>
      </c>
      <c r="O13" s="28" t="str">
        <f>IF(N13+P13&gt;0,"Nein","Ja")</f>
        <v>Nein</v>
      </c>
      <c r="P13" s="34">
        <v>41258</v>
      </c>
      <c r="T13" s="39">
        <v>41258</v>
      </c>
      <c r="U13" s="32">
        <f t="shared" si="1"/>
        <v>11</v>
      </c>
    </row>
    <row r="14" spans="1:21" x14ac:dyDescent="0.2">
      <c r="A14" s="28">
        <v>15</v>
      </c>
      <c r="B14" s="28">
        <v>133</v>
      </c>
      <c r="D14" s="28">
        <v>181265</v>
      </c>
      <c r="E14" s="31" t="s">
        <v>186</v>
      </c>
      <c r="F14" s="31" t="s">
        <v>187</v>
      </c>
      <c r="G14" s="31" t="str">
        <f t="shared" si="0"/>
        <v>Fischer Erwin</v>
      </c>
      <c r="H14" s="34">
        <v>15435</v>
      </c>
      <c r="I14" s="33">
        <v>15435</v>
      </c>
      <c r="J14" s="30">
        <v>2002</v>
      </c>
      <c r="K14" s="31" t="s">
        <v>188</v>
      </c>
      <c r="L14" s="28">
        <v>6145</v>
      </c>
      <c r="M14" s="31" t="s">
        <v>189</v>
      </c>
      <c r="O14" s="28" t="s">
        <v>162</v>
      </c>
      <c r="P14" s="34">
        <v>41773</v>
      </c>
      <c r="T14" s="39">
        <v>41779</v>
      </c>
      <c r="U14" s="32">
        <f t="shared" si="1"/>
        <v>12</v>
      </c>
    </row>
    <row r="15" spans="1:21" x14ac:dyDescent="0.2">
      <c r="A15" s="28">
        <v>11</v>
      </c>
      <c r="B15" s="28">
        <v>142</v>
      </c>
      <c r="E15" s="29" t="s">
        <v>190</v>
      </c>
      <c r="F15" s="29" t="s">
        <v>191</v>
      </c>
      <c r="G15" s="31" t="str">
        <f t="shared" si="0"/>
        <v>Fölmli Otto</v>
      </c>
      <c r="H15" s="34">
        <v>14400</v>
      </c>
      <c r="I15" s="33">
        <f t="shared" ref="I15:I66" si="3">H15</f>
        <v>14400</v>
      </c>
      <c r="J15" s="30">
        <v>1999</v>
      </c>
      <c r="K15" s="29" t="s">
        <v>192</v>
      </c>
      <c r="L15" s="28">
        <v>6020</v>
      </c>
      <c r="M15" s="32" t="s">
        <v>71</v>
      </c>
      <c r="O15" s="28" t="str">
        <f t="shared" ref="O15:O26" si="4">IF(N15+P15&gt;0,"Nein","Ja")</f>
        <v>Nein</v>
      </c>
      <c r="P15" s="34">
        <v>40956</v>
      </c>
      <c r="S15" s="28">
        <v>2010</v>
      </c>
      <c r="T15" s="39">
        <v>40957</v>
      </c>
      <c r="U15" s="32">
        <f t="shared" si="1"/>
        <v>13</v>
      </c>
    </row>
    <row r="16" spans="1:21" x14ac:dyDescent="0.2">
      <c r="A16" s="28">
        <v>14</v>
      </c>
      <c r="B16" s="28">
        <v>248</v>
      </c>
      <c r="D16" s="28">
        <v>182845</v>
      </c>
      <c r="E16" s="29" t="s">
        <v>193</v>
      </c>
      <c r="F16" s="29" t="s">
        <v>194</v>
      </c>
      <c r="G16" s="31" t="str">
        <f t="shared" si="0"/>
        <v>Frey Adolf</v>
      </c>
      <c r="H16" s="34">
        <v>17787</v>
      </c>
      <c r="I16" s="33">
        <f t="shared" si="3"/>
        <v>17787</v>
      </c>
      <c r="J16" s="30">
        <v>2008</v>
      </c>
      <c r="K16" s="29" t="s">
        <v>195</v>
      </c>
      <c r="L16" s="28">
        <v>6130</v>
      </c>
      <c r="M16" s="32" t="s">
        <v>196</v>
      </c>
      <c r="O16" s="28" t="str">
        <f t="shared" si="4"/>
        <v>Nein</v>
      </c>
      <c r="P16" s="34">
        <v>41613</v>
      </c>
      <c r="T16" s="39">
        <v>41653</v>
      </c>
      <c r="U16" s="32">
        <f t="shared" si="1"/>
        <v>14</v>
      </c>
    </row>
    <row r="17" spans="1:21" x14ac:dyDescent="0.2">
      <c r="A17" s="28">
        <v>15</v>
      </c>
      <c r="B17" s="28">
        <v>140</v>
      </c>
      <c r="D17" s="28">
        <v>223443</v>
      </c>
      <c r="E17" s="29" t="s">
        <v>197</v>
      </c>
      <c r="F17" s="29" t="s">
        <v>198</v>
      </c>
      <c r="G17" s="31" t="str">
        <f t="shared" si="0"/>
        <v>Häfliger Bruno</v>
      </c>
      <c r="H17" s="34">
        <v>16048</v>
      </c>
      <c r="I17" s="33">
        <f t="shared" si="3"/>
        <v>16048</v>
      </c>
      <c r="J17" s="30">
        <v>2003</v>
      </c>
      <c r="K17" s="29" t="s">
        <v>199</v>
      </c>
      <c r="L17" s="28">
        <v>6146</v>
      </c>
      <c r="M17" s="32" t="s">
        <v>200</v>
      </c>
      <c r="O17" s="28" t="str">
        <f t="shared" si="4"/>
        <v>Nein</v>
      </c>
      <c r="P17" s="34">
        <v>42004</v>
      </c>
      <c r="T17" s="39">
        <v>41974</v>
      </c>
      <c r="U17" s="32">
        <f t="shared" si="1"/>
        <v>15</v>
      </c>
    </row>
    <row r="18" spans="1:21" x14ac:dyDescent="0.2">
      <c r="A18" s="28">
        <v>14</v>
      </c>
      <c r="B18" s="28">
        <v>196</v>
      </c>
      <c r="E18" s="29" t="s">
        <v>197</v>
      </c>
      <c r="F18" s="29" t="s">
        <v>201</v>
      </c>
      <c r="G18" s="31" t="str">
        <f t="shared" si="0"/>
        <v>Häfliger Gottlieb</v>
      </c>
      <c r="H18" s="34">
        <v>13973</v>
      </c>
      <c r="I18" s="33">
        <f t="shared" si="3"/>
        <v>13973</v>
      </c>
      <c r="J18" s="30">
        <v>1998</v>
      </c>
      <c r="K18" s="29" t="s">
        <v>202</v>
      </c>
      <c r="L18" s="28">
        <v>6125</v>
      </c>
      <c r="M18" s="32" t="s">
        <v>83</v>
      </c>
      <c r="O18" s="28" t="str">
        <f t="shared" si="4"/>
        <v>Nein</v>
      </c>
      <c r="P18" s="34">
        <v>42004</v>
      </c>
      <c r="T18" s="39">
        <v>41949</v>
      </c>
      <c r="U18" s="32">
        <f t="shared" si="1"/>
        <v>16</v>
      </c>
    </row>
    <row r="19" spans="1:21" x14ac:dyDescent="0.2">
      <c r="A19" s="28">
        <v>8</v>
      </c>
      <c r="B19" s="28">
        <v>210</v>
      </c>
      <c r="D19" s="28">
        <v>154504</v>
      </c>
      <c r="E19" s="29" t="s">
        <v>203</v>
      </c>
      <c r="F19" s="29" t="s">
        <v>204</v>
      </c>
      <c r="G19" s="31" t="str">
        <f t="shared" si="0"/>
        <v>Hänninen Jorma</v>
      </c>
      <c r="H19" s="34">
        <v>14259</v>
      </c>
      <c r="I19" s="33">
        <f t="shared" si="3"/>
        <v>14259</v>
      </c>
      <c r="J19" s="30">
        <v>1999</v>
      </c>
      <c r="K19" s="29" t="s">
        <v>205</v>
      </c>
      <c r="L19" s="28">
        <v>6206</v>
      </c>
      <c r="M19" s="32" t="s">
        <v>206</v>
      </c>
      <c r="O19" s="28" t="str">
        <f t="shared" si="4"/>
        <v>Nein</v>
      </c>
      <c r="P19" s="34">
        <v>42004</v>
      </c>
      <c r="Q19" s="28">
        <v>2002</v>
      </c>
      <c r="T19" s="39">
        <v>42004</v>
      </c>
      <c r="U19" s="32">
        <f t="shared" si="1"/>
        <v>17</v>
      </c>
    </row>
    <row r="20" spans="1:21" x14ac:dyDescent="0.2">
      <c r="A20" s="28">
        <v>8</v>
      </c>
      <c r="B20" s="28">
        <v>116</v>
      </c>
      <c r="D20" s="28">
        <v>114432</v>
      </c>
      <c r="E20" s="29" t="s">
        <v>207</v>
      </c>
      <c r="F20" s="29" t="s">
        <v>180</v>
      </c>
      <c r="G20" s="31" t="str">
        <f t="shared" si="0"/>
        <v>Hess Kurt</v>
      </c>
      <c r="H20" s="34">
        <v>17654</v>
      </c>
      <c r="I20" s="33">
        <f t="shared" si="3"/>
        <v>17654</v>
      </c>
      <c r="J20" s="30">
        <v>2008</v>
      </c>
      <c r="K20" s="29" t="s">
        <v>208</v>
      </c>
      <c r="L20" s="28">
        <v>5647</v>
      </c>
      <c r="M20" s="32" t="s">
        <v>209</v>
      </c>
      <c r="O20" s="28" t="str">
        <f t="shared" si="4"/>
        <v>Nein</v>
      </c>
      <c r="P20" s="34">
        <v>42004</v>
      </c>
      <c r="T20" s="39">
        <v>41949</v>
      </c>
      <c r="U20" s="32">
        <f t="shared" si="1"/>
        <v>18</v>
      </c>
    </row>
    <row r="21" spans="1:21" x14ac:dyDescent="0.2">
      <c r="A21" s="28">
        <v>1</v>
      </c>
      <c r="B21" s="28">
        <v>100</v>
      </c>
      <c r="E21" s="29" t="s">
        <v>210</v>
      </c>
      <c r="F21" s="29" t="s">
        <v>211</v>
      </c>
      <c r="G21" s="31" t="str">
        <f t="shared" si="0"/>
        <v>Heusser Ewald</v>
      </c>
      <c r="H21" s="34">
        <v>17580</v>
      </c>
      <c r="I21" s="33">
        <f t="shared" si="3"/>
        <v>17580</v>
      </c>
      <c r="J21" s="30">
        <v>2011</v>
      </c>
      <c r="K21" s="29" t="s">
        <v>212</v>
      </c>
      <c r="L21" s="28">
        <v>6030</v>
      </c>
      <c r="M21" s="32" t="s">
        <v>168</v>
      </c>
      <c r="O21" s="28" t="str">
        <f t="shared" si="4"/>
        <v>Nein</v>
      </c>
      <c r="P21" s="34">
        <v>41340</v>
      </c>
      <c r="T21" s="39">
        <v>41340</v>
      </c>
      <c r="U21" s="32">
        <f t="shared" si="1"/>
        <v>19</v>
      </c>
    </row>
    <row r="22" spans="1:21" x14ac:dyDescent="0.2">
      <c r="A22" s="28">
        <v>1</v>
      </c>
      <c r="B22" s="28">
        <v>100</v>
      </c>
      <c r="D22" s="28">
        <v>201643</v>
      </c>
      <c r="E22" s="29" t="s">
        <v>210</v>
      </c>
      <c r="F22" s="29" t="s">
        <v>211</v>
      </c>
      <c r="G22" s="29" t="str">
        <f t="shared" si="0"/>
        <v>Heusser Ewald</v>
      </c>
      <c r="H22" s="34">
        <v>17580</v>
      </c>
      <c r="I22" s="33">
        <f t="shared" si="3"/>
        <v>17580</v>
      </c>
      <c r="J22" s="30">
        <v>2011</v>
      </c>
      <c r="K22" s="29" t="s">
        <v>212</v>
      </c>
      <c r="L22" s="28">
        <v>6030</v>
      </c>
      <c r="M22" s="32" t="s">
        <v>168</v>
      </c>
      <c r="O22" s="28" t="str">
        <f t="shared" si="4"/>
        <v>Nein</v>
      </c>
      <c r="P22" s="34">
        <v>41340</v>
      </c>
      <c r="T22" s="39">
        <v>42661</v>
      </c>
      <c r="U22" s="32">
        <f t="shared" si="1"/>
        <v>20</v>
      </c>
    </row>
    <row r="23" spans="1:21" x14ac:dyDescent="0.2">
      <c r="A23" s="28">
        <v>2</v>
      </c>
      <c r="B23" s="28">
        <v>180</v>
      </c>
      <c r="D23" s="28">
        <v>201645</v>
      </c>
      <c r="E23" s="29" t="s">
        <v>213</v>
      </c>
      <c r="F23" s="29" t="s">
        <v>214</v>
      </c>
      <c r="G23" s="31" t="str">
        <f t="shared" si="0"/>
        <v>Hofmann Jörg</v>
      </c>
      <c r="H23" s="34">
        <v>16301</v>
      </c>
      <c r="I23" s="33">
        <f t="shared" si="3"/>
        <v>16301</v>
      </c>
      <c r="J23" s="30">
        <v>2004</v>
      </c>
      <c r="K23" s="29" t="s">
        <v>215</v>
      </c>
      <c r="L23" s="28">
        <v>6020</v>
      </c>
      <c r="M23" s="32" t="s">
        <v>71</v>
      </c>
      <c r="O23" s="28" t="str">
        <f t="shared" si="4"/>
        <v>Nein</v>
      </c>
      <c r="P23" s="34">
        <v>42004</v>
      </c>
      <c r="T23" s="39">
        <v>41949</v>
      </c>
      <c r="U23" s="32">
        <f t="shared" si="1"/>
        <v>21</v>
      </c>
    </row>
    <row r="24" spans="1:21" x14ac:dyDescent="0.2">
      <c r="A24" s="28">
        <v>16</v>
      </c>
      <c r="B24" s="28">
        <v>188</v>
      </c>
      <c r="E24" s="29" t="s">
        <v>216</v>
      </c>
      <c r="F24" s="29" t="s">
        <v>180</v>
      </c>
      <c r="G24" s="31" t="str">
        <f t="shared" si="0"/>
        <v>Imbach Kurt</v>
      </c>
      <c r="H24" s="34">
        <v>16279</v>
      </c>
      <c r="I24" s="33">
        <f t="shared" si="3"/>
        <v>16279</v>
      </c>
      <c r="J24" s="30">
        <v>2004</v>
      </c>
      <c r="K24" s="29" t="s">
        <v>217</v>
      </c>
      <c r="L24" s="28">
        <v>6102</v>
      </c>
      <c r="M24" s="32" t="s">
        <v>218</v>
      </c>
      <c r="O24" s="28" t="str">
        <f t="shared" si="4"/>
        <v>Nein</v>
      </c>
      <c r="P24" s="34">
        <v>41199</v>
      </c>
      <c r="T24" s="39">
        <v>41199</v>
      </c>
      <c r="U24" s="32">
        <f t="shared" si="1"/>
        <v>22</v>
      </c>
    </row>
    <row r="25" spans="1:21" x14ac:dyDescent="0.2">
      <c r="A25" s="28">
        <v>3</v>
      </c>
      <c r="B25" s="28">
        <v>165</v>
      </c>
      <c r="E25" s="29" t="s">
        <v>219</v>
      </c>
      <c r="F25" s="29" t="s">
        <v>151</v>
      </c>
      <c r="G25" s="31" t="str">
        <f t="shared" si="0"/>
        <v>Kälin Paul</v>
      </c>
      <c r="H25" s="34">
        <v>16539</v>
      </c>
      <c r="I25" s="33">
        <f t="shared" si="3"/>
        <v>16539</v>
      </c>
      <c r="J25" s="30">
        <v>2005</v>
      </c>
      <c r="K25" s="29" t="s">
        <v>220</v>
      </c>
      <c r="L25" s="28">
        <v>6014</v>
      </c>
      <c r="M25" s="32" t="s">
        <v>221</v>
      </c>
      <c r="O25" s="28" t="str">
        <f t="shared" si="4"/>
        <v>Nein</v>
      </c>
      <c r="P25" s="34">
        <v>41258</v>
      </c>
      <c r="T25" s="39">
        <v>41258</v>
      </c>
      <c r="U25" s="32">
        <f t="shared" si="1"/>
        <v>23</v>
      </c>
    </row>
    <row r="26" spans="1:21" x14ac:dyDescent="0.2">
      <c r="A26" s="28">
        <v>8</v>
      </c>
      <c r="B26" s="28">
        <v>121</v>
      </c>
      <c r="E26" s="29" t="s">
        <v>222</v>
      </c>
      <c r="F26" s="29" t="s">
        <v>223</v>
      </c>
      <c r="G26" s="31" t="str">
        <f t="shared" si="0"/>
        <v>Kammermann Theo</v>
      </c>
      <c r="H26" s="34">
        <v>13263</v>
      </c>
      <c r="I26" s="33">
        <f t="shared" si="3"/>
        <v>13263</v>
      </c>
      <c r="J26" s="30">
        <v>1996</v>
      </c>
      <c r="K26" s="29" t="s">
        <v>224</v>
      </c>
      <c r="L26" s="28">
        <v>6020</v>
      </c>
      <c r="M26" s="32" t="s">
        <v>71</v>
      </c>
      <c r="O26" s="28" t="str">
        <f t="shared" si="4"/>
        <v>Nein</v>
      </c>
      <c r="P26" s="34">
        <v>40976</v>
      </c>
      <c r="T26" s="39">
        <v>40976</v>
      </c>
      <c r="U26" s="32">
        <f t="shared" si="1"/>
        <v>24</v>
      </c>
    </row>
    <row r="27" spans="1:21" x14ac:dyDescent="0.2">
      <c r="A27" s="28">
        <v>8</v>
      </c>
      <c r="B27" s="28">
        <v>121</v>
      </c>
      <c r="D27" s="28">
        <v>162067</v>
      </c>
      <c r="E27" s="29" t="s">
        <v>225</v>
      </c>
      <c r="F27" s="29" t="s">
        <v>226</v>
      </c>
      <c r="G27" s="29" t="str">
        <f t="shared" si="0"/>
        <v>Kögel Roland</v>
      </c>
      <c r="H27" s="34">
        <v>14930</v>
      </c>
      <c r="I27" s="33">
        <f t="shared" si="3"/>
        <v>14930</v>
      </c>
      <c r="J27" s="30">
        <v>2005</v>
      </c>
      <c r="K27" s="29" t="s">
        <v>227</v>
      </c>
      <c r="L27" s="28">
        <v>6032</v>
      </c>
      <c r="M27" s="32" t="s">
        <v>228</v>
      </c>
      <c r="O27" s="28" t="s">
        <v>162</v>
      </c>
      <c r="P27" s="34">
        <v>42292</v>
      </c>
      <c r="T27" s="39">
        <v>42292</v>
      </c>
      <c r="U27" s="32">
        <f t="shared" si="1"/>
        <v>25</v>
      </c>
    </row>
    <row r="28" spans="1:21" x14ac:dyDescent="0.2">
      <c r="A28" s="28">
        <v>9</v>
      </c>
      <c r="B28" s="28">
        <v>231</v>
      </c>
      <c r="E28" s="29" t="s">
        <v>229</v>
      </c>
      <c r="F28" s="29" t="s">
        <v>230</v>
      </c>
      <c r="G28" s="31" t="str">
        <f t="shared" si="0"/>
        <v>Kottmann Jost</v>
      </c>
      <c r="H28" s="34">
        <v>15021</v>
      </c>
      <c r="I28" s="33">
        <f t="shared" si="3"/>
        <v>15021</v>
      </c>
      <c r="J28" s="30">
        <v>2001</v>
      </c>
      <c r="K28" s="29" t="s">
        <v>231</v>
      </c>
      <c r="L28" s="28">
        <v>6214</v>
      </c>
      <c r="M28" s="32" t="s">
        <v>99</v>
      </c>
      <c r="O28" s="28" t="str">
        <f>IF(N28+P28&gt;0,"Nein","Ja")</f>
        <v>Nein</v>
      </c>
      <c r="P28" s="34">
        <v>41654</v>
      </c>
      <c r="T28" s="39">
        <v>41654</v>
      </c>
      <c r="U28" s="32">
        <f t="shared" si="1"/>
        <v>26</v>
      </c>
    </row>
    <row r="29" spans="1:21" x14ac:dyDescent="0.2">
      <c r="A29" s="28">
        <v>6</v>
      </c>
      <c r="B29" s="28">
        <v>225</v>
      </c>
      <c r="E29" s="29" t="s">
        <v>232</v>
      </c>
      <c r="F29" s="29" t="s">
        <v>89</v>
      </c>
      <c r="G29" s="31" t="str">
        <f t="shared" si="0"/>
        <v>Kretz Hans</v>
      </c>
      <c r="H29" s="34">
        <v>15829</v>
      </c>
      <c r="I29" s="33">
        <f t="shared" si="3"/>
        <v>15829</v>
      </c>
      <c r="J29" s="30">
        <v>2003</v>
      </c>
      <c r="K29" s="29" t="s">
        <v>233</v>
      </c>
      <c r="L29" s="28">
        <v>6288</v>
      </c>
      <c r="M29" s="32" t="s">
        <v>107</v>
      </c>
      <c r="O29" s="28" t="str">
        <f>IF(N29+P29&gt;0,"Nein","Ja")</f>
        <v>Nein</v>
      </c>
      <c r="P29" s="34">
        <v>41606</v>
      </c>
      <c r="T29" s="39">
        <v>41606</v>
      </c>
      <c r="U29" s="32">
        <f t="shared" si="1"/>
        <v>27</v>
      </c>
    </row>
    <row r="30" spans="1:21" x14ac:dyDescent="0.2">
      <c r="A30" s="28">
        <v>11</v>
      </c>
      <c r="B30" s="28">
        <v>142</v>
      </c>
      <c r="E30" s="29" t="s">
        <v>234</v>
      </c>
      <c r="F30" s="29" t="s">
        <v>85</v>
      </c>
      <c r="G30" s="31" t="str">
        <f t="shared" si="0"/>
        <v>Krummenacher Peter</v>
      </c>
      <c r="H30" s="34">
        <v>15886</v>
      </c>
      <c r="I30" s="33">
        <f t="shared" si="3"/>
        <v>15886</v>
      </c>
      <c r="J30" s="30">
        <v>2003</v>
      </c>
      <c r="K30" s="29" t="s">
        <v>235</v>
      </c>
      <c r="L30" s="28">
        <v>6018</v>
      </c>
      <c r="M30" s="32" t="s">
        <v>236</v>
      </c>
      <c r="O30" s="28" t="str">
        <f>IF(N30+P30&gt;0,"Nein","Ja")</f>
        <v>Nein</v>
      </c>
      <c r="P30" s="34">
        <v>41639</v>
      </c>
      <c r="T30" s="39">
        <v>41590</v>
      </c>
      <c r="U30" s="32">
        <f t="shared" si="1"/>
        <v>28</v>
      </c>
    </row>
    <row r="31" spans="1:21" x14ac:dyDescent="0.2">
      <c r="A31" s="28">
        <v>12</v>
      </c>
      <c r="B31" s="28">
        <v>246</v>
      </c>
      <c r="D31" s="28">
        <v>300129</v>
      </c>
      <c r="E31" s="29" t="s">
        <v>237</v>
      </c>
      <c r="F31" s="29" t="s">
        <v>238</v>
      </c>
      <c r="G31" s="31" t="str">
        <f t="shared" si="0"/>
        <v>Läderach Bethli</v>
      </c>
      <c r="H31" s="34">
        <v>17146</v>
      </c>
      <c r="I31" s="33">
        <f t="shared" si="3"/>
        <v>17146</v>
      </c>
      <c r="J31" s="30">
        <v>2007</v>
      </c>
      <c r="K31" s="29" t="s">
        <v>239</v>
      </c>
      <c r="L31" s="28">
        <v>4665</v>
      </c>
      <c r="M31" s="32" t="s">
        <v>240</v>
      </c>
      <c r="O31" s="28" t="str">
        <f>IF(N31+P31&gt;0,"Nein","Ja")</f>
        <v>Nein</v>
      </c>
      <c r="P31" s="34">
        <v>41258</v>
      </c>
      <c r="Q31" s="28">
        <v>2010</v>
      </c>
      <c r="T31" s="39">
        <v>41258</v>
      </c>
      <c r="U31" s="32">
        <f t="shared" si="1"/>
        <v>29</v>
      </c>
    </row>
    <row r="32" spans="1:21" x14ac:dyDescent="0.2">
      <c r="A32" s="28">
        <v>3</v>
      </c>
      <c r="B32" s="28">
        <v>155</v>
      </c>
      <c r="E32" s="29" t="s">
        <v>241</v>
      </c>
      <c r="F32" s="29" t="s">
        <v>242</v>
      </c>
      <c r="G32" s="31" t="str">
        <f t="shared" si="0"/>
        <v>Lang Edi</v>
      </c>
      <c r="H32" s="34">
        <v>14761</v>
      </c>
      <c r="I32" s="33">
        <f t="shared" si="3"/>
        <v>14761</v>
      </c>
      <c r="J32" s="30">
        <v>2000</v>
      </c>
      <c r="K32" s="29" t="s">
        <v>243</v>
      </c>
      <c r="L32" s="28">
        <v>6048</v>
      </c>
      <c r="M32" s="32" t="s">
        <v>178</v>
      </c>
      <c r="O32" s="28" t="str">
        <f>IF(N32+P32&gt;0,"Nein","Ja")</f>
        <v>Nein</v>
      </c>
      <c r="P32" s="34">
        <v>41274</v>
      </c>
      <c r="T32" s="39">
        <v>40976</v>
      </c>
      <c r="U32" s="32">
        <f t="shared" si="1"/>
        <v>30</v>
      </c>
    </row>
    <row r="33" spans="1:21" x14ac:dyDescent="0.2">
      <c r="A33" s="52">
        <v>9</v>
      </c>
      <c r="B33" s="52">
        <v>119</v>
      </c>
      <c r="C33" s="52"/>
      <c r="D33" s="52">
        <v>115577</v>
      </c>
      <c r="E33" s="59" t="s">
        <v>244</v>
      </c>
      <c r="F33" s="59" t="s">
        <v>109</v>
      </c>
      <c r="G33" s="59" t="str">
        <f t="shared" si="0"/>
        <v>Leu Xaver</v>
      </c>
      <c r="H33" s="54">
        <v>15020</v>
      </c>
      <c r="I33" s="74">
        <f t="shared" si="3"/>
        <v>15020</v>
      </c>
      <c r="J33" s="60">
        <v>2001</v>
      </c>
      <c r="K33" s="59" t="s">
        <v>245</v>
      </c>
      <c r="L33" s="52">
        <v>6212</v>
      </c>
      <c r="M33" s="47" t="s">
        <v>246</v>
      </c>
      <c r="N33" s="55"/>
      <c r="O33" s="52" t="s">
        <v>162</v>
      </c>
      <c r="P33" s="54">
        <v>42369</v>
      </c>
      <c r="Q33" s="52"/>
      <c r="R33" s="52"/>
      <c r="S33" s="52"/>
      <c r="T33" s="58">
        <v>42381</v>
      </c>
      <c r="U33" s="47">
        <f t="shared" si="1"/>
        <v>31</v>
      </c>
    </row>
    <row r="34" spans="1:21" x14ac:dyDescent="0.2">
      <c r="A34" s="28">
        <v>2</v>
      </c>
      <c r="B34" s="28">
        <v>178</v>
      </c>
      <c r="E34" s="29" t="s">
        <v>247</v>
      </c>
      <c r="F34" s="29" t="s">
        <v>248</v>
      </c>
      <c r="G34" s="31" t="str">
        <f t="shared" si="0"/>
        <v>Limacher Anton</v>
      </c>
      <c r="H34" s="34">
        <v>15757</v>
      </c>
      <c r="I34" s="33">
        <f t="shared" si="3"/>
        <v>15757</v>
      </c>
      <c r="J34" s="30">
        <v>2003</v>
      </c>
      <c r="K34" s="29" t="s">
        <v>249</v>
      </c>
      <c r="L34" s="28">
        <v>6004</v>
      </c>
      <c r="M34" s="32" t="s">
        <v>95</v>
      </c>
      <c r="O34" s="28" t="str">
        <f>IF(N34+P34&gt;0,"Nein","Ja")</f>
        <v>Nein</v>
      </c>
      <c r="P34" s="34">
        <v>42004</v>
      </c>
      <c r="T34" s="39">
        <v>41959</v>
      </c>
      <c r="U34" s="32">
        <f t="shared" si="1"/>
        <v>32</v>
      </c>
    </row>
    <row r="35" spans="1:21" x14ac:dyDescent="0.2">
      <c r="A35" s="28">
        <v>9</v>
      </c>
      <c r="B35" s="28">
        <v>231</v>
      </c>
      <c r="E35" s="29" t="s">
        <v>247</v>
      </c>
      <c r="F35" s="29" t="s">
        <v>109</v>
      </c>
      <c r="G35" s="31" t="str">
        <f t="shared" si="0"/>
        <v>Limacher Xaver</v>
      </c>
      <c r="H35" s="34">
        <v>16521</v>
      </c>
      <c r="I35" s="33">
        <f t="shared" si="3"/>
        <v>16521</v>
      </c>
      <c r="J35" s="30">
        <v>2005</v>
      </c>
      <c r="K35" s="29" t="s">
        <v>250</v>
      </c>
      <c r="L35" s="28">
        <v>6024</v>
      </c>
      <c r="M35" s="32" t="s">
        <v>251</v>
      </c>
      <c r="O35" s="28" t="str">
        <f>IF(N35+P35&gt;0,"Nein","Ja")</f>
        <v>Nein</v>
      </c>
      <c r="P35" s="34">
        <v>42004</v>
      </c>
      <c r="T35" s="39">
        <v>41949</v>
      </c>
      <c r="U35" s="32">
        <f t="shared" si="1"/>
        <v>33</v>
      </c>
    </row>
    <row r="36" spans="1:21" x14ac:dyDescent="0.2">
      <c r="A36" s="28">
        <v>9</v>
      </c>
      <c r="B36" s="28">
        <v>119</v>
      </c>
      <c r="E36" s="29" t="s">
        <v>252</v>
      </c>
      <c r="F36" s="29" t="s">
        <v>89</v>
      </c>
      <c r="G36" s="31" t="str">
        <f t="shared" si="0"/>
        <v>Lötscher Hans</v>
      </c>
      <c r="H36" s="34">
        <v>13627</v>
      </c>
      <c r="I36" s="33">
        <f t="shared" si="3"/>
        <v>13627</v>
      </c>
      <c r="J36" s="30">
        <v>1997</v>
      </c>
      <c r="K36" s="29" t="s">
        <v>253</v>
      </c>
      <c r="L36" s="28">
        <v>6205</v>
      </c>
      <c r="M36" s="32" t="s">
        <v>254</v>
      </c>
      <c r="O36" s="28" t="s">
        <v>162</v>
      </c>
      <c r="P36" s="34">
        <v>41956</v>
      </c>
      <c r="T36" s="39">
        <v>41957</v>
      </c>
      <c r="U36" s="32">
        <f t="shared" si="1"/>
        <v>34</v>
      </c>
    </row>
    <row r="37" spans="1:21" x14ac:dyDescent="0.2">
      <c r="A37" s="28">
        <v>12</v>
      </c>
      <c r="B37" s="28">
        <v>211</v>
      </c>
      <c r="D37" s="28">
        <v>103705</v>
      </c>
      <c r="E37" s="29" t="s">
        <v>255</v>
      </c>
      <c r="F37" s="29" t="s">
        <v>256</v>
      </c>
      <c r="G37" s="31" t="str">
        <f t="shared" si="0"/>
        <v>Maurer Willi</v>
      </c>
      <c r="H37" s="34">
        <v>17476</v>
      </c>
      <c r="I37" s="33">
        <f t="shared" si="3"/>
        <v>17476</v>
      </c>
      <c r="J37" s="30">
        <v>2007</v>
      </c>
      <c r="K37" s="29" t="s">
        <v>257</v>
      </c>
      <c r="L37" s="28">
        <v>6260</v>
      </c>
      <c r="M37" s="32" t="s">
        <v>258</v>
      </c>
      <c r="O37" s="28" t="str">
        <f t="shared" ref="O37:O44" si="5">IF(N37+P37&gt;0,"Nein","Ja")</f>
        <v>Nein</v>
      </c>
      <c r="P37" s="34">
        <v>41226</v>
      </c>
      <c r="Q37" s="28">
        <v>2011</v>
      </c>
      <c r="T37" s="39">
        <v>41226</v>
      </c>
      <c r="U37" s="32">
        <f t="shared" si="1"/>
        <v>35</v>
      </c>
    </row>
    <row r="38" spans="1:21" x14ac:dyDescent="0.2">
      <c r="A38" s="28">
        <v>6</v>
      </c>
      <c r="B38" s="28">
        <v>225</v>
      </c>
      <c r="E38" s="29" t="s">
        <v>259</v>
      </c>
      <c r="F38" s="29" t="s">
        <v>260</v>
      </c>
      <c r="G38" s="31" t="str">
        <f t="shared" si="0"/>
        <v>Moos Albin</v>
      </c>
      <c r="H38" s="34">
        <v>16571</v>
      </c>
      <c r="I38" s="33">
        <f t="shared" si="3"/>
        <v>16571</v>
      </c>
      <c r="J38" s="30">
        <v>2005</v>
      </c>
      <c r="K38" s="29" t="s">
        <v>261</v>
      </c>
      <c r="L38" s="28">
        <v>6288</v>
      </c>
      <c r="M38" s="32" t="s">
        <v>107</v>
      </c>
      <c r="O38" s="28" t="str">
        <f t="shared" si="5"/>
        <v>Nein</v>
      </c>
      <c r="P38" s="34">
        <v>41639</v>
      </c>
      <c r="T38" s="39">
        <v>41590</v>
      </c>
      <c r="U38" s="32">
        <f t="shared" si="1"/>
        <v>36</v>
      </c>
    </row>
    <row r="39" spans="1:21" x14ac:dyDescent="0.2">
      <c r="A39" s="28">
        <v>13</v>
      </c>
      <c r="B39" s="28">
        <v>132</v>
      </c>
      <c r="E39" s="29" t="s">
        <v>262</v>
      </c>
      <c r="F39" s="29" t="s">
        <v>105</v>
      </c>
      <c r="G39" s="31" t="str">
        <f t="shared" si="0"/>
        <v>Naef Josef</v>
      </c>
      <c r="H39" s="34">
        <v>16864</v>
      </c>
      <c r="I39" s="33">
        <f t="shared" si="3"/>
        <v>16864</v>
      </c>
      <c r="J39" s="30">
        <v>2006</v>
      </c>
      <c r="K39" s="29" t="s">
        <v>263</v>
      </c>
      <c r="L39" s="28">
        <v>6218</v>
      </c>
      <c r="M39" s="32" t="s">
        <v>264</v>
      </c>
      <c r="O39" s="28" t="str">
        <f t="shared" si="5"/>
        <v>Nein</v>
      </c>
      <c r="P39" s="34">
        <v>41567</v>
      </c>
      <c r="T39" s="39">
        <v>41590</v>
      </c>
      <c r="U39" s="32">
        <f t="shared" si="1"/>
        <v>37</v>
      </c>
    </row>
    <row r="40" spans="1:21" x14ac:dyDescent="0.2">
      <c r="A40" s="28">
        <v>3</v>
      </c>
      <c r="B40" s="28">
        <v>161</v>
      </c>
      <c r="E40" s="29" t="s">
        <v>265</v>
      </c>
      <c r="F40" s="29" t="s">
        <v>266</v>
      </c>
      <c r="G40" s="31" t="str">
        <f t="shared" si="0"/>
        <v>Perego Flavio</v>
      </c>
      <c r="H40" s="34">
        <v>18356</v>
      </c>
      <c r="I40" s="33">
        <f t="shared" si="3"/>
        <v>18356</v>
      </c>
      <c r="J40" s="30">
        <v>2010</v>
      </c>
      <c r="K40" s="29" t="s">
        <v>267</v>
      </c>
      <c r="L40" s="28">
        <v>6043</v>
      </c>
      <c r="M40" s="32" t="s">
        <v>268</v>
      </c>
      <c r="O40" s="28" t="str">
        <f t="shared" si="5"/>
        <v>Nein</v>
      </c>
      <c r="P40" s="34">
        <v>41663</v>
      </c>
      <c r="T40" s="39">
        <v>41663</v>
      </c>
      <c r="U40" s="32">
        <f t="shared" si="1"/>
        <v>38</v>
      </c>
    </row>
    <row r="41" spans="1:21" x14ac:dyDescent="0.2">
      <c r="A41" s="28">
        <v>15</v>
      </c>
      <c r="B41" s="28">
        <v>215</v>
      </c>
      <c r="C41" s="28" t="s">
        <v>269</v>
      </c>
      <c r="E41" s="29" t="s">
        <v>270</v>
      </c>
      <c r="F41" s="29" t="s">
        <v>248</v>
      </c>
      <c r="G41" s="31" t="str">
        <f t="shared" si="0"/>
        <v>Purtschert Anton</v>
      </c>
      <c r="H41" s="34">
        <v>12086</v>
      </c>
      <c r="I41" s="33">
        <f t="shared" si="3"/>
        <v>12086</v>
      </c>
      <c r="J41" s="30">
        <v>1993</v>
      </c>
      <c r="K41" s="29" t="s">
        <v>271</v>
      </c>
      <c r="L41" s="28">
        <v>6265</v>
      </c>
      <c r="M41" s="32" t="s">
        <v>272</v>
      </c>
      <c r="O41" s="28" t="str">
        <f t="shared" si="5"/>
        <v>Nein</v>
      </c>
      <c r="P41" s="34">
        <v>41274</v>
      </c>
      <c r="T41" s="39">
        <v>41354</v>
      </c>
      <c r="U41" s="32">
        <f t="shared" si="1"/>
        <v>39</v>
      </c>
    </row>
    <row r="42" spans="1:21" x14ac:dyDescent="0.2">
      <c r="A42" s="28">
        <v>2</v>
      </c>
      <c r="B42" s="28">
        <v>186</v>
      </c>
      <c r="D42" s="28">
        <v>183151</v>
      </c>
      <c r="E42" s="29" t="s">
        <v>273</v>
      </c>
      <c r="F42" s="29" t="s">
        <v>274</v>
      </c>
      <c r="G42" s="31" t="str">
        <f t="shared" si="0"/>
        <v>Rigoni Renato</v>
      </c>
      <c r="H42" s="34">
        <v>14593</v>
      </c>
      <c r="I42" s="33">
        <f t="shared" si="3"/>
        <v>14593</v>
      </c>
      <c r="J42" s="30">
        <v>1999</v>
      </c>
      <c r="K42" s="29" t="s">
        <v>275</v>
      </c>
      <c r="L42" s="28">
        <v>6005</v>
      </c>
      <c r="M42" s="32" t="s">
        <v>95</v>
      </c>
      <c r="O42" s="28" t="str">
        <f t="shared" si="5"/>
        <v>Nein</v>
      </c>
      <c r="P42" s="34">
        <v>42004</v>
      </c>
      <c r="Q42" s="28">
        <v>1999</v>
      </c>
      <c r="T42" s="39">
        <v>41849</v>
      </c>
      <c r="U42" s="32">
        <f t="shared" si="1"/>
        <v>40</v>
      </c>
    </row>
    <row r="43" spans="1:21" x14ac:dyDescent="0.2">
      <c r="A43" s="28">
        <v>14</v>
      </c>
      <c r="B43" s="28">
        <v>197</v>
      </c>
      <c r="E43" s="29" t="s">
        <v>276</v>
      </c>
      <c r="F43" s="29" t="s">
        <v>97</v>
      </c>
      <c r="G43" s="29" t="str">
        <f t="shared" si="0"/>
        <v>Rohrer Robert</v>
      </c>
      <c r="H43" s="34">
        <v>14176</v>
      </c>
      <c r="I43" s="33">
        <f t="shared" si="3"/>
        <v>14176</v>
      </c>
      <c r="J43" s="30">
        <v>1998</v>
      </c>
      <c r="K43" s="29" t="s">
        <v>277</v>
      </c>
      <c r="L43" s="28">
        <v>6166</v>
      </c>
      <c r="M43" s="32" t="s">
        <v>278</v>
      </c>
      <c r="O43" s="28" t="str">
        <f t="shared" si="5"/>
        <v>Nein</v>
      </c>
      <c r="P43" s="34">
        <v>42369</v>
      </c>
      <c r="Q43" s="28">
        <v>2002</v>
      </c>
      <c r="T43" s="39">
        <v>42508</v>
      </c>
      <c r="U43" s="32">
        <f t="shared" si="1"/>
        <v>41</v>
      </c>
    </row>
    <row r="44" spans="1:21" x14ac:dyDescent="0.2">
      <c r="A44" s="28">
        <v>3</v>
      </c>
      <c r="B44" s="28">
        <v>169</v>
      </c>
      <c r="E44" s="29" t="s">
        <v>279</v>
      </c>
      <c r="F44" s="29" t="s">
        <v>280</v>
      </c>
      <c r="G44" s="31" t="str">
        <f t="shared" si="0"/>
        <v>Rüttimann Urs</v>
      </c>
      <c r="H44" s="34">
        <v>16143</v>
      </c>
      <c r="I44" s="33">
        <f t="shared" si="3"/>
        <v>16143</v>
      </c>
      <c r="J44" s="30">
        <v>2004</v>
      </c>
      <c r="K44" s="29" t="s">
        <v>281</v>
      </c>
      <c r="L44" s="28">
        <v>6004</v>
      </c>
      <c r="M44" s="32" t="s">
        <v>95</v>
      </c>
      <c r="O44" s="28" t="str">
        <f t="shared" si="5"/>
        <v>Nein</v>
      </c>
      <c r="P44" s="34">
        <v>41748</v>
      </c>
      <c r="T44" s="39">
        <v>41689</v>
      </c>
      <c r="U44" s="32">
        <f t="shared" si="1"/>
        <v>42</v>
      </c>
    </row>
    <row r="45" spans="1:21" x14ac:dyDescent="0.2">
      <c r="A45" s="28">
        <v>15</v>
      </c>
      <c r="B45" s="28">
        <v>253</v>
      </c>
      <c r="D45" s="28">
        <v>174206</v>
      </c>
      <c r="E45" s="29" t="s">
        <v>282</v>
      </c>
      <c r="F45" s="29" t="s">
        <v>164</v>
      </c>
      <c r="G45" s="29" t="str">
        <f t="shared" si="0"/>
        <v>Ryser Andreas</v>
      </c>
      <c r="H45" s="34">
        <v>14960</v>
      </c>
      <c r="I45" s="33">
        <f t="shared" si="3"/>
        <v>14960</v>
      </c>
      <c r="J45" s="30">
        <v>2001</v>
      </c>
      <c r="K45" s="29" t="s">
        <v>283</v>
      </c>
      <c r="L45" s="28">
        <v>6152</v>
      </c>
      <c r="M45" s="32" t="s">
        <v>284</v>
      </c>
      <c r="O45" s="28" t="s">
        <v>162</v>
      </c>
      <c r="P45" s="34">
        <v>42045</v>
      </c>
      <c r="T45" s="39">
        <v>42045</v>
      </c>
      <c r="U45" s="32">
        <f t="shared" si="1"/>
        <v>43</v>
      </c>
    </row>
    <row r="46" spans="1:21" x14ac:dyDescent="0.2">
      <c r="A46" s="28">
        <v>15</v>
      </c>
      <c r="B46" s="28">
        <v>253</v>
      </c>
      <c r="D46" s="28">
        <v>174208</v>
      </c>
      <c r="E46" s="29" t="s">
        <v>282</v>
      </c>
      <c r="F46" s="29" t="s">
        <v>65</v>
      </c>
      <c r="G46" s="31" t="str">
        <f t="shared" si="0"/>
        <v>Ryser Hans-Ueli</v>
      </c>
      <c r="H46" s="34">
        <v>15421</v>
      </c>
      <c r="I46" s="33">
        <f t="shared" si="3"/>
        <v>15421</v>
      </c>
      <c r="J46" s="30">
        <v>2002</v>
      </c>
      <c r="K46" s="29" t="s">
        <v>285</v>
      </c>
      <c r="L46" s="28">
        <v>6153</v>
      </c>
      <c r="M46" s="32" t="s">
        <v>286</v>
      </c>
      <c r="O46" s="28" t="str">
        <f t="shared" ref="O46:O51" si="6">IF(N46+P46&gt;0,"Nein","Ja")</f>
        <v>Nein</v>
      </c>
      <c r="P46" s="34">
        <v>41360</v>
      </c>
      <c r="T46" s="39">
        <v>41375</v>
      </c>
      <c r="U46" s="32">
        <f t="shared" si="1"/>
        <v>44</v>
      </c>
    </row>
    <row r="47" spans="1:21" x14ac:dyDescent="0.2">
      <c r="A47" s="28">
        <v>6</v>
      </c>
      <c r="B47" s="28">
        <v>102</v>
      </c>
      <c r="D47" s="28">
        <v>171727</v>
      </c>
      <c r="E47" s="29" t="s">
        <v>287</v>
      </c>
      <c r="F47" s="29" t="s">
        <v>109</v>
      </c>
      <c r="G47" s="31" t="str">
        <f t="shared" si="0"/>
        <v>Schaller Xaver</v>
      </c>
      <c r="H47" s="34">
        <v>18057</v>
      </c>
      <c r="I47" s="33">
        <f t="shared" si="3"/>
        <v>18057</v>
      </c>
      <c r="J47" s="30">
        <v>2009</v>
      </c>
      <c r="K47" s="29" t="s">
        <v>288</v>
      </c>
      <c r="L47" s="28">
        <v>6287</v>
      </c>
      <c r="M47" s="32" t="s">
        <v>75</v>
      </c>
      <c r="O47" s="28" t="str">
        <f t="shared" si="6"/>
        <v>Nein</v>
      </c>
      <c r="P47" s="34">
        <v>41199</v>
      </c>
      <c r="T47" s="39">
        <v>41199</v>
      </c>
      <c r="U47" s="32">
        <f t="shared" si="1"/>
        <v>45</v>
      </c>
    </row>
    <row r="48" spans="1:21" x14ac:dyDescent="0.2">
      <c r="A48" s="28">
        <v>9</v>
      </c>
      <c r="B48" s="28">
        <v>198</v>
      </c>
      <c r="D48" s="28">
        <v>198341</v>
      </c>
      <c r="E48" s="29" t="s">
        <v>289</v>
      </c>
      <c r="F48" s="29" t="s">
        <v>290</v>
      </c>
      <c r="G48" s="29" t="str">
        <f t="shared" si="0"/>
        <v>Schenker  Fredy</v>
      </c>
      <c r="H48" s="34">
        <v>19094</v>
      </c>
      <c r="I48" s="33">
        <f t="shared" si="3"/>
        <v>19094</v>
      </c>
      <c r="J48" s="30">
        <v>2012</v>
      </c>
      <c r="K48" s="29" t="s">
        <v>291</v>
      </c>
      <c r="L48" s="28">
        <v>6215</v>
      </c>
      <c r="M48" s="32" t="s">
        <v>292</v>
      </c>
      <c r="O48" s="28" t="str">
        <f t="shared" si="6"/>
        <v>Nein</v>
      </c>
      <c r="P48" s="34">
        <v>42369</v>
      </c>
      <c r="T48" s="39">
        <v>42381</v>
      </c>
      <c r="U48" s="32">
        <f t="shared" si="1"/>
        <v>46</v>
      </c>
    </row>
    <row r="49" spans="1:21" x14ac:dyDescent="0.2">
      <c r="A49" s="28">
        <v>3</v>
      </c>
      <c r="B49" s="28">
        <v>169</v>
      </c>
      <c r="E49" s="29" t="s">
        <v>293</v>
      </c>
      <c r="F49" s="29" t="s">
        <v>134</v>
      </c>
      <c r="G49" s="31" t="str">
        <f t="shared" si="0"/>
        <v>Schlienger Walter</v>
      </c>
      <c r="H49" s="34">
        <v>15152</v>
      </c>
      <c r="I49" s="33">
        <f t="shared" si="3"/>
        <v>15152</v>
      </c>
      <c r="J49" s="30">
        <v>2001</v>
      </c>
      <c r="K49" s="29" t="s">
        <v>294</v>
      </c>
      <c r="L49" s="28">
        <v>6010</v>
      </c>
      <c r="M49" s="32" t="s">
        <v>55</v>
      </c>
      <c r="O49" s="28" t="str">
        <f t="shared" si="6"/>
        <v>Nein</v>
      </c>
      <c r="P49" s="34">
        <v>41340</v>
      </c>
      <c r="T49" s="39">
        <v>41340</v>
      </c>
      <c r="U49" s="32">
        <f t="shared" si="1"/>
        <v>47</v>
      </c>
    </row>
    <row r="50" spans="1:21" x14ac:dyDescent="0.2">
      <c r="A50" s="28">
        <v>9</v>
      </c>
      <c r="B50" s="28">
        <v>201</v>
      </c>
      <c r="D50" s="28">
        <v>167865</v>
      </c>
      <c r="E50" s="29" t="s">
        <v>295</v>
      </c>
      <c r="F50" s="29" t="s">
        <v>248</v>
      </c>
      <c r="G50" s="31" t="str">
        <f t="shared" si="0"/>
        <v>Schmid Anton</v>
      </c>
      <c r="H50" s="34">
        <v>16352</v>
      </c>
      <c r="I50" s="33">
        <f t="shared" si="3"/>
        <v>16352</v>
      </c>
      <c r="J50" s="30">
        <v>2004</v>
      </c>
      <c r="K50" s="29" t="s">
        <v>296</v>
      </c>
      <c r="L50" s="28">
        <v>6206</v>
      </c>
      <c r="M50" s="32" t="s">
        <v>206</v>
      </c>
      <c r="O50" s="28" t="str">
        <f t="shared" si="6"/>
        <v>Nein</v>
      </c>
      <c r="P50" s="34">
        <v>41639</v>
      </c>
      <c r="T50" s="39">
        <v>41590</v>
      </c>
      <c r="U50" s="32">
        <f t="shared" si="1"/>
        <v>48</v>
      </c>
    </row>
    <row r="51" spans="1:21" x14ac:dyDescent="0.2">
      <c r="A51" s="28">
        <v>8</v>
      </c>
      <c r="B51" s="28">
        <v>121</v>
      </c>
      <c r="D51" s="28">
        <v>115552</v>
      </c>
      <c r="E51" s="29" t="s">
        <v>297</v>
      </c>
      <c r="F51" s="29" t="s">
        <v>298</v>
      </c>
      <c r="G51" s="31" t="str">
        <f t="shared" si="0"/>
        <v>Schneeberger Ulrich</v>
      </c>
      <c r="H51" s="34">
        <v>17654</v>
      </c>
      <c r="I51" s="33">
        <f t="shared" si="3"/>
        <v>17654</v>
      </c>
      <c r="J51" s="30">
        <v>2008</v>
      </c>
      <c r="K51" s="29" t="s">
        <v>299</v>
      </c>
      <c r="L51" s="28">
        <v>6005</v>
      </c>
      <c r="M51" s="32" t="s">
        <v>95</v>
      </c>
      <c r="O51" s="28" t="str">
        <f t="shared" si="6"/>
        <v>Nein</v>
      </c>
      <c r="P51" s="34">
        <v>42004</v>
      </c>
      <c r="T51" s="39">
        <v>41969</v>
      </c>
      <c r="U51" s="32">
        <f t="shared" si="1"/>
        <v>49</v>
      </c>
    </row>
    <row r="52" spans="1:21" x14ac:dyDescent="0.2">
      <c r="A52" s="28">
        <v>17</v>
      </c>
      <c r="B52" s="28">
        <v>228</v>
      </c>
      <c r="E52" s="29" t="s">
        <v>300</v>
      </c>
      <c r="F52" s="29" t="s">
        <v>301</v>
      </c>
      <c r="G52" s="29" t="str">
        <f t="shared" si="0"/>
        <v>Schnyder Traute</v>
      </c>
      <c r="H52" s="34">
        <v>18677</v>
      </c>
      <c r="I52" s="33">
        <f t="shared" si="3"/>
        <v>18677</v>
      </c>
      <c r="J52" s="30">
        <v>2011</v>
      </c>
      <c r="K52" s="29" t="s">
        <v>302</v>
      </c>
      <c r="L52" s="28">
        <v>6170</v>
      </c>
      <c r="M52" s="32" t="s">
        <v>303</v>
      </c>
      <c r="O52" s="28" t="s">
        <v>162</v>
      </c>
      <c r="P52" s="34">
        <v>42369</v>
      </c>
      <c r="T52" s="39">
        <v>42369</v>
      </c>
      <c r="U52" s="32">
        <f t="shared" si="1"/>
        <v>50</v>
      </c>
    </row>
    <row r="53" spans="1:21" x14ac:dyDescent="0.2">
      <c r="A53" s="28">
        <v>8</v>
      </c>
      <c r="B53" s="28">
        <v>121</v>
      </c>
      <c r="E53" s="29" t="s">
        <v>304</v>
      </c>
      <c r="F53" s="29" t="s">
        <v>242</v>
      </c>
      <c r="G53" s="31" t="str">
        <f t="shared" si="0"/>
        <v>Schubiger Edi</v>
      </c>
      <c r="H53" s="34">
        <v>13563</v>
      </c>
      <c r="I53" s="33">
        <f t="shared" si="3"/>
        <v>13563</v>
      </c>
      <c r="J53" s="30">
        <v>1997</v>
      </c>
      <c r="K53" s="29" t="s">
        <v>305</v>
      </c>
      <c r="L53" s="28">
        <v>6020</v>
      </c>
      <c r="M53" s="32" t="s">
        <v>71</v>
      </c>
      <c r="O53" s="28" t="str">
        <f t="shared" ref="O53:O66" si="7">IF(N53+P53&gt;0,"Nein","Ja")</f>
        <v>Nein</v>
      </c>
      <c r="P53" s="34">
        <v>41274</v>
      </c>
      <c r="T53" s="39">
        <v>40976</v>
      </c>
      <c r="U53" s="32">
        <f t="shared" si="1"/>
        <v>51</v>
      </c>
    </row>
    <row r="54" spans="1:21" x14ac:dyDescent="0.2">
      <c r="A54" s="28">
        <v>15</v>
      </c>
      <c r="B54" s="28">
        <v>166</v>
      </c>
      <c r="E54" s="29" t="s">
        <v>306</v>
      </c>
      <c r="F54" s="29" t="s">
        <v>290</v>
      </c>
      <c r="G54" s="31" t="str">
        <f t="shared" si="0"/>
        <v>Schumacher Fredy</v>
      </c>
      <c r="H54" s="34">
        <v>15091</v>
      </c>
      <c r="I54" s="33">
        <f t="shared" si="3"/>
        <v>15091</v>
      </c>
      <c r="J54" s="30">
        <v>2001</v>
      </c>
      <c r="K54" s="29" t="s">
        <v>307</v>
      </c>
      <c r="L54" s="28">
        <v>6156</v>
      </c>
      <c r="M54" s="32" t="s">
        <v>308</v>
      </c>
      <c r="O54" s="28" t="str">
        <f t="shared" si="7"/>
        <v>Nein</v>
      </c>
      <c r="P54" s="34">
        <v>42004</v>
      </c>
      <c r="T54" s="39">
        <v>41949</v>
      </c>
      <c r="U54" s="32">
        <f t="shared" si="1"/>
        <v>52</v>
      </c>
    </row>
    <row r="55" spans="1:21" x14ac:dyDescent="0.2">
      <c r="A55" s="28">
        <v>6</v>
      </c>
      <c r="B55" s="28">
        <v>220</v>
      </c>
      <c r="C55" s="28" t="s">
        <v>169</v>
      </c>
      <c r="E55" s="29" t="s">
        <v>309</v>
      </c>
      <c r="F55" s="29" t="s">
        <v>105</v>
      </c>
      <c r="G55" s="31" t="str">
        <f t="shared" si="0"/>
        <v>Spiess Josef</v>
      </c>
      <c r="H55" s="34">
        <v>12863</v>
      </c>
      <c r="I55" s="33">
        <f t="shared" si="3"/>
        <v>12863</v>
      </c>
      <c r="J55" s="30">
        <v>1995</v>
      </c>
      <c r="K55" s="29" t="s">
        <v>310</v>
      </c>
      <c r="L55" s="28">
        <v>6280</v>
      </c>
      <c r="M55" s="32" t="s">
        <v>161</v>
      </c>
      <c r="O55" s="28" t="str">
        <f t="shared" si="7"/>
        <v>Nein</v>
      </c>
      <c r="P55" s="34">
        <v>42004</v>
      </c>
      <c r="S55" s="28">
        <v>2009</v>
      </c>
      <c r="T55" s="39">
        <v>42004</v>
      </c>
      <c r="U55" s="32">
        <f t="shared" si="1"/>
        <v>53</v>
      </c>
    </row>
    <row r="56" spans="1:21" x14ac:dyDescent="0.2">
      <c r="A56" s="28">
        <v>3</v>
      </c>
      <c r="B56" s="28">
        <v>169</v>
      </c>
      <c r="D56" s="28">
        <v>171972</v>
      </c>
      <c r="E56" s="29" t="s">
        <v>311</v>
      </c>
      <c r="F56" s="29" t="s">
        <v>312</v>
      </c>
      <c r="G56" s="31" t="str">
        <f t="shared" si="0"/>
        <v>Stutz Marcel</v>
      </c>
      <c r="H56" s="34">
        <v>18206</v>
      </c>
      <c r="I56" s="33">
        <f t="shared" si="3"/>
        <v>18206</v>
      </c>
      <c r="J56" s="30">
        <v>2009</v>
      </c>
      <c r="K56" s="29" t="s">
        <v>313</v>
      </c>
      <c r="L56" s="28">
        <v>6048</v>
      </c>
      <c r="M56" s="32" t="s">
        <v>178</v>
      </c>
      <c r="O56" s="28" t="str">
        <f t="shared" si="7"/>
        <v>Nein</v>
      </c>
      <c r="P56" s="34">
        <v>42004</v>
      </c>
      <c r="T56" s="39">
        <v>41955</v>
      </c>
      <c r="U56" s="32">
        <f t="shared" si="1"/>
        <v>54</v>
      </c>
    </row>
    <row r="57" spans="1:21" x14ac:dyDescent="0.2">
      <c r="A57" s="28">
        <v>3</v>
      </c>
      <c r="B57" s="28">
        <v>169</v>
      </c>
      <c r="D57" s="28">
        <v>203121</v>
      </c>
      <c r="E57" s="29" t="s">
        <v>311</v>
      </c>
      <c r="F57" s="29" t="s">
        <v>314</v>
      </c>
      <c r="G57" s="31" t="str">
        <f t="shared" si="0"/>
        <v>Stutz Margrit</v>
      </c>
      <c r="H57" s="34">
        <v>18932</v>
      </c>
      <c r="I57" s="33">
        <f t="shared" si="3"/>
        <v>18932</v>
      </c>
      <c r="J57" s="30">
        <v>2011</v>
      </c>
      <c r="K57" s="29" t="s">
        <v>313</v>
      </c>
      <c r="L57" s="28">
        <v>6048</v>
      </c>
      <c r="M57" s="32" t="s">
        <v>178</v>
      </c>
      <c r="O57" s="28" t="str">
        <f t="shared" si="7"/>
        <v>Nein</v>
      </c>
      <c r="P57" s="34">
        <v>42004</v>
      </c>
      <c r="T57" s="39">
        <v>41955</v>
      </c>
      <c r="U57" s="32">
        <f t="shared" si="1"/>
        <v>55</v>
      </c>
    </row>
    <row r="58" spans="1:21" x14ac:dyDescent="0.2">
      <c r="A58" s="28">
        <v>10</v>
      </c>
      <c r="B58" s="28">
        <v>224</v>
      </c>
      <c r="E58" s="29" t="s">
        <v>315</v>
      </c>
      <c r="F58" s="29" t="s">
        <v>113</v>
      </c>
      <c r="G58" s="31" t="str">
        <f t="shared" si="0"/>
        <v>Troxler Franz</v>
      </c>
      <c r="H58" s="34">
        <v>13771</v>
      </c>
      <c r="I58" s="33">
        <f t="shared" si="3"/>
        <v>13771</v>
      </c>
      <c r="J58" s="30">
        <v>1997</v>
      </c>
      <c r="K58" s="29" t="s">
        <v>316</v>
      </c>
      <c r="L58" s="28">
        <v>6231</v>
      </c>
      <c r="M58" s="32" t="s">
        <v>118</v>
      </c>
      <c r="O58" s="28" t="str">
        <f t="shared" si="7"/>
        <v>Nein</v>
      </c>
      <c r="P58" s="34">
        <v>42004</v>
      </c>
      <c r="T58" s="39">
        <v>41949</v>
      </c>
      <c r="U58" s="32">
        <f t="shared" si="1"/>
        <v>56</v>
      </c>
    </row>
    <row r="59" spans="1:21" x14ac:dyDescent="0.2">
      <c r="A59" s="28">
        <v>11</v>
      </c>
      <c r="B59" s="28">
        <v>202</v>
      </c>
      <c r="D59" s="28">
        <v>115553</v>
      </c>
      <c r="E59" s="29" t="s">
        <v>315</v>
      </c>
      <c r="F59" s="29" t="s">
        <v>317</v>
      </c>
      <c r="G59" s="29" t="str">
        <f t="shared" si="0"/>
        <v>Troxler Kaspar</v>
      </c>
      <c r="H59" s="34">
        <v>18632</v>
      </c>
      <c r="I59" s="33">
        <f t="shared" si="3"/>
        <v>18632</v>
      </c>
      <c r="J59" s="30">
        <v>2011</v>
      </c>
      <c r="K59" s="29" t="s">
        <v>318</v>
      </c>
      <c r="L59" s="28">
        <v>6207</v>
      </c>
      <c r="M59" s="32" t="s">
        <v>319</v>
      </c>
      <c r="O59" s="28" t="str">
        <f t="shared" si="7"/>
        <v>Nein</v>
      </c>
      <c r="P59" s="34">
        <v>42369</v>
      </c>
      <c r="Q59" s="28">
        <v>2013</v>
      </c>
      <c r="T59" s="39">
        <v>42384</v>
      </c>
      <c r="U59" s="32">
        <f t="shared" si="1"/>
        <v>57</v>
      </c>
    </row>
    <row r="60" spans="1:21" x14ac:dyDescent="0.2">
      <c r="A60" s="28">
        <v>13</v>
      </c>
      <c r="B60" s="28">
        <v>132</v>
      </c>
      <c r="D60" s="28">
        <v>104002</v>
      </c>
      <c r="E60" s="29" t="s">
        <v>320</v>
      </c>
      <c r="F60" s="29" t="s">
        <v>321</v>
      </c>
      <c r="G60" s="31" t="str">
        <f t="shared" si="0"/>
        <v>Tschuppert Karl</v>
      </c>
      <c r="H60" s="34">
        <v>15099</v>
      </c>
      <c r="I60" s="33">
        <f t="shared" si="3"/>
        <v>15099</v>
      </c>
      <c r="J60" s="30">
        <v>2002</v>
      </c>
      <c r="K60" s="29" t="s">
        <v>322</v>
      </c>
      <c r="L60" s="28">
        <v>6218</v>
      </c>
      <c r="M60" s="32" t="s">
        <v>264</v>
      </c>
      <c r="O60" s="28" t="str">
        <f t="shared" si="7"/>
        <v>Nein</v>
      </c>
      <c r="P60" s="34">
        <v>42004</v>
      </c>
      <c r="T60" s="39">
        <v>41949</v>
      </c>
      <c r="U60" s="32">
        <f t="shared" si="1"/>
        <v>58</v>
      </c>
    </row>
    <row r="61" spans="1:21" x14ac:dyDescent="0.2">
      <c r="A61" s="28">
        <v>3</v>
      </c>
      <c r="B61" s="28">
        <v>163</v>
      </c>
      <c r="D61" s="28">
        <v>245737</v>
      </c>
      <c r="E61" s="29" t="s">
        <v>323</v>
      </c>
      <c r="F61" s="29" t="s">
        <v>324</v>
      </c>
      <c r="G61" s="31" t="str">
        <f t="shared" si="0"/>
        <v>Villiger Ruedi</v>
      </c>
      <c r="H61" s="34">
        <v>15910</v>
      </c>
      <c r="I61" s="33">
        <f t="shared" si="3"/>
        <v>15910</v>
      </c>
      <c r="J61" s="30">
        <v>2006</v>
      </c>
      <c r="K61" s="29" t="s">
        <v>325</v>
      </c>
      <c r="L61" s="28">
        <v>6010</v>
      </c>
      <c r="M61" s="32" t="s">
        <v>55</v>
      </c>
      <c r="O61" s="28" t="str">
        <f t="shared" si="7"/>
        <v>Nein</v>
      </c>
      <c r="P61" s="34">
        <v>41639</v>
      </c>
      <c r="T61" s="39">
        <v>41590</v>
      </c>
      <c r="U61" s="32">
        <f t="shared" si="1"/>
        <v>59</v>
      </c>
    </row>
    <row r="62" spans="1:21" x14ac:dyDescent="0.2">
      <c r="A62" s="28">
        <v>11</v>
      </c>
      <c r="B62" s="28">
        <v>142</v>
      </c>
      <c r="D62" s="28">
        <v>596762</v>
      </c>
      <c r="E62" s="29" t="s">
        <v>326</v>
      </c>
      <c r="F62" s="29" t="s">
        <v>248</v>
      </c>
      <c r="G62" s="31" t="str">
        <f t="shared" si="0"/>
        <v>Weibel Anton</v>
      </c>
      <c r="H62" s="34">
        <v>17923</v>
      </c>
      <c r="I62" s="33">
        <f t="shared" si="3"/>
        <v>17923</v>
      </c>
      <c r="J62" s="30">
        <v>2011</v>
      </c>
      <c r="K62" s="29" t="s">
        <v>327</v>
      </c>
      <c r="L62" s="28">
        <v>6015</v>
      </c>
      <c r="M62" s="32" t="s">
        <v>328</v>
      </c>
      <c r="O62" s="28" t="str">
        <f t="shared" si="7"/>
        <v>Nein</v>
      </c>
      <c r="P62" s="34">
        <v>42004</v>
      </c>
      <c r="T62" s="39">
        <v>41949</v>
      </c>
      <c r="U62" s="32">
        <f t="shared" si="1"/>
        <v>60</v>
      </c>
    </row>
    <row r="63" spans="1:21" x14ac:dyDescent="0.2">
      <c r="A63" s="28">
        <v>14</v>
      </c>
      <c r="B63" s="28">
        <v>249</v>
      </c>
      <c r="E63" s="29" t="s">
        <v>326</v>
      </c>
      <c r="F63" s="29" t="s">
        <v>113</v>
      </c>
      <c r="G63" s="31" t="str">
        <f t="shared" si="0"/>
        <v>Weibel Franz</v>
      </c>
      <c r="H63" s="34">
        <v>16298</v>
      </c>
      <c r="I63" s="33">
        <f t="shared" si="3"/>
        <v>16298</v>
      </c>
      <c r="J63" s="30">
        <v>2004</v>
      </c>
      <c r="K63" s="29" t="s">
        <v>329</v>
      </c>
      <c r="L63" s="28">
        <v>6130</v>
      </c>
      <c r="M63" s="32" t="s">
        <v>196</v>
      </c>
      <c r="O63" s="28" t="str">
        <f t="shared" si="7"/>
        <v>Nein</v>
      </c>
      <c r="P63" s="34">
        <v>41639</v>
      </c>
      <c r="T63" s="39">
        <v>41590</v>
      </c>
      <c r="U63" s="32">
        <f t="shared" si="1"/>
        <v>61</v>
      </c>
    </row>
    <row r="64" spans="1:21" x14ac:dyDescent="0.2">
      <c r="A64" s="28">
        <v>14</v>
      </c>
      <c r="B64" s="28">
        <v>249</v>
      </c>
      <c r="E64" s="29" t="s">
        <v>326</v>
      </c>
      <c r="F64" s="29" t="s">
        <v>330</v>
      </c>
      <c r="G64" s="31" t="str">
        <f t="shared" si="0"/>
        <v>Weibel Romy</v>
      </c>
      <c r="H64" s="34">
        <v>16639</v>
      </c>
      <c r="I64" s="33">
        <f t="shared" si="3"/>
        <v>16639</v>
      </c>
      <c r="J64" s="30">
        <v>2005</v>
      </c>
      <c r="K64" s="29" t="s">
        <v>331</v>
      </c>
      <c r="L64" s="28">
        <v>6130</v>
      </c>
      <c r="M64" s="32" t="s">
        <v>196</v>
      </c>
      <c r="O64" s="28" t="str">
        <f t="shared" si="7"/>
        <v>Nein</v>
      </c>
      <c r="P64" s="34">
        <v>41639</v>
      </c>
      <c r="T64" s="39">
        <v>41590</v>
      </c>
      <c r="U64" s="32">
        <f t="shared" si="1"/>
        <v>62</v>
      </c>
    </row>
    <row r="65" spans="1:21" x14ac:dyDescent="0.2">
      <c r="A65" s="28">
        <v>13</v>
      </c>
      <c r="B65" s="28">
        <v>226</v>
      </c>
      <c r="E65" s="29" t="s">
        <v>332</v>
      </c>
      <c r="F65" s="29" t="s">
        <v>89</v>
      </c>
      <c r="G65" s="31" t="str">
        <f t="shared" si="0"/>
        <v>Willimann Hans</v>
      </c>
      <c r="H65" s="34">
        <v>13643</v>
      </c>
      <c r="I65" s="33">
        <f t="shared" si="3"/>
        <v>13643</v>
      </c>
      <c r="J65" s="30">
        <v>1997</v>
      </c>
      <c r="K65" s="29" t="s">
        <v>333</v>
      </c>
      <c r="L65" s="28">
        <v>6247</v>
      </c>
      <c r="M65" s="32" t="s">
        <v>79</v>
      </c>
      <c r="O65" s="28" t="str">
        <f t="shared" si="7"/>
        <v>Nein</v>
      </c>
      <c r="P65" s="34">
        <v>41381</v>
      </c>
      <c r="T65" s="39">
        <v>41381</v>
      </c>
      <c r="U65" s="32">
        <f t="shared" si="1"/>
        <v>63</v>
      </c>
    </row>
    <row r="66" spans="1:21" x14ac:dyDescent="0.2">
      <c r="A66" s="28">
        <v>1</v>
      </c>
      <c r="B66" s="28">
        <v>100</v>
      </c>
      <c r="D66" s="28">
        <v>734742</v>
      </c>
      <c r="E66" s="31" t="s">
        <v>334</v>
      </c>
      <c r="F66" s="31" t="s">
        <v>335</v>
      </c>
      <c r="G66" s="29" t="str">
        <f t="shared" si="0"/>
        <v>Zihlmann-Stalder Finy</v>
      </c>
      <c r="H66" s="42">
        <v>18077</v>
      </c>
      <c r="I66" s="33">
        <f t="shared" si="3"/>
        <v>18077</v>
      </c>
      <c r="J66" s="25">
        <v>2014</v>
      </c>
      <c r="K66" s="36" t="s">
        <v>336</v>
      </c>
      <c r="L66" s="25">
        <v>6218</v>
      </c>
      <c r="M66" s="36" t="s">
        <v>264</v>
      </c>
      <c r="N66"/>
      <c r="O66" s="28" t="str">
        <f t="shared" si="7"/>
        <v>Nein</v>
      </c>
      <c r="P66" s="34">
        <v>42369</v>
      </c>
      <c r="T66" s="39">
        <v>42378</v>
      </c>
      <c r="U66" s="32">
        <f t="shared" si="1"/>
        <v>64</v>
      </c>
    </row>
    <row r="67" spans="1:21" x14ac:dyDescent="0.2">
      <c r="G67" s="29"/>
      <c r="H67" s="42"/>
      <c r="I67" s="33"/>
      <c r="J67" s="25"/>
      <c r="K67" s="36"/>
      <c r="L67" s="25"/>
      <c r="M67" s="36"/>
      <c r="N67"/>
      <c r="T67" s="39"/>
    </row>
    <row r="68" spans="1:21" x14ac:dyDescent="0.2">
      <c r="E68" s="52">
        <v>2016</v>
      </c>
      <c r="G68" s="29"/>
      <c r="H68" s="42"/>
      <c r="I68" s="33"/>
      <c r="J68" s="25"/>
      <c r="K68" s="36"/>
      <c r="L68" s="25"/>
      <c r="M68" s="36"/>
      <c r="N68"/>
      <c r="T68" s="39"/>
    </row>
    <row r="69" spans="1:21" x14ac:dyDescent="0.2">
      <c r="A69" s="28">
        <v>13</v>
      </c>
      <c r="B69" s="28">
        <v>241</v>
      </c>
      <c r="D69" s="28">
        <v>175128</v>
      </c>
      <c r="E69" s="29" t="s">
        <v>337</v>
      </c>
      <c r="F69" s="29" t="s">
        <v>198</v>
      </c>
      <c r="G69" s="29" t="str">
        <f t="shared" ref="G69:G102" si="8">CONCATENATE(E69," ",F69)</f>
        <v>Arnold Bruno</v>
      </c>
      <c r="H69" s="34">
        <v>17313</v>
      </c>
      <c r="I69" s="33">
        <f t="shared" ref="I69:I84" si="9">H69</f>
        <v>17313</v>
      </c>
      <c r="J69" s="30">
        <v>2007</v>
      </c>
      <c r="K69" s="29" t="s">
        <v>338</v>
      </c>
      <c r="L69" s="28">
        <v>6260</v>
      </c>
      <c r="M69" s="32" t="s">
        <v>339</v>
      </c>
      <c r="O69" s="28" t="str">
        <f t="shared" ref="O69:O84" si="10">IF(N69+P69&gt;0,"Nein","Ja")</f>
        <v>Nein</v>
      </c>
      <c r="P69" s="34">
        <v>42648</v>
      </c>
      <c r="T69" s="39">
        <v>42661</v>
      </c>
      <c r="U69" s="32">
        <v>1</v>
      </c>
    </row>
    <row r="70" spans="1:21" x14ac:dyDescent="0.2">
      <c r="A70" s="25">
        <v>6</v>
      </c>
      <c r="B70" s="25">
        <v>225</v>
      </c>
      <c r="C70"/>
      <c r="D70" s="28">
        <v>169997</v>
      </c>
      <c r="E70" s="36" t="s">
        <v>150</v>
      </c>
      <c r="F70" s="36" t="s">
        <v>73</v>
      </c>
      <c r="G70" s="29" t="str">
        <f t="shared" si="8"/>
        <v>Bättig Albert</v>
      </c>
      <c r="H70" s="42">
        <v>17998</v>
      </c>
      <c r="I70" s="33">
        <f t="shared" si="9"/>
        <v>17998</v>
      </c>
      <c r="J70" s="30">
        <v>2014</v>
      </c>
      <c r="K70" s="36" t="s">
        <v>340</v>
      </c>
      <c r="L70" s="25">
        <v>6288</v>
      </c>
      <c r="M70" s="45" t="s">
        <v>107</v>
      </c>
      <c r="N70"/>
      <c r="O70" s="28" t="str">
        <f t="shared" si="10"/>
        <v>Nein</v>
      </c>
      <c r="P70" s="34">
        <v>42648</v>
      </c>
      <c r="T70" s="39">
        <v>42653</v>
      </c>
      <c r="U70" s="32">
        <f t="shared" ref="U70:U78" si="11">U69+1</f>
        <v>2</v>
      </c>
    </row>
    <row r="71" spans="1:21" x14ac:dyDescent="0.2">
      <c r="A71" s="28">
        <v>14</v>
      </c>
      <c r="B71" s="28">
        <v>249</v>
      </c>
      <c r="D71" s="28">
        <v>195385</v>
      </c>
      <c r="E71" s="29" t="s">
        <v>52</v>
      </c>
      <c r="F71" s="29" t="s">
        <v>53</v>
      </c>
      <c r="G71" s="29" t="str">
        <f t="shared" si="8"/>
        <v>Boog Alfred</v>
      </c>
      <c r="H71" s="34">
        <v>16688</v>
      </c>
      <c r="I71" s="33">
        <f t="shared" si="9"/>
        <v>16688</v>
      </c>
      <c r="J71" s="30">
        <v>2005</v>
      </c>
      <c r="K71" s="29" t="s">
        <v>341</v>
      </c>
      <c r="L71" s="28">
        <v>6130</v>
      </c>
      <c r="M71" s="32" t="s">
        <v>196</v>
      </c>
      <c r="O71" s="28" t="str">
        <f t="shared" si="10"/>
        <v>Nein</v>
      </c>
      <c r="P71" s="34">
        <v>42648</v>
      </c>
      <c r="T71" s="39">
        <v>42661</v>
      </c>
      <c r="U71" s="32">
        <f t="shared" si="11"/>
        <v>3</v>
      </c>
    </row>
    <row r="72" spans="1:21" x14ac:dyDescent="0.2">
      <c r="A72" s="28">
        <v>17</v>
      </c>
      <c r="B72" s="28">
        <v>126</v>
      </c>
      <c r="D72" s="28">
        <v>156981</v>
      </c>
      <c r="E72" s="29" t="s">
        <v>342</v>
      </c>
      <c r="F72" s="29" t="s">
        <v>343</v>
      </c>
      <c r="G72" s="29" t="str">
        <f t="shared" si="8"/>
        <v>Brühlmann Ferdinand</v>
      </c>
      <c r="H72" s="34">
        <v>18034</v>
      </c>
      <c r="I72" s="33">
        <f t="shared" si="9"/>
        <v>18034</v>
      </c>
      <c r="J72" s="30">
        <v>2009</v>
      </c>
      <c r="K72" s="29" t="s">
        <v>344</v>
      </c>
      <c r="L72" s="28">
        <v>6106</v>
      </c>
      <c r="M72" s="32" t="s">
        <v>345</v>
      </c>
      <c r="O72" s="28" t="str">
        <f t="shared" si="10"/>
        <v>Nein</v>
      </c>
      <c r="P72" s="34">
        <v>42607</v>
      </c>
      <c r="T72" s="39">
        <v>42607</v>
      </c>
      <c r="U72" s="32">
        <f t="shared" si="11"/>
        <v>4</v>
      </c>
    </row>
    <row r="73" spans="1:21" x14ac:dyDescent="0.2">
      <c r="A73" s="28">
        <v>3</v>
      </c>
      <c r="B73" s="28">
        <v>161</v>
      </c>
      <c r="D73" s="28">
        <v>112352</v>
      </c>
      <c r="E73" s="29" t="s">
        <v>346</v>
      </c>
      <c r="F73" s="29" t="s">
        <v>347</v>
      </c>
      <c r="G73" s="29" t="str">
        <f t="shared" si="8"/>
        <v>Dürring Hans-Rudolf</v>
      </c>
      <c r="H73" s="34">
        <v>14977</v>
      </c>
      <c r="I73" s="33">
        <f t="shared" si="9"/>
        <v>14977</v>
      </c>
      <c r="J73" s="30">
        <v>2001</v>
      </c>
      <c r="K73" s="29" t="s">
        <v>348</v>
      </c>
      <c r="L73" s="28">
        <v>6353</v>
      </c>
      <c r="M73" s="32" t="s">
        <v>349</v>
      </c>
      <c r="O73" s="28" t="str">
        <f t="shared" si="10"/>
        <v>Nein</v>
      </c>
      <c r="P73" s="34">
        <v>42604</v>
      </c>
      <c r="Q73" s="28">
        <v>2001</v>
      </c>
      <c r="T73" s="39">
        <v>42604</v>
      </c>
      <c r="U73" s="32">
        <f t="shared" si="11"/>
        <v>5</v>
      </c>
    </row>
    <row r="74" spans="1:21" x14ac:dyDescent="0.2">
      <c r="A74" s="28">
        <v>3</v>
      </c>
      <c r="B74" s="28">
        <v>163</v>
      </c>
      <c r="D74" s="28">
        <v>191770</v>
      </c>
      <c r="E74" s="29" t="s">
        <v>350</v>
      </c>
      <c r="F74" s="29" t="s">
        <v>89</v>
      </c>
      <c r="G74" s="29" t="str">
        <f t="shared" si="8"/>
        <v>Duss Hans</v>
      </c>
      <c r="H74" s="34">
        <v>17731</v>
      </c>
      <c r="I74" s="33">
        <f t="shared" si="9"/>
        <v>17731</v>
      </c>
      <c r="J74" s="30">
        <v>2008</v>
      </c>
      <c r="K74" s="29" t="s">
        <v>351</v>
      </c>
      <c r="L74" s="28">
        <v>6048</v>
      </c>
      <c r="M74" s="32" t="s">
        <v>178</v>
      </c>
      <c r="O74" s="28" t="str">
        <f t="shared" si="10"/>
        <v>Nein</v>
      </c>
      <c r="P74" s="34">
        <v>42419</v>
      </c>
      <c r="T74" s="39">
        <v>42419</v>
      </c>
      <c r="U74" s="32">
        <f t="shared" si="11"/>
        <v>6</v>
      </c>
    </row>
    <row r="75" spans="1:21" x14ac:dyDescent="0.2">
      <c r="A75" s="28">
        <v>17</v>
      </c>
      <c r="B75" s="28">
        <v>134</v>
      </c>
      <c r="D75" s="28">
        <v>138356</v>
      </c>
      <c r="E75" s="29" t="s">
        <v>183</v>
      </c>
      <c r="F75" s="29" t="s">
        <v>324</v>
      </c>
      <c r="G75" s="29" t="str">
        <f t="shared" si="8"/>
        <v>Emmenegger Ruedi</v>
      </c>
      <c r="H75" s="34">
        <v>18692</v>
      </c>
      <c r="I75" s="33">
        <f t="shared" si="9"/>
        <v>18692</v>
      </c>
      <c r="J75" s="30">
        <v>2011</v>
      </c>
      <c r="K75" s="29" t="s">
        <v>352</v>
      </c>
      <c r="L75" s="28">
        <v>6173</v>
      </c>
      <c r="M75" s="32" t="s">
        <v>185</v>
      </c>
      <c r="O75" s="28" t="str">
        <f t="shared" si="10"/>
        <v>Nein</v>
      </c>
      <c r="P75" s="34">
        <v>42648</v>
      </c>
      <c r="T75" s="39">
        <v>42661</v>
      </c>
      <c r="U75" s="32">
        <f t="shared" si="11"/>
        <v>7</v>
      </c>
    </row>
    <row r="76" spans="1:21" x14ac:dyDescent="0.2">
      <c r="A76" s="28">
        <v>17</v>
      </c>
      <c r="B76" s="28">
        <v>127</v>
      </c>
      <c r="D76" s="28">
        <v>112358</v>
      </c>
      <c r="E76" s="29" t="s">
        <v>193</v>
      </c>
      <c r="F76" s="29" t="s">
        <v>105</v>
      </c>
      <c r="G76" s="29" t="str">
        <f t="shared" si="8"/>
        <v>Frey Josef</v>
      </c>
      <c r="H76" s="34">
        <v>15353</v>
      </c>
      <c r="I76" s="33">
        <f t="shared" si="9"/>
        <v>15353</v>
      </c>
      <c r="J76" s="30">
        <v>2009</v>
      </c>
      <c r="K76" s="29" t="s">
        <v>353</v>
      </c>
      <c r="L76" s="28">
        <v>6162</v>
      </c>
      <c r="M76" s="32" t="s">
        <v>354</v>
      </c>
      <c r="O76" s="28" t="str">
        <f t="shared" si="10"/>
        <v>Nein</v>
      </c>
      <c r="P76" s="34">
        <v>42648</v>
      </c>
      <c r="T76" s="39">
        <v>42661</v>
      </c>
      <c r="U76" s="32">
        <f t="shared" si="11"/>
        <v>8</v>
      </c>
    </row>
    <row r="77" spans="1:21" x14ac:dyDescent="0.2">
      <c r="A77" s="25">
        <v>17</v>
      </c>
      <c r="B77" s="28">
        <v>228</v>
      </c>
      <c r="C77" s="41"/>
      <c r="D77" s="28">
        <v>138343</v>
      </c>
      <c r="E77" s="36" t="s">
        <v>355</v>
      </c>
      <c r="F77" s="36" t="s">
        <v>356</v>
      </c>
      <c r="G77" s="29" t="str">
        <f t="shared" si="8"/>
        <v>Fuchs Heinz</v>
      </c>
      <c r="H77" s="42">
        <v>19454</v>
      </c>
      <c r="I77" s="33">
        <f t="shared" si="9"/>
        <v>19454</v>
      </c>
      <c r="J77" s="30">
        <v>2013</v>
      </c>
      <c r="K77" s="36" t="s">
        <v>357</v>
      </c>
      <c r="L77" s="25">
        <v>6045</v>
      </c>
      <c r="M77" s="36" t="s">
        <v>67</v>
      </c>
      <c r="N77" s="41"/>
      <c r="O77" s="28" t="str">
        <f t="shared" si="10"/>
        <v>Nein</v>
      </c>
      <c r="P77" s="34">
        <v>42648</v>
      </c>
      <c r="T77" s="39">
        <v>42661</v>
      </c>
      <c r="U77" s="32">
        <f t="shared" si="11"/>
        <v>9</v>
      </c>
    </row>
    <row r="78" spans="1:21" x14ac:dyDescent="0.2">
      <c r="A78" s="28">
        <v>3</v>
      </c>
      <c r="B78" s="28">
        <v>154</v>
      </c>
      <c r="D78" s="28">
        <v>102300</v>
      </c>
      <c r="E78" s="29" t="s">
        <v>355</v>
      </c>
      <c r="F78" s="29" t="s">
        <v>85</v>
      </c>
      <c r="G78" s="29" t="str">
        <f t="shared" si="8"/>
        <v>Fuchs Peter</v>
      </c>
      <c r="H78" s="34">
        <v>18432</v>
      </c>
      <c r="I78" s="33">
        <f t="shared" si="9"/>
        <v>18432</v>
      </c>
      <c r="J78" s="30">
        <v>2010</v>
      </c>
      <c r="K78" s="29" t="s">
        <v>358</v>
      </c>
      <c r="L78" s="28">
        <v>6048</v>
      </c>
      <c r="M78" s="32" t="s">
        <v>178</v>
      </c>
      <c r="O78" s="28" t="str">
        <f t="shared" si="10"/>
        <v>Nein</v>
      </c>
      <c r="P78" s="34">
        <v>42465</v>
      </c>
      <c r="T78" s="39">
        <v>42465</v>
      </c>
      <c r="U78" s="32">
        <f t="shared" si="11"/>
        <v>10</v>
      </c>
    </row>
    <row r="79" spans="1:21" x14ac:dyDescent="0.2">
      <c r="A79" s="28">
        <v>14</v>
      </c>
      <c r="B79" s="28">
        <v>249</v>
      </c>
      <c r="D79" s="28">
        <v>121847</v>
      </c>
      <c r="E79" s="29" t="s">
        <v>359</v>
      </c>
      <c r="F79" s="29" t="s">
        <v>360</v>
      </c>
      <c r="G79" s="29" t="str">
        <f t="shared" si="8"/>
        <v>Gassmann Alois</v>
      </c>
      <c r="H79" s="34">
        <v>17971</v>
      </c>
      <c r="I79" s="33">
        <f t="shared" si="9"/>
        <v>17971</v>
      </c>
      <c r="J79" s="30">
        <v>2009</v>
      </c>
      <c r="K79" s="29" t="s">
        <v>361</v>
      </c>
      <c r="L79" s="28">
        <v>6130</v>
      </c>
      <c r="M79" s="32" t="s">
        <v>196</v>
      </c>
      <c r="O79" s="28" t="str">
        <f t="shared" si="10"/>
        <v>Nein</v>
      </c>
      <c r="P79" s="34">
        <v>42370</v>
      </c>
      <c r="T79" s="39">
        <v>42421</v>
      </c>
      <c r="U79" s="32">
        <f>U76+1</f>
        <v>9</v>
      </c>
    </row>
    <row r="80" spans="1:21" x14ac:dyDescent="0.2">
      <c r="A80" s="28">
        <v>15</v>
      </c>
      <c r="B80" s="28">
        <v>215</v>
      </c>
      <c r="D80" s="28">
        <v>111642</v>
      </c>
      <c r="E80" s="29" t="s">
        <v>362</v>
      </c>
      <c r="F80" s="29" t="s">
        <v>363</v>
      </c>
      <c r="G80" s="29" t="str">
        <f t="shared" si="8"/>
        <v>Gloor  Werner</v>
      </c>
      <c r="H80" s="34">
        <v>18410</v>
      </c>
      <c r="I80" s="33">
        <f t="shared" si="9"/>
        <v>18410</v>
      </c>
      <c r="J80" s="30">
        <v>2013</v>
      </c>
      <c r="K80" s="29" t="s">
        <v>364</v>
      </c>
      <c r="L80" s="28">
        <v>6264</v>
      </c>
      <c r="M80" s="32" t="s">
        <v>365</v>
      </c>
      <c r="O80" s="28" t="str">
        <f t="shared" si="10"/>
        <v>Nein</v>
      </c>
      <c r="P80" s="34">
        <v>42735</v>
      </c>
      <c r="T80" s="39">
        <v>42611</v>
      </c>
      <c r="U80" s="32">
        <f t="shared" ref="U80:U102" si="12">U79+1</f>
        <v>10</v>
      </c>
    </row>
    <row r="81" spans="1:21" x14ac:dyDescent="0.2">
      <c r="A81" s="28">
        <v>8</v>
      </c>
      <c r="B81" s="28">
        <v>116</v>
      </c>
      <c r="D81" s="28">
        <v>186363</v>
      </c>
      <c r="E81" s="29" t="s">
        <v>366</v>
      </c>
      <c r="F81" s="29" t="s">
        <v>93</v>
      </c>
      <c r="G81" s="29" t="str">
        <f t="shared" si="8"/>
        <v>Graf Hanspeter</v>
      </c>
      <c r="H81" s="34">
        <v>19144</v>
      </c>
      <c r="I81" s="33">
        <f t="shared" si="9"/>
        <v>19144</v>
      </c>
      <c r="J81" s="30">
        <v>2012</v>
      </c>
      <c r="K81" s="29" t="s">
        <v>367</v>
      </c>
      <c r="L81" s="28">
        <v>6030</v>
      </c>
      <c r="M81" s="32" t="s">
        <v>168</v>
      </c>
      <c r="O81" s="28" t="str">
        <f t="shared" si="10"/>
        <v>Nein</v>
      </c>
      <c r="P81" s="34">
        <v>42384</v>
      </c>
      <c r="Q81" s="28">
        <v>2013</v>
      </c>
      <c r="T81" s="39">
        <v>42384</v>
      </c>
      <c r="U81" s="32">
        <f t="shared" si="12"/>
        <v>11</v>
      </c>
    </row>
    <row r="82" spans="1:21" x14ac:dyDescent="0.2">
      <c r="A82" s="28">
        <v>12</v>
      </c>
      <c r="B82" s="28">
        <v>246</v>
      </c>
      <c r="D82" s="28">
        <v>166320</v>
      </c>
      <c r="E82" s="29" t="s">
        <v>368</v>
      </c>
      <c r="F82" s="29" t="s">
        <v>369</v>
      </c>
      <c r="G82" s="29" t="str">
        <f t="shared" si="8"/>
        <v>Hostettler Christian</v>
      </c>
      <c r="H82" s="34">
        <v>16145</v>
      </c>
      <c r="I82" s="33">
        <f t="shared" si="9"/>
        <v>16145</v>
      </c>
      <c r="J82" s="30">
        <v>2004</v>
      </c>
      <c r="K82" s="29" t="s">
        <v>370</v>
      </c>
      <c r="L82" s="28">
        <v>4806</v>
      </c>
      <c r="M82" s="32" t="s">
        <v>371</v>
      </c>
      <c r="O82" s="28" t="str">
        <f t="shared" si="10"/>
        <v>Nein</v>
      </c>
      <c r="P82" s="34">
        <v>42583</v>
      </c>
      <c r="Q82" s="28">
        <v>2004</v>
      </c>
      <c r="T82" s="39">
        <v>42583</v>
      </c>
      <c r="U82" s="32">
        <f t="shared" si="12"/>
        <v>12</v>
      </c>
    </row>
    <row r="83" spans="1:21" x14ac:dyDescent="0.2">
      <c r="A83" s="28">
        <v>12</v>
      </c>
      <c r="B83" s="28">
        <v>246</v>
      </c>
      <c r="D83" s="28">
        <v>160323</v>
      </c>
      <c r="E83" s="29" t="s">
        <v>368</v>
      </c>
      <c r="F83" s="29" t="s">
        <v>372</v>
      </c>
      <c r="G83" s="29" t="str">
        <f t="shared" si="8"/>
        <v>Hostettler Vreni</v>
      </c>
      <c r="H83" s="34">
        <v>17171</v>
      </c>
      <c r="I83" s="33">
        <f t="shared" si="9"/>
        <v>17171</v>
      </c>
      <c r="J83" s="30">
        <v>2007</v>
      </c>
      <c r="K83" s="29" t="s">
        <v>370</v>
      </c>
      <c r="L83" s="28">
        <v>4806</v>
      </c>
      <c r="M83" s="32" t="s">
        <v>371</v>
      </c>
      <c r="O83" s="28" t="str">
        <f t="shared" si="10"/>
        <v>Nein</v>
      </c>
      <c r="P83" s="34">
        <v>42583</v>
      </c>
      <c r="Q83" s="28">
        <v>2007</v>
      </c>
      <c r="T83" s="39">
        <v>42583</v>
      </c>
      <c r="U83" s="32">
        <f t="shared" si="12"/>
        <v>13</v>
      </c>
    </row>
    <row r="84" spans="1:21" x14ac:dyDescent="0.2">
      <c r="A84" s="28">
        <v>17</v>
      </c>
      <c r="B84" s="28">
        <v>191</v>
      </c>
      <c r="D84" s="28">
        <v>131180</v>
      </c>
      <c r="E84" s="29" t="s">
        <v>373</v>
      </c>
      <c r="F84" s="29" t="s">
        <v>191</v>
      </c>
      <c r="G84" s="29" t="str">
        <f t="shared" si="8"/>
        <v>Koch Otto</v>
      </c>
      <c r="H84" s="34">
        <v>16789</v>
      </c>
      <c r="I84" s="33">
        <f t="shared" si="9"/>
        <v>16789</v>
      </c>
      <c r="J84" s="30">
        <v>2005</v>
      </c>
      <c r="K84" s="29" t="s">
        <v>374</v>
      </c>
      <c r="L84" s="28">
        <v>6196</v>
      </c>
      <c r="M84" s="32" t="s">
        <v>375</v>
      </c>
      <c r="O84" s="28" t="str">
        <f t="shared" si="10"/>
        <v>Nein</v>
      </c>
      <c r="P84" s="34">
        <v>42648</v>
      </c>
      <c r="T84" s="39">
        <v>42661</v>
      </c>
      <c r="U84" s="32">
        <f t="shared" si="12"/>
        <v>14</v>
      </c>
    </row>
    <row r="85" spans="1:21" x14ac:dyDescent="0.2">
      <c r="A85" s="28">
        <v>3</v>
      </c>
      <c r="B85" s="28">
        <v>163</v>
      </c>
      <c r="D85" s="28">
        <v>166698</v>
      </c>
      <c r="E85" s="31" t="s">
        <v>376</v>
      </c>
      <c r="F85" s="31" t="s">
        <v>89</v>
      </c>
      <c r="G85" s="29" t="str">
        <f t="shared" si="8"/>
        <v>Küng Hans</v>
      </c>
      <c r="H85" s="34">
        <v>14500</v>
      </c>
      <c r="I85" s="33">
        <v>14500</v>
      </c>
      <c r="J85" s="30">
        <v>2004</v>
      </c>
      <c r="K85" s="31" t="s">
        <v>377</v>
      </c>
      <c r="L85" s="28">
        <v>6014</v>
      </c>
      <c r="M85" s="31" t="s">
        <v>95</v>
      </c>
      <c r="O85" s="28" t="s">
        <v>162</v>
      </c>
      <c r="P85" s="34">
        <v>42481</v>
      </c>
      <c r="T85" s="39">
        <v>42481</v>
      </c>
      <c r="U85" s="32">
        <f t="shared" si="12"/>
        <v>15</v>
      </c>
    </row>
    <row r="86" spans="1:21" x14ac:dyDescent="0.2">
      <c r="A86" s="28">
        <v>11</v>
      </c>
      <c r="B86" s="28">
        <v>142</v>
      </c>
      <c r="D86" s="28">
        <v>884845</v>
      </c>
      <c r="E86" s="29" t="s">
        <v>378</v>
      </c>
      <c r="F86" s="29" t="s">
        <v>248</v>
      </c>
      <c r="G86" s="29" t="str">
        <f t="shared" si="8"/>
        <v>Kunz Anton</v>
      </c>
      <c r="H86" s="34">
        <v>15131</v>
      </c>
      <c r="I86" s="33">
        <f>H86</f>
        <v>15131</v>
      </c>
      <c r="J86" s="30">
        <v>2001</v>
      </c>
      <c r="K86" s="29" t="s">
        <v>379</v>
      </c>
      <c r="L86" s="28">
        <v>6214</v>
      </c>
      <c r="M86" s="32" t="s">
        <v>99</v>
      </c>
      <c r="O86" s="28" t="str">
        <f>IF(N86+P86&gt;0,"Nein","Ja")</f>
        <v>Nein</v>
      </c>
      <c r="P86" s="34">
        <v>42648</v>
      </c>
      <c r="T86" s="39">
        <v>42661</v>
      </c>
      <c r="U86" s="32">
        <f t="shared" si="12"/>
        <v>16</v>
      </c>
    </row>
    <row r="87" spans="1:21" x14ac:dyDescent="0.2">
      <c r="A87" s="28">
        <v>2</v>
      </c>
      <c r="B87" s="28">
        <v>178</v>
      </c>
      <c r="C87" s="28" t="s">
        <v>169</v>
      </c>
      <c r="E87" s="31" t="s">
        <v>378</v>
      </c>
      <c r="F87" s="31" t="s">
        <v>105</v>
      </c>
      <c r="G87" s="29" t="str">
        <f t="shared" si="8"/>
        <v>Kunz Josef</v>
      </c>
      <c r="H87" s="34">
        <v>9936</v>
      </c>
      <c r="I87" s="33">
        <v>9936</v>
      </c>
      <c r="J87" s="30">
        <v>1987</v>
      </c>
      <c r="K87" s="31" t="s">
        <v>380</v>
      </c>
      <c r="L87" s="28">
        <v>6005</v>
      </c>
      <c r="M87" s="31" t="s">
        <v>95</v>
      </c>
      <c r="O87" s="28" t="s">
        <v>162</v>
      </c>
      <c r="P87" s="34">
        <v>42422</v>
      </c>
      <c r="R87" s="28">
        <v>2000</v>
      </c>
      <c r="T87" s="39">
        <v>42423</v>
      </c>
      <c r="U87" s="32">
        <f t="shared" si="12"/>
        <v>17</v>
      </c>
    </row>
    <row r="88" spans="1:21" x14ac:dyDescent="0.2">
      <c r="A88" s="28">
        <v>14</v>
      </c>
      <c r="B88" s="28">
        <v>248</v>
      </c>
      <c r="D88" s="28">
        <v>182879</v>
      </c>
      <c r="E88" s="29" t="s">
        <v>381</v>
      </c>
      <c r="F88" s="29" t="s">
        <v>382</v>
      </c>
      <c r="G88" s="29" t="str">
        <f t="shared" si="8"/>
        <v>Kurmann Klaus</v>
      </c>
      <c r="H88" s="34">
        <v>18548</v>
      </c>
      <c r="I88" s="33">
        <f t="shared" ref="I88:I102" si="13">H88</f>
        <v>18548</v>
      </c>
      <c r="J88" s="30">
        <v>2010</v>
      </c>
      <c r="K88" s="29" t="s">
        <v>383</v>
      </c>
      <c r="L88" s="28">
        <v>6130</v>
      </c>
      <c r="M88" s="32" t="s">
        <v>196</v>
      </c>
      <c r="O88" s="28" t="str">
        <f t="shared" ref="O88:O94" si="14">IF(N88+P88&gt;0,"Nein","Ja")</f>
        <v>Nein</v>
      </c>
      <c r="P88" s="34">
        <v>42606</v>
      </c>
      <c r="T88" s="39">
        <v>42606</v>
      </c>
      <c r="U88" s="32">
        <f t="shared" si="12"/>
        <v>18</v>
      </c>
    </row>
    <row r="89" spans="1:21" x14ac:dyDescent="0.2">
      <c r="A89" s="28">
        <v>15</v>
      </c>
      <c r="B89" s="28">
        <v>233</v>
      </c>
      <c r="D89" s="28">
        <v>188125</v>
      </c>
      <c r="E89" s="29" t="s">
        <v>180</v>
      </c>
      <c r="F89" s="29" t="s">
        <v>384</v>
      </c>
      <c r="G89" s="29" t="str">
        <f t="shared" si="8"/>
        <v>Kurt Fritz</v>
      </c>
      <c r="H89" s="34">
        <v>17456</v>
      </c>
      <c r="I89" s="33">
        <f t="shared" si="13"/>
        <v>17456</v>
      </c>
      <c r="J89" s="30">
        <v>2007</v>
      </c>
      <c r="K89" s="29" t="s">
        <v>385</v>
      </c>
      <c r="L89" s="28">
        <v>4914</v>
      </c>
      <c r="M89" s="32" t="s">
        <v>386</v>
      </c>
      <c r="O89" s="28" t="str">
        <f t="shared" si="14"/>
        <v>Nein</v>
      </c>
      <c r="P89" s="34">
        <v>42648</v>
      </c>
      <c r="T89" s="39">
        <v>42661</v>
      </c>
      <c r="U89" s="32">
        <f t="shared" si="12"/>
        <v>19</v>
      </c>
    </row>
    <row r="90" spans="1:21" x14ac:dyDescent="0.2">
      <c r="A90" s="25">
        <v>6</v>
      </c>
      <c r="B90" s="28">
        <v>128</v>
      </c>
      <c r="C90"/>
      <c r="D90" s="28">
        <v>224442</v>
      </c>
      <c r="E90" s="36" t="s">
        <v>241</v>
      </c>
      <c r="F90" s="36" t="s">
        <v>128</v>
      </c>
      <c r="G90" s="29" t="str">
        <f t="shared" si="8"/>
        <v>Lang Heinrich</v>
      </c>
      <c r="H90" s="42">
        <v>18071</v>
      </c>
      <c r="I90" s="33">
        <f t="shared" si="13"/>
        <v>18071</v>
      </c>
      <c r="J90" s="30">
        <v>2014</v>
      </c>
      <c r="K90" s="36" t="s">
        <v>387</v>
      </c>
      <c r="L90" s="25">
        <v>6294</v>
      </c>
      <c r="M90" s="45" t="s">
        <v>388</v>
      </c>
      <c r="O90" s="28" t="str">
        <f t="shared" si="14"/>
        <v>Nein</v>
      </c>
      <c r="P90" s="34">
        <v>42648</v>
      </c>
      <c r="T90" s="39">
        <v>42661</v>
      </c>
      <c r="U90" s="32">
        <f t="shared" si="12"/>
        <v>20</v>
      </c>
    </row>
    <row r="91" spans="1:21" x14ac:dyDescent="0.2">
      <c r="A91" s="28">
        <v>11</v>
      </c>
      <c r="B91" s="28">
        <v>142</v>
      </c>
      <c r="D91" s="28">
        <v>105794</v>
      </c>
      <c r="E91" s="29" t="s">
        <v>389</v>
      </c>
      <c r="F91" s="29" t="s">
        <v>89</v>
      </c>
      <c r="G91" s="29" t="str">
        <f t="shared" si="8"/>
        <v>Lustenberger Hans</v>
      </c>
      <c r="H91" s="34">
        <v>17027</v>
      </c>
      <c r="I91" s="33">
        <f t="shared" si="13"/>
        <v>17027</v>
      </c>
      <c r="J91" s="30">
        <v>2006</v>
      </c>
      <c r="K91" s="29" t="s">
        <v>390</v>
      </c>
      <c r="L91" s="28">
        <v>6022</v>
      </c>
      <c r="M91" s="32" t="s">
        <v>115</v>
      </c>
      <c r="O91" s="28" t="str">
        <f t="shared" si="14"/>
        <v>Nein</v>
      </c>
      <c r="P91" s="34">
        <v>42451</v>
      </c>
      <c r="T91" s="39">
        <v>42451</v>
      </c>
      <c r="U91" s="32">
        <f t="shared" si="12"/>
        <v>21</v>
      </c>
    </row>
    <row r="92" spans="1:21" x14ac:dyDescent="0.2">
      <c r="A92" s="28">
        <v>16</v>
      </c>
      <c r="B92" s="28">
        <v>222</v>
      </c>
      <c r="D92" s="28">
        <v>326151</v>
      </c>
      <c r="E92" s="29" t="s">
        <v>391</v>
      </c>
      <c r="F92" s="29" t="s">
        <v>89</v>
      </c>
      <c r="G92" s="29" t="str">
        <f t="shared" si="8"/>
        <v>Marbacher Hans</v>
      </c>
      <c r="H92" s="34">
        <v>18186</v>
      </c>
      <c r="I92" s="33">
        <f t="shared" si="13"/>
        <v>18186</v>
      </c>
      <c r="J92" s="30">
        <v>2009</v>
      </c>
      <c r="K92" s="29" t="s">
        <v>392</v>
      </c>
      <c r="L92" s="28">
        <v>6105</v>
      </c>
      <c r="M92" s="32" t="s">
        <v>393</v>
      </c>
      <c r="O92" s="28" t="str">
        <f t="shared" si="14"/>
        <v>Nein</v>
      </c>
      <c r="P92" s="34">
        <v>42648</v>
      </c>
      <c r="T92" s="39">
        <v>42661</v>
      </c>
      <c r="U92" s="32">
        <f t="shared" si="12"/>
        <v>22</v>
      </c>
    </row>
    <row r="93" spans="1:21" x14ac:dyDescent="0.2">
      <c r="A93" s="28">
        <v>16</v>
      </c>
      <c r="B93" s="28">
        <v>222</v>
      </c>
      <c r="D93" s="28">
        <v>170286</v>
      </c>
      <c r="E93" s="29" t="s">
        <v>391</v>
      </c>
      <c r="F93" s="29" t="s">
        <v>394</v>
      </c>
      <c r="G93" s="29" t="str">
        <f t="shared" si="8"/>
        <v>Marbacher Marlise</v>
      </c>
      <c r="H93" s="34">
        <v>17539</v>
      </c>
      <c r="I93" s="33">
        <f t="shared" si="13"/>
        <v>17539</v>
      </c>
      <c r="J93" s="30">
        <v>2008</v>
      </c>
      <c r="K93" s="29" t="s">
        <v>392</v>
      </c>
      <c r="L93" s="28">
        <v>6105</v>
      </c>
      <c r="M93" s="32" t="s">
        <v>393</v>
      </c>
      <c r="O93" s="28" t="str">
        <f t="shared" si="14"/>
        <v>Nein</v>
      </c>
      <c r="P93" s="34">
        <v>42648</v>
      </c>
      <c r="T93" s="39">
        <v>42661</v>
      </c>
      <c r="U93" s="32">
        <f t="shared" si="12"/>
        <v>23</v>
      </c>
    </row>
    <row r="94" spans="1:21" x14ac:dyDescent="0.2">
      <c r="A94" s="28">
        <v>13</v>
      </c>
      <c r="B94" s="28">
        <v>132</v>
      </c>
      <c r="C94" s="28" t="s">
        <v>169</v>
      </c>
      <c r="D94" s="28">
        <v>175235</v>
      </c>
      <c r="E94" s="29" t="s">
        <v>395</v>
      </c>
      <c r="F94" s="29" t="s">
        <v>194</v>
      </c>
      <c r="G94" s="29" t="str">
        <f t="shared" si="8"/>
        <v>Marti Adolf</v>
      </c>
      <c r="H94" s="34">
        <v>12650</v>
      </c>
      <c r="I94" s="33">
        <f t="shared" si="13"/>
        <v>12650</v>
      </c>
      <c r="J94" s="30">
        <v>2002</v>
      </c>
      <c r="K94" s="29" t="s">
        <v>396</v>
      </c>
      <c r="L94" s="28">
        <v>6022</v>
      </c>
      <c r="M94" s="32" t="s">
        <v>115</v>
      </c>
      <c r="O94" s="28" t="str">
        <f t="shared" si="14"/>
        <v>Nein</v>
      </c>
      <c r="P94" s="34">
        <v>42370</v>
      </c>
      <c r="Q94" s="28">
        <v>2006</v>
      </c>
      <c r="T94" s="39">
        <v>42421</v>
      </c>
      <c r="U94" s="32">
        <f t="shared" si="12"/>
        <v>24</v>
      </c>
    </row>
    <row r="95" spans="1:21" x14ac:dyDescent="0.2">
      <c r="A95" s="28">
        <v>8</v>
      </c>
      <c r="B95" s="28">
        <v>121</v>
      </c>
      <c r="C95" s="28" t="s">
        <v>169</v>
      </c>
      <c r="E95" s="29" t="s">
        <v>397</v>
      </c>
      <c r="F95" s="29" t="s">
        <v>97</v>
      </c>
      <c r="G95" s="29" t="str">
        <f t="shared" si="8"/>
        <v>Niederberger Robert</v>
      </c>
      <c r="H95" s="34">
        <v>9895</v>
      </c>
      <c r="I95" s="33">
        <f t="shared" si="13"/>
        <v>9895</v>
      </c>
      <c r="J95" s="30">
        <v>1987</v>
      </c>
      <c r="K95" s="29" t="s">
        <v>398</v>
      </c>
      <c r="L95" s="28">
        <v>6032</v>
      </c>
      <c r="M95" s="32" t="s">
        <v>228</v>
      </c>
      <c r="O95" s="28" t="s">
        <v>162</v>
      </c>
      <c r="P95" s="34">
        <v>42370</v>
      </c>
      <c r="R95" s="28">
        <v>1996</v>
      </c>
      <c r="T95" s="39">
        <v>42419</v>
      </c>
      <c r="U95" s="32">
        <f t="shared" si="12"/>
        <v>25</v>
      </c>
    </row>
    <row r="96" spans="1:21" x14ac:dyDescent="0.2">
      <c r="A96" s="28">
        <v>15</v>
      </c>
      <c r="B96" s="28">
        <v>103</v>
      </c>
      <c r="D96" s="28">
        <v>104080</v>
      </c>
      <c r="E96" s="29" t="s">
        <v>287</v>
      </c>
      <c r="F96" s="29" t="s">
        <v>53</v>
      </c>
      <c r="G96" s="29" t="str">
        <f t="shared" si="8"/>
        <v>Schaller Alfred</v>
      </c>
      <c r="H96" s="34">
        <v>19572</v>
      </c>
      <c r="I96" s="33">
        <f t="shared" si="13"/>
        <v>19572</v>
      </c>
      <c r="J96" s="30">
        <v>2013</v>
      </c>
      <c r="K96" s="29" t="s">
        <v>399</v>
      </c>
      <c r="L96" s="28">
        <v>6147</v>
      </c>
      <c r="M96" s="32" t="s">
        <v>400</v>
      </c>
      <c r="O96" s="28" t="str">
        <f t="shared" ref="O96:O102" si="15">IF(N96+P96&gt;0,"Nein","Ja")</f>
        <v>Nein</v>
      </c>
      <c r="P96" s="34">
        <v>42735</v>
      </c>
      <c r="T96" s="39">
        <v>42745</v>
      </c>
      <c r="U96" s="32">
        <f t="shared" si="12"/>
        <v>26</v>
      </c>
    </row>
    <row r="97" spans="1:21" x14ac:dyDescent="0.2">
      <c r="A97" s="25">
        <v>17</v>
      </c>
      <c r="B97" s="25">
        <v>131</v>
      </c>
      <c r="C97"/>
      <c r="D97" s="28">
        <v>146788</v>
      </c>
      <c r="E97" s="36" t="s">
        <v>401</v>
      </c>
      <c r="F97" s="36" t="s">
        <v>347</v>
      </c>
      <c r="G97" s="29" t="str">
        <f t="shared" si="8"/>
        <v>Schneider Hans-Rudolf</v>
      </c>
      <c r="H97" s="42">
        <v>16836</v>
      </c>
      <c r="I97" s="33">
        <f t="shared" si="13"/>
        <v>16836</v>
      </c>
      <c r="J97" s="30">
        <v>2016</v>
      </c>
      <c r="K97" s="36" t="s">
        <v>402</v>
      </c>
      <c r="L97" s="25">
        <v>3543</v>
      </c>
      <c r="M97" s="45" t="s">
        <v>403</v>
      </c>
      <c r="O97" s="28" t="str">
        <f t="shared" si="15"/>
        <v>Nein</v>
      </c>
      <c r="P97" s="34">
        <v>42604</v>
      </c>
      <c r="T97" s="39">
        <v>42604</v>
      </c>
      <c r="U97" s="32">
        <f t="shared" si="12"/>
        <v>27</v>
      </c>
    </row>
    <row r="98" spans="1:21" x14ac:dyDescent="0.2">
      <c r="A98" s="28">
        <v>12</v>
      </c>
      <c r="B98" s="28">
        <v>213</v>
      </c>
      <c r="D98" s="28">
        <v>287296</v>
      </c>
      <c r="E98" s="29" t="s">
        <v>404</v>
      </c>
      <c r="F98" s="29" t="s">
        <v>405</v>
      </c>
      <c r="G98" s="29" t="str">
        <f t="shared" si="8"/>
        <v>Schöpfer Hermann</v>
      </c>
      <c r="H98" s="34">
        <v>15505</v>
      </c>
      <c r="I98" s="33">
        <f t="shared" si="13"/>
        <v>15505</v>
      </c>
      <c r="J98" s="30">
        <v>2002</v>
      </c>
      <c r="K98" s="29" t="s">
        <v>406</v>
      </c>
      <c r="L98" s="28">
        <v>4665</v>
      </c>
      <c r="M98" s="32" t="s">
        <v>240</v>
      </c>
      <c r="O98" s="28" t="str">
        <f t="shared" si="15"/>
        <v>Nein</v>
      </c>
      <c r="P98" s="34">
        <v>42735</v>
      </c>
      <c r="S98" s="28">
        <v>2008</v>
      </c>
      <c r="T98" s="39">
        <v>42684</v>
      </c>
      <c r="U98" s="32">
        <f t="shared" si="12"/>
        <v>28</v>
      </c>
    </row>
    <row r="99" spans="1:21" x14ac:dyDescent="0.2">
      <c r="A99" s="28">
        <v>12</v>
      </c>
      <c r="B99" s="28">
        <v>112</v>
      </c>
      <c r="C99" s="28" t="s">
        <v>169</v>
      </c>
      <c r="E99" s="29" t="s">
        <v>407</v>
      </c>
      <c r="F99" s="29" t="s">
        <v>408</v>
      </c>
      <c r="G99" s="31" t="str">
        <f t="shared" si="8"/>
        <v>Schorro Alfons</v>
      </c>
      <c r="H99" s="34">
        <v>11260</v>
      </c>
      <c r="I99" s="33">
        <f t="shared" si="13"/>
        <v>11260</v>
      </c>
      <c r="J99" s="30">
        <v>1990</v>
      </c>
      <c r="K99" s="29" t="s">
        <v>409</v>
      </c>
      <c r="L99" s="28">
        <v>4133</v>
      </c>
      <c r="M99" s="32" t="s">
        <v>410</v>
      </c>
      <c r="O99" s="28" t="str">
        <f t="shared" si="15"/>
        <v>Nein</v>
      </c>
      <c r="P99" s="34">
        <v>42735</v>
      </c>
      <c r="T99" s="39">
        <v>42735</v>
      </c>
      <c r="U99" s="32">
        <f t="shared" si="12"/>
        <v>29</v>
      </c>
    </row>
    <row r="100" spans="1:21" x14ac:dyDescent="0.2">
      <c r="A100" s="28">
        <v>15</v>
      </c>
      <c r="B100" s="28">
        <v>233</v>
      </c>
      <c r="D100" s="28">
        <v>140335</v>
      </c>
      <c r="E100" s="29" t="s">
        <v>411</v>
      </c>
      <c r="F100" s="29" t="s">
        <v>360</v>
      </c>
      <c r="G100" s="29" t="str">
        <f t="shared" si="8"/>
        <v>Steffen Alois</v>
      </c>
      <c r="H100" s="34">
        <v>13791</v>
      </c>
      <c r="I100" s="33">
        <f t="shared" si="13"/>
        <v>13791</v>
      </c>
      <c r="J100" s="30">
        <v>1997</v>
      </c>
      <c r="K100" s="29" t="s">
        <v>412</v>
      </c>
      <c r="L100" s="28">
        <v>4915</v>
      </c>
      <c r="M100" s="32" t="s">
        <v>413</v>
      </c>
      <c r="O100" s="28" t="str">
        <f t="shared" si="15"/>
        <v>Nein</v>
      </c>
      <c r="P100" s="34">
        <v>42735</v>
      </c>
      <c r="Q100" s="28">
        <v>1997</v>
      </c>
      <c r="R100" s="28">
        <v>2006</v>
      </c>
      <c r="T100" s="39">
        <v>42754</v>
      </c>
      <c r="U100" s="32">
        <f t="shared" si="12"/>
        <v>30</v>
      </c>
    </row>
    <row r="101" spans="1:21" x14ac:dyDescent="0.2">
      <c r="A101" s="28">
        <v>2</v>
      </c>
      <c r="B101" s="28">
        <v>178</v>
      </c>
      <c r="D101" s="28">
        <v>188113</v>
      </c>
      <c r="E101" s="29" t="s">
        <v>119</v>
      </c>
      <c r="F101" s="29" t="s">
        <v>134</v>
      </c>
      <c r="G101" s="29" t="str">
        <f t="shared" si="8"/>
        <v>Stöckli Walter</v>
      </c>
      <c r="H101" s="34">
        <v>13885</v>
      </c>
      <c r="I101" s="33">
        <f t="shared" si="13"/>
        <v>13885</v>
      </c>
      <c r="J101" s="30">
        <v>1998</v>
      </c>
      <c r="K101" s="29" t="s">
        <v>414</v>
      </c>
      <c r="L101" s="28">
        <v>6010</v>
      </c>
      <c r="M101" s="32" t="s">
        <v>55</v>
      </c>
      <c r="O101" s="28" t="str">
        <f t="shared" si="15"/>
        <v>Nein</v>
      </c>
      <c r="P101" s="34">
        <v>42735</v>
      </c>
      <c r="T101" s="39">
        <v>42661</v>
      </c>
      <c r="U101" s="32">
        <f t="shared" si="12"/>
        <v>31</v>
      </c>
    </row>
    <row r="102" spans="1:21" x14ac:dyDescent="0.2">
      <c r="A102" s="25">
        <v>6</v>
      </c>
      <c r="B102" s="25">
        <v>225</v>
      </c>
      <c r="C102"/>
      <c r="D102" s="28">
        <v>170171</v>
      </c>
      <c r="E102" s="36" t="s">
        <v>311</v>
      </c>
      <c r="F102" s="36" t="s">
        <v>290</v>
      </c>
      <c r="G102" s="29" t="str">
        <f t="shared" si="8"/>
        <v>Stutz Fredy</v>
      </c>
      <c r="H102" s="42">
        <v>20081</v>
      </c>
      <c r="I102" s="33">
        <f t="shared" si="13"/>
        <v>20081</v>
      </c>
      <c r="J102" s="30">
        <v>2014</v>
      </c>
      <c r="K102" s="36" t="s">
        <v>415</v>
      </c>
      <c r="L102" s="25">
        <v>6288</v>
      </c>
      <c r="M102" s="45" t="s">
        <v>107</v>
      </c>
      <c r="N102"/>
      <c r="O102" s="28" t="str">
        <f t="shared" si="15"/>
        <v>Nein</v>
      </c>
      <c r="P102" s="34">
        <v>42648</v>
      </c>
      <c r="T102" s="39">
        <v>42661</v>
      </c>
      <c r="U102" s="32">
        <f t="shared" si="12"/>
        <v>32</v>
      </c>
    </row>
    <row r="103" spans="1:21" x14ac:dyDescent="0.2">
      <c r="E103" s="29"/>
      <c r="F103" s="29"/>
      <c r="G103" s="29"/>
      <c r="I103" s="33"/>
      <c r="K103" s="29"/>
      <c r="M103" s="32"/>
      <c r="T103" s="39"/>
    </row>
    <row r="104" spans="1:21" x14ac:dyDescent="0.2">
      <c r="E104" s="52">
        <v>2017</v>
      </c>
      <c r="F104" s="29"/>
      <c r="G104" s="29"/>
      <c r="I104" s="33"/>
      <c r="K104" s="29"/>
      <c r="M104" s="32"/>
      <c r="T104" s="39"/>
    </row>
    <row r="105" spans="1:21" x14ac:dyDescent="0.2">
      <c r="A105" s="28">
        <v>9</v>
      </c>
      <c r="B105" s="28">
        <v>119</v>
      </c>
      <c r="D105" s="28">
        <v>154836</v>
      </c>
      <c r="E105" s="31" t="s">
        <v>150</v>
      </c>
      <c r="F105" s="31" t="s">
        <v>416</v>
      </c>
      <c r="G105" s="29" t="str">
        <f t="shared" ref="G105:G121" si="16">CONCATENATE(E105," ",F105)</f>
        <v>Bättig Sepp</v>
      </c>
      <c r="H105" s="17">
        <v>20569</v>
      </c>
      <c r="I105" s="33">
        <f t="shared" ref="I105:I121" si="17">H105</f>
        <v>20569</v>
      </c>
      <c r="J105" s="30">
        <v>2016</v>
      </c>
      <c r="K105" s="31" t="s">
        <v>417</v>
      </c>
      <c r="L105" s="28">
        <v>6205</v>
      </c>
      <c r="M105" s="31" t="s">
        <v>254</v>
      </c>
      <c r="N105" s="28"/>
      <c r="O105" s="28" t="str">
        <f t="shared" ref="O105:O121" si="18">IF(N105+P105&gt;0,"Nein","Ja")</f>
        <v>Nein</v>
      </c>
      <c r="P105" s="34">
        <v>43025</v>
      </c>
      <c r="T105" s="39">
        <v>43025</v>
      </c>
      <c r="U105" s="32">
        <f t="shared" ref="U105:U112" si="19">U104+1</f>
        <v>1</v>
      </c>
    </row>
    <row r="106" spans="1:21" x14ac:dyDescent="0.2">
      <c r="A106" s="28">
        <v>6</v>
      </c>
      <c r="B106" s="28">
        <v>151</v>
      </c>
      <c r="D106" s="28">
        <v>103693</v>
      </c>
      <c r="E106" s="29" t="s">
        <v>418</v>
      </c>
      <c r="F106" s="29" t="s">
        <v>248</v>
      </c>
      <c r="G106" s="29" t="str">
        <f t="shared" si="16"/>
        <v>Bieri Anton</v>
      </c>
      <c r="H106" s="34">
        <v>16844</v>
      </c>
      <c r="I106" s="33">
        <f t="shared" si="17"/>
        <v>16844</v>
      </c>
      <c r="J106" s="30">
        <v>2006</v>
      </c>
      <c r="K106" s="29" t="s">
        <v>419</v>
      </c>
      <c r="L106" s="28">
        <v>6280</v>
      </c>
      <c r="M106" s="32" t="s">
        <v>161</v>
      </c>
      <c r="O106" s="28" t="str">
        <f t="shared" si="18"/>
        <v>Nein</v>
      </c>
      <c r="P106" s="34">
        <v>42886</v>
      </c>
      <c r="T106" s="39">
        <v>42886</v>
      </c>
      <c r="U106" s="32">
        <f t="shared" si="19"/>
        <v>2</v>
      </c>
    </row>
    <row r="107" spans="1:21" x14ac:dyDescent="0.2">
      <c r="A107" s="28">
        <v>9</v>
      </c>
      <c r="B107" s="28">
        <v>119</v>
      </c>
      <c r="D107" s="28">
        <v>155071</v>
      </c>
      <c r="E107" s="29" t="s">
        <v>420</v>
      </c>
      <c r="F107" s="29" t="s">
        <v>421</v>
      </c>
      <c r="G107" s="29" t="str">
        <f t="shared" si="16"/>
        <v>Erni Theres</v>
      </c>
      <c r="H107" s="34">
        <v>17670</v>
      </c>
      <c r="I107" s="33">
        <f t="shared" si="17"/>
        <v>17670</v>
      </c>
      <c r="J107" s="30">
        <v>2008</v>
      </c>
      <c r="K107" s="29" t="s">
        <v>422</v>
      </c>
      <c r="L107" s="28">
        <v>6205</v>
      </c>
      <c r="M107" s="32" t="s">
        <v>254</v>
      </c>
      <c r="O107" s="28" t="str">
        <f t="shared" si="18"/>
        <v>Nein</v>
      </c>
      <c r="P107" s="34">
        <v>43070</v>
      </c>
      <c r="T107" s="39">
        <v>43071</v>
      </c>
      <c r="U107" s="32">
        <f t="shared" si="19"/>
        <v>3</v>
      </c>
    </row>
    <row r="108" spans="1:21" x14ac:dyDescent="0.2">
      <c r="A108" s="28">
        <v>8</v>
      </c>
      <c r="B108" s="28">
        <v>217</v>
      </c>
      <c r="D108" s="28">
        <v>121212</v>
      </c>
      <c r="E108" s="29" t="s">
        <v>423</v>
      </c>
      <c r="F108" s="29" t="s">
        <v>424</v>
      </c>
      <c r="G108" s="29" t="str">
        <f t="shared" si="16"/>
        <v>Fässler Fredi</v>
      </c>
      <c r="H108" s="34">
        <v>16453</v>
      </c>
      <c r="I108" s="33">
        <f t="shared" si="17"/>
        <v>16453</v>
      </c>
      <c r="J108" s="30">
        <v>2007</v>
      </c>
      <c r="K108" s="29" t="s">
        <v>425</v>
      </c>
      <c r="L108" s="28">
        <v>6343</v>
      </c>
      <c r="M108" s="32" t="s">
        <v>136</v>
      </c>
      <c r="O108" s="28" t="str">
        <f t="shared" si="18"/>
        <v>Nein</v>
      </c>
      <c r="P108" s="34">
        <v>43100</v>
      </c>
      <c r="T108" s="39">
        <v>43045</v>
      </c>
      <c r="U108" s="32">
        <f t="shared" si="19"/>
        <v>4</v>
      </c>
    </row>
    <row r="109" spans="1:21" x14ac:dyDescent="0.2">
      <c r="A109" s="28">
        <v>9</v>
      </c>
      <c r="B109" s="28">
        <v>231</v>
      </c>
      <c r="D109" s="28">
        <v>150045</v>
      </c>
      <c r="E109" s="31" t="s">
        <v>193</v>
      </c>
      <c r="F109" s="31" t="s">
        <v>89</v>
      </c>
      <c r="G109" s="29" t="str">
        <f t="shared" si="16"/>
        <v>Frey Hans</v>
      </c>
      <c r="H109" s="17">
        <v>20991</v>
      </c>
      <c r="I109" s="33">
        <f t="shared" si="17"/>
        <v>20991</v>
      </c>
      <c r="J109" s="28">
        <v>2017</v>
      </c>
      <c r="K109" s="31" t="s">
        <v>426</v>
      </c>
      <c r="L109" s="28">
        <v>6204</v>
      </c>
      <c r="M109" s="31" t="s">
        <v>427</v>
      </c>
      <c r="O109" s="28" t="str">
        <f t="shared" si="18"/>
        <v>Nein</v>
      </c>
      <c r="P109" s="34">
        <v>42972</v>
      </c>
      <c r="T109" s="39">
        <v>42972</v>
      </c>
      <c r="U109" s="32">
        <f t="shared" si="19"/>
        <v>5</v>
      </c>
    </row>
    <row r="110" spans="1:21" x14ac:dyDescent="0.2">
      <c r="A110" s="28">
        <v>9</v>
      </c>
      <c r="B110" s="28">
        <v>192</v>
      </c>
      <c r="D110" s="28">
        <v>800688</v>
      </c>
      <c r="E110" s="29" t="s">
        <v>428</v>
      </c>
      <c r="F110" s="29" t="s">
        <v>113</v>
      </c>
      <c r="G110" s="29" t="str">
        <f t="shared" si="16"/>
        <v>Göldin Franz</v>
      </c>
      <c r="H110" s="34">
        <v>18765</v>
      </c>
      <c r="I110" s="33">
        <f t="shared" si="17"/>
        <v>18765</v>
      </c>
      <c r="J110" s="30">
        <v>2011</v>
      </c>
      <c r="K110" s="29" t="s">
        <v>429</v>
      </c>
      <c r="L110" s="28">
        <v>6216</v>
      </c>
      <c r="M110" s="32" t="s">
        <v>430</v>
      </c>
      <c r="O110" s="28" t="str">
        <f t="shared" si="18"/>
        <v>Nein</v>
      </c>
      <c r="P110" s="34">
        <v>43100</v>
      </c>
      <c r="T110" s="39">
        <v>43045</v>
      </c>
      <c r="U110" s="32">
        <f t="shared" si="19"/>
        <v>6</v>
      </c>
    </row>
    <row r="111" spans="1:21" x14ac:dyDescent="0.2">
      <c r="A111" s="35">
        <v>9</v>
      </c>
      <c r="B111" s="28">
        <v>231</v>
      </c>
      <c r="D111" s="28">
        <v>100232</v>
      </c>
      <c r="E111" s="29" t="s">
        <v>431</v>
      </c>
      <c r="F111" s="29" t="s">
        <v>432</v>
      </c>
      <c r="G111" s="29" t="str">
        <f t="shared" si="16"/>
        <v>Grossmann Max</v>
      </c>
      <c r="H111" s="34">
        <v>18749</v>
      </c>
      <c r="I111" s="33">
        <f t="shared" si="17"/>
        <v>18749</v>
      </c>
      <c r="J111" s="30">
        <v>2011</v>
      </c>
      <c r="K111" s="29" t="s">
        <v>433</v>
      </c>
      <c r="L111" s="28">
        <v>6020</v>
      </c>
      <c r="M111" s="32" t="s">
        <v>71</v>
      </c>
      <c r="O111" s="28" t="str">
        <f t="shared" si="18"/>
        <v>Nein</v>
      </c>
      <c r="P111" s="34">
        <v>43039</v>
      </c>
      <c r="Q111" s="28">
        <v>2011</v>
      </c>
      <c r="T111" s="39">
        <v>43040</v>
      </c>
      <c r="U111" s="32">
        <f t="shared" si="19"/>
        <v>7</v>
      </c>
    </row>
    <row r="112" spans="1:21" x14ac:dyDescent="0.2">
      <c r="A112" s="28">
        <v>9</v>
      </c>
      <c r="B112" s="28">
        <v>214</v>
      </c>
      <c r="D112" s="28">
        <v>177111</v>
      </c>
      <c r="E112" s="29" t="s">
        <v>434</v>
      </c>
      <c r="F112" s="29" t="s">
        <v>424</v>
      </c>
      <c r="G112" s="29" t="str">
        <f t="shared" si="16"/>
        <v>Hüsler Fredi</v>
      </c>
      <c r="H112" s="34">
        <v>17833</v>
      </c>
      <c r="I112" s="33">
        <f t="shared" si="17"/>
        <v>17833</v>
      </c>
      <c r="J112" s="30">
        <v>2008</v>
      </c>
      <c r="K112" s="29" t="s">
        <v>435</v>
      </c>
      <c r="L112" s="28">
        <v>6221</v>
      </c>
      <c r="M112" s="32" t="s">
        <v>436</v>
      </c>
      <c r="O112" s="28" t="str">
        <f t="shared" si="18"/>
        <v>Nein</v>
      </c>
      <c r="P112" s="34">
        <v>43100</v>
      </c>
      <c r="Q112" s="28">
        <v>2009</v>
      </c>
      <c r="T112" s="39">
        <v>43100</v>
      </c>
      <c r="U112" s="32">
        <f t="shared" si="19"/>
        <v>8</v>
      </c>
    </row>
    <row r="113" spans="1:21" x14ac:dyDescent="0.2">
      <c r="A113" s="28">
        <v>3</v>
      </c>
      <c r="B113" s="28">
        <v>161</v>
      </c>
      <c r="D113" s="28">
        <v>112381</v>
      </c>
      <c r="E113" s="29" t="s">
        <v>437</v>
      </c>
      <c r="F113" s="29" t="s">
        <v>363</v>
      </c>
      <c r="G113" s="29" t="str">
        <f t="shared" si="16"/>
        <v>Klauser Werner</v>
      </c>
      <c r="H113" s="34">
        <v>15442</v>
      </c>
      <c r="I113" s="33">
        <f t="shared" si="17"/>
        <v>15442</v>
      </c>
      <c r="J113" s="30">
        <v>2002</v>
      </c>
      <c r="K113" s="29" t="s">
        <v>438</v>
      </c>
      <c r="L113" s="28">
        <v>6010</v>
      </c>
      <c r="M113" s="32" t="s">
        <v>55</v>
      </c>
      <c r="O113" s="28" t="str">
        <f t="shared" si="18"/>
        <v>Nein</v>
      </c>
      <c r="P113" s="34">
        <v>42761</v>
      </c>
      <c r="T113" s="39">
        <v>42762</v>
      </c>
      <c r="U113" s="32">
        <f>U110+1</f>
        <v>7</v>
      </c>
    </row>
    <row r="114" spans="1:21" x14ac:dyDescent="0.2">
      <c r="A114" s="28">
        <v>11</v>
      </c>
      <c r="B114" s="28">
        <v>202</v>
      </c>
      <c r="D114" s="28">
        <v>152271</v>
      </c>
      <c r="E114" s="29" t="s">
        <v>439</v>
      </c>
      <c r="F114" s="29" t="s">
        <v>363</v>
      </c>
      <c r="G114" s="29" t="str">
        <f t="shared" si="16"/>
        <v>Lindemann Werner</v>
      </c>
      <c r="H114" s="34">
        <v>15095</v>
      </c>
      <c r="I114" s="33">
        <f t="shared" si="17"/>
        <v>15095</v>
      </c>
      <c r="J114" s="30">
        <v>2001</v>
      </c>
      <c r="K114" s="29" t="s">
        <v>440</v>
      </c>
      <c r="L114" s="28">
        <v>6207</v>
      </c>
      <c r="M114" s="32" t="s">
        <v>319</v>
      </c>
      <c r="O114" s="28" t="str">
        <f t="shared" si="18"/>
        <v>Nein</v>
      </c>
      <c r="P114" s="34">
        <v>43026</v>
      </c>
      <c r="Q114" s="28">
        <v>2001</v>
      </c>
      <c r="R114" s="28">
        <v>2010</v>
      </c>
      <c r="T114" s="39">
        <v>43026</v>
      </c>
      <c r="U114" s="32">
        <f t="shared" ref="U114:U121" si="20">U113+1</f>
        <v>8</v>
      </c>
    </row>
    <row r="115" spans="1:21" x14ac:dyDescent="0.2">
      <c r="A115" s="28">
        <v>8</v>
      </c>
      <c r="B115" s="28">
        <v>210</v>
      </c>
      <c r="D115" s="28">
        <v>296390</v>
      </c>
      <c r="E115" s="29" t="s">
        <v>397</v>
      </c>
      <c r="F115" s="29" t="s">
        <v>105</v>
      </c>
      <c r="G115" s="29" t="str">
        <f t="shared" si="16"/>
        <v>Niederberger Josef</v>
      </c>
      <c r="H115" s="34">
        <v>17240</v>
      </c>
      <c r="I115" s="33">
        <f t="shared" si="17"/>
        <v>17240</v>
      </c>
      <c r="J115" s="30">
        <v>2007</v>
      </c>
      <c r="K115" s="29" t="s">
        <v>441</v>
      </c>
      <c r="L115" s="28">
        <v>6026</v>
      </c>
      <c r="M115" s="32" t="s">
        <v>442</v>
      </c>
      <c r="O115" s="28" t="str">
        <f t="shared" si="18"/>
        <v>Nein</v>
      </c>
      <c r="P115" s="34">
        <v>43100</v>
      </c>
      <c r="Q115" s="28">
        <v>2007</v>
      </c>
      <c r="T115" s="39">
        <v>43100</v>
      </c>
      <c r="U115" s="32">
        <f t="shared" si="20"/>
        <v>9</v>
      </c>
    </row>
    <row r="116" spans="1:21" x14ac:dyDescent="0.2">
      <c r="A116" s="28">
        <v>14</v>
      </c>
      <c r="B116" s="28">
        <v>247</v>
      </c>
      <c r="D116" s="28">
        <v>112500</v>
      </c>
      <c r="E116" s="29" t="s">
        <v>85</v>
      </c>
      <c r="F116" s="29" t="s">
        <v>443</v>
      </c>
      <c r="G116" s="29" t="str">
        <f t="shared" si="16"/>
        <v>Peter Siegfried</v>
      </c>
      <c r="H116" s="34">
        <v>14568</v>
      </c>
      <c r="I116" s="33">
        <f t="shared" si="17"/>
        <v>14568</v>
      </c>
      <c r="J116" s="30">
        <v>1999</v>
      </c>
      <c r="K116" s="29" t="s">
        <v>444</v>
      </c>
      <c r="L116" s="28">
        <v>6130</v>
      </c>
      <c r="M116" s="32" t="s">
        <v>196</v>
      </c>
      <c r="O116" s="28" t="str">
        <f t="shared" si="18"/>
        <v>Nein</v>
      </c>
      <c r="P116" s="34">
        <v>42793</v>
      </c>
      <c r="Q116" s="28">
        <v>2003</v>
      </c>
      <c r="T116" s="39">
        <v>42736</v>
      </c>
      <c r="U116" s="32">
        <f t="shared" si="20"/>
        <v>10</v>
      </c>
    </row>
    <row r="117" spans="1:21" x14ac:dyDescent="0.2">
      <c r="A117" s="28">
        <v>4</v>
      </c>
      <c r="B117" s="28">
        <v>193</v>
      </c>
      <c r="D117" s="28">
        <v>171325</v>
      </c>
      <c r="E117" s="31" t="s">
        <v>270</v>
      </c>
      <c r="F117" s="31" t="s">
        <v>134</v>
      </c>
      <c r="G117" s="29" t="str">
        <f t="shared" si="16"/>
        <v>Purtschert Walter</v>
      </c>
      <c r="H117" s="17">
        <v>20869</v>
      </c>
      <c r="I117" s="33">
        <f t="shared" si="17"/>
        <v>20869</v>
      </c>
      <c r="J117" s="28">
        <v>2017</v>
      </c>
      <c r="K117" s="31" t="s">
        <v>445</v>
      </c>
      <c r="L117" s="28">
        <v>6045</v>
      </c>
      <c r="M117" s="31" t="s">
        <v>67</v>
      </c>
      <c r="N117" s="28"/>
      <c r="O117" s="28" t="str">
        <f t="shared" si="18"/>
        <v>Nein</v>
      </c>
      <c r="P117" s="17">
        <v>42972</v>
      </c>
      <c r="T117" s="39">
        <v>42972</v>
      </c>
      <c r="U117" s="32">
        <f t="shared" si="20"/>
        <v>11</v>
      </c>
    </row>
    <row r="118" spans="1:21" x14ac:dyDescent="0.2">
      <c r="A118" s="28">
        <v>13</v>
      </c>
      <c r="B118" s="28">
        <v>137</v>
      </c>
      <c r="D118" s="28">
        <v>145646</v>
      </c>
      <c r="E118" s="29" t="s">
        <v>446</v>
      </c>
      <c r="F118" s="29" t="s">
        <v>89</v>
      </c>
      <c r="G118" s="29" t="str">
        <f t="shared" si="16"/>
        <v>Schütz Hans</v>
      </c>
      <c r="H118" s="34">
        <v>15439</v>
      </c>
      <c r="I118" s="33">
        <f t="shared" si="17"/>
        <v>15439</v>
      </c>
      <c r="J118" s="30">
        <v>2002</v>
      </c>
      <c r="K118" s="29" t="s">
        <v>447</v>
      </c>
      <c r="L118" s="28">
        <v>6142</v>
      </c>
      <c r="M118" s="32" t="s">
        <v>103</v>
      </c>
      <c r="O118" s="28" t="str">
        <f t="shared" si="18"/>
        <v>Nein</v>
      </c>
      <c r="P118" s="34">
        <v>43025</v>
      </c>
      <c r="Q118" s="28">
        <v>2002</v>
      </c>
      <c r="T118" s="39">
        <v>43025</v>
      </c>
      <c r="U118" s="32">
        <f t="shared" si="20"/>
        <v>12</v>
      </c>
    </row>
    <row r="119" spans="1:21" x14ac:dyDescent="0.2">
      <c r="A119" s="25">
        <v>6</v>
      </c>
      <c r="B119" s="25">
        <v>107</v>
      </c>
      <c r="C119"/>
      <c r="D119" s="28">
        <v>169689</v>
      </c>
      <c r="E119" s="36" t="s">
        <v>448</v>
      </c>
      <c r="F119" s="36" t="s">
        <v>105</v>
      </c>
      <c r="G119" s="29" t="str">
        <f t="shared" si="16"/>
        <v>Stirnimann Josef</v>
      </c>
      <c r="H119" s="42">
        <v>19741</v>
      </c>
      <c r="I119" s="33">
        <f t="shared" si="17"/>
        <v>19741</v>
      </c>
      <c r="J119" s="30">
        <v>2014</v>
      </c>
      <c r="K119" s="36" t="s">
        <v>449</v>
      </c>
      <c r="L119" s="25">
        <v>6275</v>
      </c>
      <c r="M119" s="45" t="s">
        <v>122</v>
      </c>
      <c r="O119" s="28" t="str">
        <f t="shared" si="18"/>
        <v>Nein</v>
      </c>
      <c r="P119" s="34">
        <v>42761</v>
      </c>
      <c r="T119" s="39">
        <v>42762</v>
      </c>
      <c r="U119" s="32">
        <f t="shared" si="20"/>
        <v>13</v>
      </c>
    </row>
    <row r="120" spans="1:21" x14ac:dyDescent="0.2">
      <c r="A120" s="25">
        <v>6</v>
      </c>
      <c r="B120" s="25">
        <v>102</v>
      </c>
      <c r="D120" s="28">
        <v>171767</v>
      </c>
      <c r="E120" s="36" t="s">
        <v>450</v>
      </c>
      <c r="F120" s="36" t="s">
        <v>105</v>
      </c>
      <c r="G120" s="29" t="str">
        <f t="shared" si="16"/>
        <v>Wiederkehr Josef</v>
      </c>
      <c r="H120" s="42">
        <v>20358</v>
      </c>
      <c r="I120" s="33">
        <f t="shared" si="17"/>
        <v>20358</v>
      </c>
      <c r="J120" s="30">
        <v>2015</v>
      </c>
      <c r="K120" s="36" t="s">
        <v>451</v>
      </c>
      <c r="L120" s="25">
        <v>5614</v>
      </c>
      <c r="M120" s="45" t="s">
        <v>452</v>
      </c>
      <c r="N120"/>
      <c r="O120" s="28" t="str">
        <f t="shared" si="18"/>
        <v>Nein</v>
      </c>
      <c r="P120" s="34">
        <v>42766</v>
      </c>
      <c r="T120" s="39">
        <v>42766</v>
      </c>
      <c r="U120" s="32">
        <f t="shared" si="20"/>
        <v>14</v>
      </c>
    </row>
    <row r="121" spans="1:21" x14ac:dyDescent="0.2">
      <c r="A121" s="28">
        <v>11</v>
      </c>
      <c r="B121" s="28">
        <v>203</v>
      </c>
      <c r="D121" s="28">
        <v>121358</v>
      </c>
      <c r="E121" s="29" t="s">
        <v>453</v>
      </c>
      <c r="F121" s="29" t="s">
        <v>324</v>
      </c>
      <c r="G121" s="29" t="str">
        <f t="shared" si="16"/>
        <v>Ziswiler Ruedi</v>
      </c>
      <c r="H121" s="34">
        <v>18689</v>
      </c>
      <c r="I121" s="33">
        <f t="shared" si="17"/>
        <v>18689</v>
      </c>
      <c r="J121" s="30">
        <v>2011</v>
      </c>
      <c r="K121" s="29" t="s">
        <v>454</v>
      </c>
      <c r="L121" s="28">
        <v>6252</v>
      </c>
      <c r="M121" s="32" t="s">
        <v>455</v>
      </c>
      <c r="O121" s="28" t="str">
        <f t="shared" si="18"/>
        <v>Nein</v>
      </c>
      <c r="P121" s="34">
        <v>43100</v>
      </c>
      <c r="Q121" s="28">
        <v>2013</v>
      </c>
      <c r="T121" s="39">
        <v>42803</v>
      </c>
      <c r="U121" s="32">
        <f t="shared" si="20"/>
        <v>15</v>
      </c>
    </row>
    <row r="122" spans="1:21" x14ac:dyDescent="0.2">
      <c r="E122" s="29"/>
      <c r="F122" s="29"/>
      <c r="G122" s="29"/>
      <c r="I122" s="33"/>
      <c r="K122" s="29"/>
      <c r="M122" s="32"/>
      <c r="T122" s="39"/>
    </row>
    <row r="123" spans="1:21" x14ac:dyDescent="0.2">
      <c r="E123" s="52">
        <v>2018</v>
      </c>
      <c r="F123" s="29"/>
      <c r="G123" s="29"/>
      <c r="I123" s="33"/>
      <c r="K123" s="29"/>
      <c r="M123" s="32"/>
      <c r="T123" s="39"/>
    </row>
    <row r="124" spans="1:21" x14ac:dyDescent="0.2">
      <c r="A124" s="28">
        <v>10</v>
      </c>
      <c r="B124" s="28">
        <v>250</v>
      </c>
      <c r="C124" s="28" t="s">
        <v>169</v>
      </c>
      <c r="D124" s="28">
        <v>218783</v>
      </c>
      <c r="E124" s="29" t="s">
        <v>456</v>
      </c>
      <c r="F124" s="29" t="s">
        <v>457</v>
      </c>
      <c r="G124" s="29" t="str">
        <f t="shared" ref="G124:G139" si="21">CONCATENATE(E124," ",F124)</f>
        <v>Bachmann Herbert</v>
      </c>
      <c r="H124" s="34">
        <v>12535</v>
      </c>
      <c r="I124" s="33">
        <f t="shared" ref="I124:I136" si="22">H124</f>
        <v>12535</v>
      </c>
      <c r="J124" s="30">
        <v>1994</v>
      </c>
      <c r="K124" s="29" t="s">
        <v>458</v>
      </c>
      <c r="L124" s="28">
        <v>6231</v>
      </c>
      <c r="M124" s="32" t="s">
        <v>118</v>
      </c>
      <c r="O124" s="28" t="str">
        <f>IF(N124+P124&gt;0,"Nein","Ja")</f>
        <v>Nein</v>
      </c>
      <c r="P124" s="34">
        <v>43516</v>
      </c>
      <c r="Q124" s="39">
        <v>43516</v>
      </c>
      <c r="T124" s="39">
        <v>43516</v>
      </c>
      <c r="U124" s="32">
        <f>U123+1</f>
        <v>1</v>
      </c>
    </row>
    <row r="125" spans="1:21" x14ac:dyDescent="0.2">
      <c r="A125" s="28">
        <v>3</v>
      </c>
      <c r="B125" s="28">
        <v>163</v>
      </c>
      <c r="C125" s="28" t="s">
        <v>169</v>
      </c>
      <c r="D125" s="28">
        <v>165383</v>
      </c>
      <c r="E125" s="29" t="s">
        <v>459</v>
      </c>
      <c r="F125" s="29" t="s">
        <v>73</v>
      </c>
      <c r="G125" s="29" t="str">
        <f t="shared" si="21"/>
        <v>Bucher Albert</v>
      </c>
      <c r="H125" s="34">
        <v>13283</v>
      </c>
      <c r="I125" s="33">
        <f t="shared" si="22"/>
        <v>13283</v>
      </c>
      <c r="J125" s="30">
        <v>1996</v>
      </c>
      <c r="K125" s="29" t="s">
        <v>460</v>
      </c>
      <c r="L125" s="28">
        <v>6010</v>
      </c>
      <c r="M125" s="32" t="s">
        <v>55</v>
      </c>
      <c r="O125" s="28" t="s">
        <v>162</v>
      </c>
      <c r="P125" s="34">
        <v>43516</v>
      </c>
      <c r="T125" s="39">
        <v>43516</v>
      </c>
      <c r="U125" s="32">
        <f>U124+1</f>
        <v>2</v>
      </c>
    </row>
    <row r="126" spans="1:21" x14ac:dyDescent="0.2">
      <c r="A126" s="28">
        <v>6</v>
      </c>
      <c r="B126" s="28">
        <v>151</v>
      </c>
      <c r="D126" s="28">
        <v>103738</v>
      </c>
      <c r="E126" s="29" t="s">
        <v>461</v>
      </c>
      <c r="F126" s="29" t="s">
        <v>89</v>
      </c>
      <c r="G126" s="29" t="str">
        <f t="shared" si="21"/>
        <v>Dambach Hans</v>
      </c>
      <c r="H126" s="34">
        <v>17572</v>
      </c>
      <c r="I126" s="33">
        <f t="shared" si="22"/>
        <v>17572</v>
      </c>
      <c r="J126" s="30">
        <v>2008</v>
      </c>
      <c r="K126" s="29" t="s">
        <v>462</v>
      </c>
      <c r="L126" s="28">
        <v>6280</v>
      </c>
      <c r="M126" s="32" t="s">
        <v>161</v>
      </c>
      <c r="O126" s="28" t="str">
        <f t="shared" ref="O126:O132" si="23">IF(N126+P126&gt;0,"Nein","Ja")</f>
        <v>Nein</v>
      </c>
      <c r="P126" s="34">
        <v>43374</v>
      </c>
      <c r="T126" s="39">
        <v>43377</v>
      </c>
      <c r="U126" s="32">
        <f t="shared" ref="U126:U139" si="24">U125+1</f>
        <v>3</v>
      </c>
    </row>
    <row r="127" spans="1:21" x14ac:dyDescent="0.2">
      <c r="A127" s="28">
        <v>9</v>
      </c>
      <c r="B127" s="28">
        <v>192</v>
      </c>
      <c r="D127" s="28">
        <v>173904</v>
      </c>
      <c r="E127" s="29" t="s">
        <v>463</v>
      </c>
      <c r="F127" s="29" t="s">
        <v>113</v>
      </c>
      <c r="G127" s="29" t="str">
        <f t="shared" si="21"/>
        <v>Estermann Franz</v>
      </c>
      <c r="H127" s="34">
        <v>16134</v>
      </c>
      <c r="I127" s="33">
        <f t="shared" si="22"/>
        <v>16134</v>
      </c>
      <c r="J127" s="30">
        <v>2004</v>
      </c>
      <c r="K127" s="29" t="s">
        <v>464</v>
      </c>
      <c r="L127" s="28">
        <v>6210</v>
      </c>
      <c r="M127" s="32" t="s">
        <v>465</v>
      </c>
      <c r="O127" s="28" t="str">
        <f t="shared" si="23"/>
        <v>Nein</v>
      </c>
      <c r="P127" s="34">
        <v>43371</v>
      </c>
      <c r="T127" s="39">
        <v>43372</v>
      </c>
      <c r="U127" s="32">
        <f t="shared" si="24"/>
        <v>4</v>
      </c>
    </row>
    <row r="128" spans="1:21" x14ac:dyDescent="0.2">
      <c r="A128" s="28">
        <v>17</v>
      </c>
      <c r="B128" s="28">
        <v>191</v>
      </c>
      <c r="C128" s="65" t="s">
        <v>132</v>
      </c>
      <c r="D128" s="28">
        <v>132759</v>
      </c>
      <c r="E128" s="31" t="s">
        <v>466</v>
      </c>
      <c r="F128" s="31" t="s">
        <v>105</v>
      </c>
      <c r="G128" s="29" t="str">
        <f t="shared" si="21"/>
        <v>Felder-Bucheli Josef</v>
      </c>
      <c r="H128" s="34">
        <v>19616</v>
      </c>
      <c r="I128" s="33">
        <f t="shared" si="22"/>
        <v>19616</v>
      </c>
      <c r="J128" s="30">
        <v>2017</v>
      </c>
      <c r="K128" s="31" t="s">
        <v>467</v>
      </c>
      <c r="L128" s="28">
        <v>6196</v>
      </c>
      <c r="M128" s="31" t="s">
        <v>375</v>
      </c>
      <c r="O128" s="28" t="str">
        <f t="shared" si="23"/>
        <v>Nein</v>
      </c>
      <c r="P128" s="34">
        <v>43532</v>
      </c>
      <c r="T128" s="39">
        <v>43532</v>
      </c>
      <c r="U128" s="32">
        <f t="shared" si="24"/>
        <v>5</v>
      </c>
    </row>
    <row r="129" spans="1:21" x14ac:dyDescent="0.2">
      <c r="A129" s="28">
        <v>13</v>
      </c>
      <c r="B129" s="28">
        <v>132</v>
      </c>
      <c r="D129" s="28">
        <v>103761</v>
      </c>
      <c r="E129" s="29" t="s">
        <v>468</v>
      </c>
      <c r="F129" s="29" t="s">
        <v>469</v>
      </c>
      <c r="G129" s="29" t="str">
        <f t="shared" si="21"/>
        <v>Frank Regina</v>
      </c>
      <c r="H129" s="34">
        <v>18383</v>
      </c>
      <c r="I129" s="33">
        <f t="shared" si="22"/>
        <v>18383</v>
      </c>
      <c r="J129" s="30">
        <v>2010</v>
      </c>
      <c r="K129" s="29" t="s">
        <v>470</v>
      </c>
      <c r="L129" s="28">
        <v>6218</v>
      </c>
      <c r="M129" s="32" t="s">
        <v>264</v>
      </c>
      <c r="O129" s="28" t="str">
        <f t="shared" si="23"/>
        <v>Nein</v>
      </c>
      <c r="P129" s="34">
        <v>43465</v>
      </c>
      <c r="T129" s="39">
        <v>43788</v>
      </c>
      <c r="U129" s="32">
        <f t="shared" si="24"/>
        <v>6</v>
      </c>
    </row>
    <row r="130" spans="1:21" x14ac:dyDescent="0.2">
      <c r="A130" s="28">
        <v>3</v>
      </c>
      <c r="B130" s="28">
        <v>163</v>
      </c>
      <c r="D130" s="28">
        <v>165453</v>
      </c>
      <c r="E130" s="29" t="s">
        <v>207</v>
      </c>
      <c r="F130" s="29" t="s">
        <v>471</v>
      </c>
      <c r="G130" s="29" t="str">
        <f t="shared" si="21"/>
        <v>Hess Annemarie</v>
      </c>
      <c r="H130" s="34">
        <v>14645</v>
      </c>
      <c r="I130" s="33">
        <f t="shared" si="22"/>
        <v>14645</v>
      </c>
      <c r="J130" s="30">
        <v>2000</v>
      </c>
      <c r="K130" s="29" t="s">
        <v>472</v>
      </c>
      <c r="L130" s="28">
        <v>6388</v>
      </c>
      <c r="M130" s="32" t="s">
        <v>473</v>
      </c>
      <c r="O130" s="28" t="str">
        <f t="shared" si="23"/>
        <v>Nein</v>
      </c>
      <c r="P130" s="34">
        <v>43385</v>
      </c>
      <c r="T130" s="39">
        <v>43391</v>
      </c>
      <c r="U130" s="32">
        <f t="shared" si="24"/>
        <v>7</v>
      </c>
    </row>
    <row r="131" spans="1:21" x14ac:dyDescent="0.2">
      <c r="A131" s="28">
        <v>15</v>
      </c>
      <c r="B131" s="28">
        <v>103</v>
      </c>
      <c r="D131" s="28">
        <v>102111</v>
      </c>
      <c r="E131" s="29" t="s">
        <v>474</v>
      </c>
      <c r="F131" s="29" t="s">
        <v>134</v>
      </c>
      <c r="G131" s="29" t="str">
        <f t="shared" si="21"/>
        <v>Iff Walter</v>
      </c>
      <c r="H131" s="34">
        <v>18874</v>
      </c>
      <c r="I131" s="33">
        <f t="shared" si="22"/>
        <v>18874</v>
      </c>
      <c r="J131" s="30">
        <v>2011</v>
      </c>
      <c r="K131" s="29" t="s">
        <v>475</v>
      </c>
      <c r="L131" s="28">
        <v>6147</v>
      </c>
      <c r="M131" s="32" t="s">
        <v>400</v>
      </c>
      <c r="O131" s="28" t="str">
        <f t="shared" si="23"/>
        <v>Nein</v>
      </c>
      <c r="P131" s="34">
        <v>43465</v>
      </c>
      <c r="T131" s="39">
        <v>43328</v>
      </c>
      <c r="U131" s="32">
        <f t="shared" si="24"/>
        <v>8</v>
      </c>
    </row>
    <row r="132" spans="1:21" x14ac:dyDescent="0.2">
      <c r="A132" s="28">
        <v>11</v>
      </c>
      <c r="B132" s="28">
        <v>234</v>
      </c>
      <c r="C132" s="65" t="s">
        <v>132</v>
      </c>
      <c r="D132" s="28">
        <v>164422</v>
      </c>
      <c r="E132" s="29" t="s">
        <v>476</v>
      </c>
      <c r="F132" s="29" t="s">
        <v>226</v>
      </c>
      <c r="G132" s="29" t="str">
        <f t="shared" si="21"/>
        <v>Joos Roland</v>
      </c>
      <c r="H132" s="34">
        <v>18103</v>
      </c>
      <c r="I132" s="33">
        <f t="shared" si="22"/>
        <v>18103</v>
      </c>
      <c r="J132" s="30">
        <v>2009</v>
      </c>
      <c r="K132" s="29" t="s">
        <v>477</v>
      </c>
      <c r="L132" s="28">
        <v>6208</v>
      </c>
      <c r="M132" s="32" t="s">
        <v>478</v>
      </c>
      <c r="O132" s="28" t="str">
        <f t="shared" si="23"/>
        <v>Nein</v>
      </c>
      <c r="P132" s="34">
        <v>43518</v>
      </c>
      <c r="T132" s="39">
        <v>43518</v>
      </c>
      <c r="U132" s="32">
        <f t="shared" si="24"/>
        <v>9</v>
      </c>
    </row>
    <row r="133" spans="1:21" x14ac:dyDescent="0.2">
      <c r="A133" s="28">
        <v>2</v>
      </c>
      <c r="B133" s="28">
        <v>178</v>
      </c>
      <c r="C133"/>
      <c r="D133" s="28">
        <v>784099</v>
      </c>
      <c r="E133" s="36" t="s">
        <v>479</v>
      </c>
      <c r="F133" s="36" t="s">
        <v>198</v>
      </c>
      <c r="G133" s="29" t="str">
        <f t="shared" si="21"/>
        <v>Kaufmann Bruno</v>
      </c>
      <c r="H133" s="42">
        <v>18306</v>
      </c>
      <c r="I133" s="33">
        <f t="shared" si="22"/>
        <v>18306</v>
      </c>
      <c r="J133" s="30">
        <v>2016</v>
      </c>
      <c r="K133" s="36" t="s">
        <v>480</v>
      </c>
      <c r="L133" s="25">
        <v>6048</v>
      </c>
      <c r="M133" s="45" t="s">
        <v>178</v>
      </c>
      <c r="O133" s="28" t="s">
        <v>162</v>
      </c>
      <c r="P133" s="34">
        <v>43435</v>
      </c>
      <c r="Q133" s="17">
        <v>43378</v>
      </c>
      <c r="T133" s="39">
        <v>43378</v>
      </c>
      <c r="U133" s="32">
        <f t="shared" si="24"/>
        <v>10</v>
      </c>
    </row>
    <row r="134" spans="1:21" x14ac:dyDescent="0.2">
      <c r="A134" s="28">
        <v>17</v>
      </c>
      <c r="D134" s="28">
        <v>124878</v>
      </c>
      <c r="E134" s="31" t="s">
        <v>373</v>
      </c>
      <c r="F134" s="31" t="s">
        <v>97</v>
      </c>
      <c r="G134" s="31" t="str">
        <f t="shared" si="21"/>
        <v>Koch Robert</v>
      </c>
      <c r="H134" s="34">
        <v>14862</v>
      </c>
      <c r="I134" s="33">
        <f t="shared" si="22"/>
        <v>14862</v>
      </c>
      <c r="J134" s="30">
        <v>2001</v>
      </c>
      <c r="K134" s="31" t="s">
        <v>481</v>
      </c>
      <c r="L134" s="28">
        <v>6182</v>
      </c>
      <c r="M134" s="31" t="s">
        <v>482</v>
      </c>
      <c r="O134" s="28" t="str">
        <f t="shared" ref="O134:O139" si="25">IF(N134+P134&gt;0,"Nein","Ja")</f>
        <v>Nein</v>
      </c>
      <c r="P134" s="34">
        <v>43465</v>
      </c>
      <c r="T134" s="39">
        <v>43424</v>
      </c>
      <c r="U134" s="32">
        <f t="shared" si="24"/>
        <v>11</v>
      </c>
    </row>
    <row r="135" spans="1:21" x14ac:dyDescent="0.2">
      <c r="A135" s="28">
        <v>10</v>
      </c>
      <c r="B135" s="28">
        <v>235</v>
      </c>
      <c r="C135" s="28" t="s">
        <v>169</v>
      </c>
      <c r="D135" s="28">
        <v>146883</v>
      </c>
      <c r="E135" s="29" t="s">
        <v>229</v>
      </c>
      <c r="F135" s="29" t="s">
        <v>49</v>
      </c>
      <c r="G135" s="29" t="str">
        <f t="shared" si="21"/>
        <v>Kottmann Richard</v>
      </c>
      <c r="H135" s="34">
        <v>12854</v>
      </c>
      <c r="I135" s="33">
        <f t="shared" si="22"/>
        <v>12854</v>
      </c>
      <c r="J135" s="30">
        <v>1995</v>
      </c>
      <c r="K135" s="29" t="s">
        <v>483</v>
      </c>
      <c r="L135" s="28">
        <v>6210</v>
      </c>
      <c r="M135" s="32" t="s">
        <v>465</v>
      </c>
      <c r="O135" s="28" t="str">
        <f t="shared" si="25"/>
        <v>Nein</v>
      </c>
      <c r="P135" s="34">
        <v>43517</v>
      </c>
      <c r="T135" s="39">
        <v>43517</v>
      </c>
      <c r="U135" s="32">
        <f t="shared" si="24"/>
        <v>12</v>
      </c>
    </row>
    <row r="136" spans="1:21" x14ac:dyDescent="0.2">
      <c r="A136" s="28">
        <v>12</v>
      </c>
      <c r="B136" s="28">
        <v>213</v>
      </c>
      <c r="D136" s="28">
        <v>152542</v>
      </c>
      <c r="E136" s="29" t="s">
        <v>484</v>
      </c>
      <c r="F136" s="29" t="s">
        <v>384</v>
      </c>
      <c r="G136" s="29" t="str">
        <f t="shared" si="21"/>
        <v>Rätz Fritz</v>
      </c>
      <c r="H136" s="34">
        <v>21082</v>
      </c>
      <c r="I136" s="33">
        <f t="shared" si="22"/>
        <v>21082</v>
      </c>
      <c r="J136" s="30">
        <v>2017</v>
      </c>
      <c r="K136" s="29" t="s">
        <v>485</v>
      </c>
      <c r="L136" s="28">
        <v>6260</v>
      </c>
      <c r="M136" s="32" t="s">
        <v>339</v>
      </c>
      <c r="O136" s="28" t="str">
        <f t="shared" si="25"/>
        <v>Nein</v>
      </c>
      <c r="P136" s="34">
        <v>43519</v>
      </c>
      <c r="T136" s="39">
        <v>43519</v>
      </c>
      <c r="U136" s="32">
        <f t="shared" si="24"/>
        <v>13</v>
      </c>
    </row>
    <row r="137" spans="1:21" x14ac:dyDescent="0.2">
      <c r="A137" s="28">
        <v>2</v>
      </c>
      <c r="B137" s="28">
        <v>178</v>
      </c>
      <c r="D137" s="28">
        <v>183153</v>
      </c>
      <c r="E137" s="29" t="s">
        <v>486</v>
      </c>
      <c r="F137" s="29" t="s">
        <v>180</v>
      </c>
      <c r="G137" s="29" t="str">
        <f t="shared" si="21"/>
        <v>Roos Kurt</v>
      </c>
      <c r="H137" s="34">
        <v>20871</v>
      </c>
      <c r="I137" s="33">
        <v>21116</v>
      </c>
      <c r="J137" s="30">
        <v>2018</v>
      </c>
      <c r="K137" s="29" t="s">
        <v>487</v>
      </c>
      <c r="L137" s="28">
        <v>6005</v>
      </c>
      <c r="M137" s="32" t="s">
        <v>95</v>
      </c>
      <c r="O137" s="28" t="str">
        <f t="shared" si="25"/>
        <v>Nein</v>
      </c>
      <c r="P137" s="34">
        <v>43402</v>
      </c>
      <c r="T137" s="39">
        <v>43402</v>
      </c>
      <c r="U137" s="32">
        <f t="shared" si="24"/>
        <v>14</v>
      </c>
    </row>
    <row r="138" spans="1:21" x14ac:dyDescent="0.2">
      <c r="A138" s="28">
        <v>11</v>
      </c>
      <c r="B138" s="28">
        <v>142</v>
      </c>
      <c r="D138" s="28">
        <v>105813</v>
      </c>
      <c r="E138" s="29" t="s">
        <v>119</v>
      </c>
      <c r="F138" s="29" t="s">
        <v>97</v>
      </c>
      <c r="G138" s="29" t="str">
        <f t="shared" si="21"/>
        <v>Stöckli Robert</v>
      </c>
      <c r="H138" s="34">
        <v>16545</v>
      </c>
      <c r="I138" s="33">
        <f>H138</f>
        <v>16545</v>
      </c>
      <c r="J138" s="30">
        <v>2005</v>
      </c>
      <c r="K138" s="29" t="s">
        <v>488</v>
      </c>
      <c r="L138" s="28">
        <v>6248</v>
      </c>
      <c r="M138" s="32" t="s">
        <v>489</v>
      </c>
      <c r="O138" s="28" t="str">
        <f t="shared" si="25"/>
        <v>Nein</v>
      </c>
      <c r="P138" s="34">
        <v>43371</v>
      </c>
      <c r="T138" s="39">
        <v>43372</v>
      </c>
      <c r="U138" s="32">
        <f t="shared" si="24"/>
        <v>15</v>
      </c>
    </row>
    <row r="139" spans="1:21" x14ac:dyDescent="0.2">
      <c r="A139" s="28">
        <v>8</v>
      </c>
      <c r="B139" s="28">
        <v>121</v>
      </c>
      <c r="C139" s="28" t="s">
        <v>169</v>
      </c>
      <c r="D139" s="28">
        <v>100099</v>
      </c>
      <c r="E139" s="29" t="s">
        <v>490</v>
      </c>
      <c r="F139" s="29" t="s">
        <v>113</v>
      </c>
      <c r="G139" s="29" t="str">
        <f t="shared" si="21"/>
        <v>Theiler Franz</v>
      </c>
      <c r="H139" s="34">
        <v>11095</v>
      </c>
      <c r="I139" s="33">
        <f>H139</f>
        <v>11095</v>
      </c>
      <c r="J139" s="30">
        <v>1990</v>
      </c>
      <c r="K139" s="29" t="s">
        <v>491</v>
      </c>
      <c r="L139" s="28">
        <v>6274</v>
      </c>
      <c r="M139" s="32" t="s">
        <v>63</v>
      </c>
      <c r="O139" s="28" t="str">
        <f t="shared" si="25"/>
        <v>Nein</v>
      </c>
      <c r="P139" s="34">
        <v>43522</v>
      </c>
      <c r="T139" s="39">
        <v>43523</v>
      </c>
      <c r="U139" s="32">
        <f t="shared" si="24"/>
        <v>16</v>
      </c>
    </row>
    <row r="140" spans="1:21" x14ac:dyDescent="0.2">
      <c r="E140" s="29"/>
      <c r="F140" s="29"/>
      <c r="G140" s="29"/>
      <c r="I140" s="33"/>
      <c r="K140" s="29"/>
      <c r="M140" s="32"/>
      <c r="T140" s="39"/>
    </row>
    <row r="141" spans="1:21" x14ac:dyDescent="0.2">
      <c r="E141" s="52">
        <v>2019</v>
      </c>
      <c r="G141" s="29"/>
      <c r="I141" s="33"/>
      <c r="T141" s="39"/>
    </row>
    <row r="142" spans="1:21" x14ac:dyDescent="0.2">
      <c r="A142" s="28">
        <v>14</v>
      </c>
      <c r="B142" s="28">
        <v>248</v>
      </c>
      <c r="C142" s="65" t="s">
        <v>132</v>
      </c>
      <c r="D142" s="28">
        <v>182842</v>
      </c>
      <c r="E142" s="31" t="s">
        <v>492</v>
      </c>
      <c r="F142" s="31" t="s">
        <v>85</v>
      </c>
      <c r="G142" s="29" t="str">
        <f t="shared" ref="G142:G157" si="26">CONCATENATE(E142," ",F142)</f>
        <v>Fankhauser Peter</v>
      </c>
      <c r="H142" s="34">
        <v>17495</v>
      </c>
      <c r="I142" s="33">
        <f t="shared" ref="I142:I148" si="27">H142</f>
        <v>17495</v>
      </c>
      <c r="J142" s="30">
        <v>2007</v>
      </c>
      <c r="K142" s="31" t="s">
        <v>493</v>
      </c>
      <c r="L142" s="28">
        <v>6248</v>
      </c>
      <c r="M142" s="31" t="s">
        <v>489</v>
      </c>
      <c r="O142" s="28" t="str">
        <f t="shared" ref="O142:O152" si="28">IF(N142+P142&gt;0,"Nein","Ja")</f>
        <v>Nein</v>
      </c>
      <c r="P142" s="34">
        <v>43781</v>
      </c>
      <c r="T142" s="39">
        <v>43782</v>
      </c>
      <c r="U142" s="32">
        <f t="shared" ref="U142:U153" si="29">U141+1</f>
        <v>1</v>
      </c>
    </row>
    <row r="143" spans="1:21" x14ac:dyDescent="0.2">
      <c r="A143" s="28">
        <v>6</v>
      </c>
      <c r="B143" s="28">
        <v>220</v>
      </c>
      <c r="C143" s="65" t="s">
        <v>132</v>
      </c>
      <c r="D143" s="28">
        <v>174638</v>
      </c>
      <c r="E143" s="29" t="s">
        <v>494</v>
      </c>
      <c r="F143" s="29" t="s">
        <v>105</v>
      </c>
      <c r="G143" s="29" t="str">
        <f t="shared" si="26"/>
        <v>Felber Josef</v>
      </c>
      <c r="H143" s="34">
        <v>16580</v>
      </c>
      <c r="I143" s="33">
        <f t="shared" si="27"/>
        <v>16580</v>
      </c>
      <c r="J143" s="30">
        <v>2005</v>
      </c>
      <c r="K143" s="29" t="s">
        <v>495</v>
      </c>
      <c r="L143" s="28">
        <v>6283</v>
      </c>
      <c r="M143" s="32" t="s">
        <v>496</v>
      </c>
      <c r="O143" s="28" t="str">
        <f t="shared" si="28"/>
        <v>Nein</v>
      </c>
      <c r="P143" s="34">
        <v>43753</v>
      </c>
      <c r="T143" s="39">
        <v>43820</v>
      </c>
      <c r="U143" s="32">
        <f t="shared" si="29"/>
        <v>2</v>
      </c>
    </row>
    <row r="144" spans="1:21" x14ac:dyDescent="0.2">
      <c r="A144" s="28">
        <v>11</v>
      </c>
      <c r="B144" s="28">
        <v>203</v>
      </c>
      <c r="C144" s="65"/>
      <c r="D144" s="28">
        <v>121311</v>
      </c>
      <c r="E144" s="31" t="s">
        <v>497</v>
      </c>
      <c r="F144" s="31" t="s">
        <v>77</v>
      </c>
      <c r="G144" s="29" t="str">
        <f t="shared" si="26"/>
        <v>Heini Gerhard</v>
      </c>
      <c r="H144" s="34">
        <v>17251</v>
      </c>
      <c r="I144" s="33">
        <f t="shared" si="27"/>
        <v>17251</v>
      </c>
      <c r="J144" s="30">
        <v>2007</v>
      </c>
      <c r="K144" s="31" t="s">
        <v>498</v>
      </c>
      <c r="L144" s="28">
        <v>6208</v>
      </c>
      <c r="M144" s="31" t="s">
        <v>478</v>
      </c>
      <c r="O144" s="28" t="str">
        <f t="shared" si="28"/>
        <v>Nein</v>
      </c>
      <c r="P144" s="34">
        <v>43830</v>
      </c>
      <c r="T144" s="39">
        <v>43768</v>
      </c>
      <c r="U144" s="32">
        <f t="shared" si="29"/>
        <v>3</v>
      </c>
    </row>
    <row r="145" spans="1:21" x14ac:dyDescent="0.2">
      <c r="A145" s="28">
        <v>11</v>
      </c>
      <c r="B145" s="28">
        <v>234</v>
      </c>
      <c r="C145" s="65" t="s">
        <v>132</v>
      </c>
      <c r="D145" s="28">
        <v>164422</v>
      </c>
      <c r="E145" s="29" t="s">
        <v>476</v>
      </c>
      <c r="F145" s="29" t="s">
        <v>226</v>
      </c>
      <c r="G145" s="29" t="str">
        <f t="shared" si="26"/>
        <v>Joos Roland</v>
      </c>
      <c r="H145" s="34">
        <v>18103</v>
      </c>
      <c r="I145" s="33">
        <f t="shared" si="27"/>
        <v>18103</v>
      </c>
      <c r="J145" s="30">
        <v>2009</v>
      </c>
      <c r="K145" s="29" t="s">
        <v>477</v>
      </c>
      <c r="L145" s="28">
        <v>6208</v>
      </c>
      <c r="M145" s="32" t="s">
        <v>478</v>
      </c>
      <c r="O145" s="28" t="str">
        <f t="shared" si="28"/>
        <v>Nein</v>
      </c>
      <c r="P145" s="34">
        <v>43531</v>
      </c>
      <c r="T145" s="39">
        <v>43537</v>
      </c>
      <c r="U145" s="32">
        <f t="shared" si="29"/>
        <v>4</v>
      </c>
    </row>
    <row r="146" spans="1:21" x14ac:dyDescent="0.2">
      <c r="A146" s="28">
        <v>6</v>
      </c>
      <c r="B146" s="28">
        <v>220</v>
      </c>
      <c r="C146" s="37" t="s">
        <v>43</v>
      </c>
      <c r="D146" s="28">
        <v>174713</v>
      </c>
      <c r="E146" s="29" t="s">
        <v>499</v>
      </c>
      <c r="F146" s="29" t="s">
        <v>105</v>
      </c>
      <c r="G146" s="29" t="str">
        <f t="shared" si="26"/>
        <v>Jung Josef</v>
      </c>
      <c r="H146" s="34">
        <v>17130</v>
      </c>
      <c r="I146" s="33">
        <f t="shared" si="27"/>
        <v>17130</v>
      </c>
      <c r="J146" s="30">
        <v>2006</v>
      </c>
      <c r="K146" s="29" t="s">
        <v>500</v>
      </c>
      <c r="L146" s="28">
        <v>6280</v>
      </c>
      <c r="M146" s="32" t="s">
        <v>161</v>
      </c>
      <c r="N146"/>
      <c r="O146" s="28" t="str">
        <f t="shared" si="28"/>
        <v>Nein</v>
      </c>
      <c r="P146" s="34">
        <v>43643</v>
      </c>
      <c r="T146" s="39">
        <v>43643</v>
      </c>
      <c r="U146" s="32">
        <f t="shared" si="29"/>
        <v>5</v>
      </c>
    </row>
    <row r="147" spans="1:21" x14ac:dyDescent="0.2">
      <c r="A147" s="28">
        <v>10</v>
      </c>
      <c r="B147" s="28">
        <v>235</v>
      </c>
      <c r="C147" s="65" t="s">
        <v>132</v>
      </c>
      <c r="D147" s="28">
        <v>146887</v>
      </c>
      <c r="E147" s="29" t="s">
        <v>501</v>
      </c>
      <c r="F147" s="29" t="s">
        <v>502</v>
      </c>
      <c r="G147" s="29" t="str">
        <f t="shared" si="26"/>
        <v>Lüthi Hansrudolf</v>
      </c>
      <c r="H147" s="34">
        <v>16822</v>
      </c>
      <c r="I147" s="33">
        <f t="shared" si="27"/>
        <v>16822</v>
      </c>
      <c r="J147" s="30">
        <v>2011</v>
      </c>
      <c r="K147" s="29" t="s">
        <v>503</v>
      </c>
      <c r="L147" s="28">
        <v>5610</v>
      </c>
      <c r="M147" s="32" t="s">
        <v>504</v>
      </c>
      <c r="O147" s="28" t="str">
        <f t="shared" si="28"/>
        <v>Nein</v>
      </c>
      <c r="P147" s="34">
        <v>41330</v>
      </c>
      <c r="T147" s="39">
        <v>43537</v>
      </c>
      <c r="U147" s="32">
        <f t="shared" si="29"/>
        <v>6</v>
      </c>
    </row>
    <row r="148" spans="1:21" x14ac:dyDescent="0.2">
      <c r="A148" s="25">
        <v>11</v>
      </c>
      <c r="B148" s="28">
        <v>142</v>
      </c>
      <c r="C148" s="65" t="s">
        <v>132</v>
      </c>
      <c r="D148" s="28">
        <v>105795</v>
      </c>
      <c r="E148" s="31" t="s">
        <v>505</v>
      </c>
      <c r="F148" s="31" t="s">
        <v>384</v>
      </c>
      <c r="G148" s="29" t="str">
        <f t="shared" si="26"/>
        <v>Mattmann Fritz</v>
      </c>
      <c r="H148" s="34">
        <v>16308</v>
      </c>
      <c r="I148" s="33">
        <f t="shared" si="27"/>
        <v>16308</v>
      </c>
      <c r="J148" s="30">
        <v>2004</v>
      </c>
      <c r="K148" s="31" t="s">
        <v>506</v>
      </c>
      <c r="L148" s="28">
        <v>6102</v>
      </c>
      <c r="M148" s="31" t="s">
        <v>218</v>
      </c>
      <c r="O148" s="28" t="str">
        <f t="shared" si="28"/>
        <v>Nein</v>
      </c>
      <c r="P148" s="34">
        <v>43802</v>
      </c>
      <c r="T148" s="39">
        <v>43830</v>
      </c>
      <c r="U148" s="32">
        <f t="shared" si="29"/>
        <v>7</v>
      </c>
    </row>
    <row r="149" spans="1:21" x14ac:dyDescent="0.2">
      <c r="A149" s="28">
        <v>12</v>
      </c>
      <c r="B149" s="28">
        <v>104</v>
      </c>
      <c r="C149" s="65" t="s">
        <v>132</v>
      </c>
      <c r="D149" s="28">
        <v>109016</v>
      </c>
      <c r="E149" s="31" t="s">
        <v>486</v>
      </c>
      <c r="F149" s="31" t="s">
        <v>507</v>
      </c>
      <c r="G149" s="29" t="str">
        <f t="shared" si="26"/>
        <v>Roos Isidor</v>
      </c>
      <c r="H149" s="34">
        <v>21098</v>
      </c>
      <c r="I149" s="33">
        <v>21296</v>
      </c>
      <c r="J149" s="30">
        <v>2018</v>
      </c>
      <c r="K149" s="31" t="s">
        <v>508</v>
      </c>
      <c r="L149" s="28">
        <v>6244</v>
      </c>
      <c r="M149" s="31" t="s">
        <v>509</v>
      </c>
      <c r="O149" s="28" t="str">
        <f t="shared" si="28"/>
        <v>Nein</v>
      </c>
      <c r="P149" s="34">
        <v>43830</v>
      </c>
      <c r="T149" s="39">
        <v>43768</v>
      </c>
      <c r="U149" s="32">
        <f t="shared" si="29"/>
        <v>8</v>
      </c>
    </row>
    <row r="150" spans="1:21" x14ac:dyDescent="0.2">
      <c r="A150" s="28">
        <v>6</v>
      </c>
      <c r="B150" s="28">
        <v>220</v>
      </c>
      <c r="C150" s="65" t="s">
        <v>132</v>
      </c>
      <c r="D150" s="28">
        <v>174649</v>
      </c>
      <c r="E150" s="29" t="s">
        <v>510</v>
      </c>
      <c r="F150" s="29" t="s">
        <v>105</v>
      </c>
      <c r="G150" s="29" t="str">
        <f t="shared" si="26"/>
        <v>Schwarzentruber Josef</v>
      </c>
      <c r="H150" s="34">
        <v>18028</v>
      </c>
      <c r="I150" s="33">
        <f t="shared" ref="I150:I155" si="30">H150</f>
        <v>18028</v>
      </c>
      <c r="J150" s="30">
        <v>2009</v>
      </c>
      <c r="K150" s="29" t="s">
        <v>511</v>
      </c>
      <c r="L150" s="28">
        <v>6023</v>
      </c>
      <c r="M150" s="32" t="s">
        <v>182</v>
      </c>
      <c r="O150" s="28" t="str">
        <f t="shared" si="28"/>
        <v>Nein</v>
      </c>
      <c r="P150" s="34">
        <v>42548</v>
      </c>
      <c r="T150" s="39">
        <v>43643</v>
      </c>
      <c r="U150" s="32">
        <f t="shared" si="29"/>
        <v>9</v>
      </c>
    </row>
    <row r="151" spans="1:21" x14ac:dyDescent="0.2">
      <c r="A151" s="28">
        <v>4</v>
      </c>
      <c r="B151" s="28">
        <v>193</v>
      </c>
      <c r="C151" s="65" t="s">
        <v>132</v>
      </c>
      <c r="D151" s="28">
        <v>102840</v>
      </c>
      <c r="E151" s="31" t="s">
        <v>512</v>
      </c>
      <c r="F151" s="31" t="s">
        <v>513</v>
      </c>
      <c r="G151" s="29" t="str">
        <f t="shared" si="26"/>
        <v>Sigrist Roman</v>
      </c>
      <c r="H151" s="34">
        <v>17593</v>
      </c>
      <c r="I151" s="33">
        <f t="shared" si="30"/>
        <v>17593</v>
      </c>
      <c r="J151" s="30">
        <v>2008</v>
      </c>
      <c r="K151" s="31" t="s">
        <v>514</v>
      </c>
      <c r="L151" s="28">
        <v>6045</v>
      </c>
      <c r="M151" s="31" t="s">
        <v>67</v>
      </c>
      <c r="O151" s="28" t="str">
        <f t="shared" si="28"/>
        <v>Nein</v>
      </c>
      <c r="P151" s="34">
        <v>43755</v>
      </c>
      <c r="T151" s="39">
        <v>43755</v>
      </c>
      <c r="U151" s="32">
        <f t="shared" si="29"/>
        <v>10</v>
      </c>
    </row>
    <row r="152" spans="1:21" x14ac:dyDescent="0.2">
      <c r="A152" s="28">
        <v>17</v>
      </c>
      <c r="B152" s="28">
        <v>228</v>
      </c>
      <c r="C152" s="65" t="s">
        <v>132</v>
      </c>
      <c r="D152" s="28">
        <v>116781</v>
      </c>
      <c r="E152" s="31" t="s">
        <v>515</v>
      </c>
      <c r="F152" s="31" t="s">
        <v>113</v>
      </c>
      <c r="G152" s="29" t="str">
        <f t="shared" si="26"/>
        <v>Stalder Franz</v>
      </c>
      <c r="H152" s="34">
        <v>14748</v>
      </c>
      <c r="I152" s="33">
        <f t="shared" si="30"/>
        <v>14748</v>
      </c>
      <c r="J152" s="30">
        <v>2009</v>
      </c>
      <c r="K152" s="31" t="s">
        <v>516</v>
      </c>
      <c r="L152" s="28" t="s">
        <v>517</v>
      </c>
      <c r="M152" s="31" t="s">
        <v>518</v>
      </c>
      <c r="O152" s="28" t="str">
        <f t="shared" si="28"/>
        <v>Nein</v>
      </c>
      <c r="P152" s="34">
        <v>43755</v>
      </c>
      <c r="T152" s="39">
        <v>43755</v>
      </c>
      <c r="U152" s="32">
        <f t="shared" si="29"/>
        <v>11</v>
      </c>
    </row>
    <row r="153" spans="1:21" x14ac:dyDescent="0.2">
      <c r="A153" s="28">
        <v>16</v>
      </c>
      <c r="B153" s="28">
        <v>252</v>
      </c>
      <c r="C153" s="65" t="s">
        <v>132</v>
      </c>
      <c r="D153" s="28">
        <v>662371</v>
      </c>
      <c r="E153" s="31" t="s">
        <v>519</v>
      </c>
      <c r="F153" s="31" t="s">
        <v>198</v>
      </c>
      <c r="G153" s="29" t="str">
        <f t="shared" si="26"/>
        <v>Vogel Bruno</v>
      </c>
      <c r="H153" s="34">
        <v>21527</v>
      </c>
      <c r="I153" s="33">
        <f t="shared" si="30"/>
        <v>21527</v>
      </c>
      <c r="J153" s="30">
        <v>2018</v>
      </c>
      <c r="K153" s="31" t="s">
        <v>520</v>
      </c>
      <c r="L153" s="28">
        <v>6162</v>
      </c>
      <c r="M153" s="31" t="s">
        <v>354</v>
      </c>
      <c r="O153" s="28" t="s">
        <v>162</v>
      </c>
      <c r="P153" s="34">
        <v>43830</v>
      </c>
      <c r="T153" s="39">
        <v>43768</v>
      </c>
      <c r="U153" s="32">
        <f t="shared" si="29"/>
        <v>12</v>
      </c>
    </row>
    <row r="154" spans="1:21" x14ac:dyDescent="0.2">
      <c r="A154" s="28">
        <v>11</v>
      </c>
      <c r="B154" s="28">
        <v>221</v>
      </c>
      <c r="C154" s="65" t="s">
        <v>169</v>
      </c>
      <c r="D154" s="28">
        <v>114360</v>
      </c>
      <c r="E154" s="31" t="s">
        <v>373</v>
      </c>
      <c r="F154" s="31" t="s">
        <v>113</v>
      </c>
      <c r="G154" s="29" t="str">
        <f t="shared" si="26"/>
        <v>Koch Franz</v>
      </c>
      <c r="H154" s="34">
        <v>11583</v>
      </c>
      <c r="I154" s="33">
        <f t="shared" si="30"/>
        <v>11583</v>
      </c>
      <c r="J154" s="30">
        <v>1991</v>
      </c>
      <c r="K154" s="31" t="s">
        <v>521</v>
      </c>
      <c r="L154" s="28">
        <v>6017</v>
      </c>
      <c r="M154" s="31" t="s">
        <v>522</v>
      </c>
      <c r="O154" s="28" t="str">
        <f>IF(N154+P154&gt;0,"Nein","Ja")</f>
        <v>Nein</v>
      </c>
      <c r="P154" s="34">
        <v>43554</v>
      </c>
      <c r="T154" s="39">
        <v>43554</v>
      </c>
      <c r="U154" s="32">
        <f>U153+1</f>
        <v>13</v>
      </c>
    </row>
    <row r="155" spans="1:21" x14ac:dyDescent="0.2">
      <c r="A155" s="28">
        <v>15</v>
      </c>
      <c r="B155" s="28">
        <v>233</v>
      </c>
      <c r="C155" s="65" t="s">
        <v>132</v>
      </c>
      <c r="D155" s="28">
        <v>139305</v>
      </c>
      <c r="E155" s="31" t="s">
        <v>523</v>
      </c>
      <c r="F155" s="31" t="s">
        <v>85</v>
      </c>
      <c r="G155" s="29" t="str">
        <f t="shared" si="26"/>
        <v>Jordi Peter</v>
      </c>
      <c r="H155" s="34">
        <v>19163</v>
      </c>
      <c r="I155" s="33">
        <f t="shared" si="30"/>
        <v>19163</v>
      </c>
      <c r="J155" s="30">
        <v>2012</v>
      </c>
      <c r="K155" s="31" t="s">
        <v>524</v>
      </c>
      <c r="L155" s="28">
        <v>4915</v>
      </c>
      <c r="M155" s="31" t="s">
        <v>413</v>
      </c>
      <c r="O155" s="28" t="s">
        <v>162</v>
      </c>
      <c r="P155" s="34">
        <v>43830</v>
      </c>
      <c r="T155" s="39">
        <v>43836</v>
      </c>
      <c r="U155" s="32">
        <f>U154+1</f>
        <v>14</v>
      </c>
    </row>
    <row r="156" spans="1:21" x14ac:dyDescent="0.2">
      <c r="A156" s="25"/>
      <c r="C156"/>
      <c r="E156" s="36"/>
      <c r="F156" s="36"/>
      <c r="G156" s="29" t="str">
        <f t="shared" si="26"/>
        <v xml:space="preserve"> </v>
      </c>
      <c r="I156" s="33"/>
      <c r="L156" s="25"/>
      <c r="M156" s="45"/>
      <c r="T156" s="39"/>
    </row>
    <row r="157" spans="1:21" x14ac:dyDescent="0.2">
      <c r="E157" s="29"/>
      <c r="F157" s="29"/>
      <c r="G157" s="29" t="str">
        <f t="shared" si="26"/>
        <v xml:space="preserve"> </v>
      </c>
      <c r="I157" s="33"/>
      <c r="K157" s="29"/>
      <c r="M157" s="32"/>
    </row>
    <row r="158" spans="1:21" x14ac:dyDescent="0.2">
      <c r="E158" s="52">
        <v>2020</v>
      </c>
      <c r="F158" s="29"/>
      <c r="G158" s="29"/>
      <c r="I158" s="33"/>
      <c r="K158" s="29"/>
      <c r="M158" s="32"/>
    </row>
    <row r="159" spans="1:21" x14ac:dyDescent="0.2">
      <c r="E159" s="29"/>
      <c r="F159" s="29"/>
      <c r="G159" s="29"/>
      <c r="I159" s="33"/>
      <c r="K159" s="29"/>
      <c r="M159" s="32"/>
    </row>
    <row r="160" spans="1:21" x14ac:dyDescent="0.2">
      <c r="A160" s="28">
        <v>13</v>
      </c>
      <c r="B160" s="28">
        <v>249</v>
      </c>
      <c r="C160" s="65" t="s">
        <v>132</v>
      </c>
      <c r="D160" s="28">
        <v>195385</v>
      </c>
      <c r="E160" s="31" t="s">
        <v>52</v>
      </c>
      <c r="F160" s="31" t="s">
        <v>53</v>
      </c>
      <c r="G160" s="29" t="str">
        <f t="shared" ref="G160:G173" si="31">CONCATENATE(E160," ",F160)</f>
        <v>Boog Alfred</v>
      </c>
      <c r="H160" s="17">
        <v>16688</v>
      </c>
      <c r="I160" s="28">
        <v>16688</v>
      </c>
      <c r="J160" s="28">
        <v>2005</v>
      </c>
      <c r="K160" s="29" t="s">
        <v>341</v>
      </c>
      <c r="L160" s="28">
        <v>6130</v>
      </c>
      <c r="M160" s="29" t="s">
        <v>196</v>
      </c>
      <c r="O160" s="28" t="str">
        <f t="shared" ref="O160:O173" si="32">IF(N160+P160&gt;0,"Nein","Ja")</f>
        <v>Nein</v>
      </c>
      <c r="P160" s="34">
        <v>44196</v>
      </c>
      <c r="T160" s="39">
        <v>40487</v>
      </c>
      <c r="U160" s="32">
        <f t="shared" ref="U160:U173" si="33">U159+1</f>
        <v>1</v>
      </c>
    </row>
    <row r="161" spans="1:21" x14ac:dyDescent="0.2">
      <c r="A161" s="28">
        <v>3</v>
      </c>
      <c r="B161" s="28">
        <v>163</v>
      </c>
      <c r="C161" s="65" t="s">
        <v>132</v>
      </c>
      <c r="D161" s="28">
        <v>790355</v>
      </c>
      <c r="E161" s="31" t="s">
        <v>525</v>
      </c>
      <c r="F161" s="31" t="s">
        <v>187</v>
      </c>
      <c r="G161" s="29" t="str">
        <f t="shared" si="31"/>
        <v>Clèment Erwin</v>
      </c>
      <c r="H161" s="34">
        <v>16702</v>
      </c>
      <c r="I161" s="33">
        <f t="shared" ref="I161:I173" si="34">H161</f>
        <v>16702</v>
      </c>
      <c r="J161" s="30">
        <v>2005</v>
      </c>
      <c r="K161" s="31" t="s">
        <v>526</v>
      </c>
      <c r="L161" s="28">
        <v>3212</v>
      </c>
      <c r="M161" s="31" t="s">
        <v>527</v>
      </c>
      <c r="O161" s="28" t="str">
        <f t="shared" si="32"/>
        <v>Nein</v>
      </c>
      <c r="P161" s="34">
        <v>44116</v>
      </c>
      <c r="T161" s="39">
        <v>44116</v>
      </c>
      <c r="U161" s="32">
        <f t="shared" si="33"/>
        <v>2</v>
      </c>
    </row>
    <row r="162" spans="1:21" x14ac:dyDescent="0.2">
      <c r="A162" s="28">
        <v>2</v>
      </c>
      <c r="B162" s="28">
        <v>178</v>
      </c>
      <c r="C162" s="65" t="s">
        <v>169</v>
      </c>
      <c r="D162" s="28">
        <v>187897</v>
      </c>
      <c r="E162" s="31" t="s">
        <v>528</v>
      </c>
      <c r="F162" s="31" t="s">
        <v>151</v>
      </c>
      <c r="G162" s="29" t="str">
        <f t="shared" si="31"/>
        <v>Fäh Paul</v>
      </c>
      <c r="H162" s="34">
        <v>13553</v>
      </c>
      <c r="I162" s="33">
        <f t="shared" si="34"/>
        <v>13553</v>
      </c>
      <c r="J162" s="30">
        <v>1997</v>
      </c>
      <c r="K162" s="31" t="s">
        <v>529</v>
      </c>
      <c r="L162" s="28">
        <v>6415</v>
      </c>
      <c r="M162" s="31" t="s">
        <v>530</v>
      </c>
      <c r="O162" s="28" t="str">
        <f t="shared" si="32"/>
        <v>Nein</v>
      </c>
      <c r="P162" s="34">
        <v>44196</v>
      </c>
      <c r="T162" s="39">
        <v>44019</v>
      </c>
      <c r="U162" s="32">
        <f t="shared" si="33"/>
        <v>3</v>
      </c>
    </row>
    <row r="163" spans="1:21" x14ac:dyDescent="0.2">
      <c r="A163" s="28">
        <v>16</v>
      </c>
      <c r="B163" s="28">
        <v>188</v>
      </c>
      <c r="C163" s="65" t="s">
        <v>132</v>
      </c>
      <c r="D163" s="28">
        <v>260026</v>
      </c>
      <c r="E163" s="31" t="s">
        <v>531</v>
      </c>
      <c r="F163" s="31" t="s">
        <v>53</v>
      </c>
      <c r="G163" s="29" t="str">
        <f t="shared" si="31"/>
        <v>Haas Alfred</v>
      </c>
      <c r="H163" s="34">
        <v>15856</v>
      </c>
      <c r="I163" s="33">
        <f t="shared" si="34"/>
        <v>15856</v>
      </c>
      <c r="J163" s="30">
        <v>2003</v>
      </c>
      <c r="K163" s="31" t="s">
        <v>532</v>
      </c>
      <c r="L163" s="28">
        <v>6102</v>
      </c>
      <c r="M163" s="31" t="s">
        <v>218</v>
      </c>
      <c r="O163" s="28" t="str">
        <f t="shared" si="32"/>
        <v>Nein</v>
      </c>
      <c r="P163" s="34">
        <v>44196</v>
      </c>
      <c r="Q163" s="39">
        <v>43999</v>
      </c>
      <c r="T163" s="39">
        <v>43999</v>
      </c>
      <c r="U163" s="32">
        <f t="shared" si="33"/>
        <v>4</v>
      </c>
    </row>
    <row r="164" spans="1:21" x14ac:dyDescent="0.2">
      <c r="A164" s="28">
        <v>6</v>
      </c>
      <c r="B164" s="28">
        <v>149</v>
      </c>
      <c r="C164" s="65" t="s">
        <v>132</v>
      </c>
      <c r="D164" s="28">
        <v>164981</v>
      </c>
      <c r="E164" s="31" t="s">
        <v>533</v>
      </c>
      <c r="F164" s="31" t="s">
        <v>534</v>
      </c>
      <c r="G164" s="29" t="str">
        <f t="shared" si="31"/>
        <v>Hartmann  Vicky</v>
      </c>
      <c r="H164" s="34">
        <v>18837</v>
      </c>
      <c r="I164" s="33">
        <f t="shared" si="34"/>
        <v>18837</v>
      </c>
      <c r="J164" s="30">
        <v>2011</v>
      </c>
      <c r="K164" s="31" t="s">
        <v>535</v>
      </c>
      <c r="L164" s="28">
        <v>6286</v>
      </c>
      <c r="M164" s="31" t="s">
        <v>536</v>
      </c>
      <c r="O164" s="28" t="str">
        <f t="shared" si="32"/>
        <v>Nein</v>
      </c>
      <c r="P164" s="34">
        <v>44196</v>
      </c>
      <c r="T164" s="39">
        <v>44018</v>
      </c>
      <c r="U164" s="32">
        <f t="shared" si="33"/>
        <v>5</v>
      </c>
    </row>
    <row r="165" spans="1:21" x14ac:dyDescent="0.2">
      <c r="A165" s="28">
        <v>17</v>
      </c>
      <c r="B165" s="28">
        <v>127</v>
      </c>
      <c r="C165" s="65" t="s">
        <v>132</v>
      </c>
      <c r="D165" s="28">
        <v>148737</v>
      </c>
      <c r="E165" s="31" t="s">
        <v>537</v>
      </c>
      <c r="F165" s="31" t="s">
        <v>134</v>
      </c>
      <c r="G165" s="29" t="str">
        <f t="shared" si="31"/>
        <v>Hofstetter Walter</v>
      </c>
      <c r="H165" s="34">
        <v>15022</v>
      </c>
      <c r="I165" s="33">
        <f t="shared" si="34"/>
        <v>15022</v>
      </c>
      <c r="J165" s="30">
        <v>2001</v>
      </c>
      <c r="K165" s="31" t="s">
        <v>538</v>
      </c>
      <c r="L165" s="28">
        <v>6162</v>
      </c>
      <c r="M165" s="31" t="s">
        <v>354</v>
      </c>
      <c r="O165" s="28" t="str">
        <f t="shared" si="32"/>
        <v>Nein</v>
      </c>
      <c r="P165" s="34">
        <v>44124</v>
      </c>
      <c r="T165" s="39">
        <v>44126</v>
      </c>
      <c r="U165" s="32">
        <f t="shared" si="33"/>
        <v>6</v>
      </c>
    </row>
    <row r="166" spans="1:21" x14ac:dyDescent="0.2">
      <c r="A166" s="28">
        <v>6</v>
      </c>
      <c r="B166" s="28">
        <v>128</v>
      </c>
      <c r="C166" s="65" t="s">
        <v>132</v>
      </c>
      <c r="D166" s="28">
        <v>243217</v>
      </c>
      <c r="E166" s="31" t="s">
        <v>539</v>
      </c>
      <c r="F166" s="31" t="s">
        <v>457</v>
      </c>
      <c r="G166" s="29" t="str">
        <f t="shared" si="31"/>
        <v>Hügin Herbert</v>
      </c>
      <c r="H166" s="34">
        <v>16948</v>
      </c>
      <c r="I166" s="33">
        <f t="shared" si="34"/>
        <v>16948</v>
      </c>
      <c r="J166" s="30">
        <v>2006</v>
      </c>
      <c r="K166" s="31" t="s">
        <v>540</v>
      </c>
      <c r="L166" s="28">
        <v>6294</v>
      </c>
      <c r="M166" s="31" t="s">
        <v>388</v>
      </c>
      <c r="O166" s="28" t="str">
        <f t="shared" si="32"/>
        <v>Nein</v>
      </c>
      <c r="P166" s="34">
        <v>44196</v>
      </c>
      <c r="T166" s="39">
        <v>44130</v>
      </c>
      <c r="U166" s="32">
        <f t="shared" si="33"/>
        <v>7</v>
      </c>
    </row>
    <row r="167" spans="1:21" x14ac:dyDescent="0.2">
      <c r="A167" s="28">
        <v>13</v>
      </c>
      <c r="B167" s="28">
        <v>197</v>
      </c>
      <c r="C167" s="65" t="s">
        <v>132</v>
      </c>
      <c r="D167" s="28">
        <v>101386</v>
      </c>
      <c r="E167" s="31" t="s">
        <v>381</v>
      </c>
      <c r="F167" s="31" t="s">
        <v>541</v>
      </c>
      <c r="G167" s="29" t="str">
        <f t="shared" si="31"/>
        <v>Kurmann Hugo</v>
      </c>
      <c r="H167" s="34">
        <v>20289</v>
      </c>
      <c r="I167" s="33">
        <f t="shared" si="34"/>
        <v>20289</v>
      </c>
      <c r="J167" s="30">
        <v>2015</v>
      </c>
      <c r="K167" s="31" t="s">
        <v>542</v>
      </c>
      <c r="L167" s="28">
        <v>6125</v>
      </c>
      <c r="M167" s="31" t="s">
        <v>83</v>
      </c>
      <c r="O167" s="28" t="str">
        <f t="shared" si="32"/>
        <v>Nein</v>
      </c>
      <c r="P167" s="34">
        <v>43934</v>
      </c>
      <c r="T167" s="39">
        <v>43934</v>
      </c>
      <c r="U167" s="32">
        <f t="shared" si="33"/>
        <v>8</v>
      </c>
    </row>
    <row r="168" spans="1:21" x14ac:dyDescent="0.2">
      <c r="A168" s="28">
        <v>15</v>
      </c>
      <c r="B168" s="28">
        <v>206</v>
      </c>
      <c r="C168" s="65" t="s">
        <v>132</v>
      </c>
      <c r="D168" s="28">
        <v>174027</v>
      </c>
      <c r="E168" s="31" t="s">
        <v>543</v>
      </c>
      <c r="F168" s="31" t="s">
        <v>544</v>
      </c>
      <c r="G168" s="29" t="str">
        <f t="shared" si="31"/>
        <v>Näpflin Norbert</v>
      </c>
      <c r="H168" s="34">
        <v>17734</v>
      </c>
      <c r="I168" s="33">
        <f t="shared" si="34"/>
        <v>17734</v>
      </c>
      <c r="J168" s="30">
        <v>2009</v>
      </c>
      <c r="K168" s="31" t="s">
        <v>545</v>
      </c>
      <c r="L168" s="28">
        <v>6260</v>
      </c>
      <c r="M168" s="31" t="s">
        <v>258</v>
      </c>
      <c r="O168" s="28" t="str">
        <f t="shared" si="32"/>
        <v>Nein</v>
      </c>
      <c r="P168" s="34">
        <v>44113</v>
      </c>
      <c r="Q168" s="39">
        <v>44113</v>
      </c>
      <c r="T168" s="39">
        <v>44113</v>
      </c>
      <c r="U168" s="32">
        <f t="shared" si="33"/>
        <v>9</v>
      </c>
    </row>
    <row r="169" spans="1:21" x14ac:dyDescent="0.2">
      <c r="A169" s="28">
        <v>16</v>
      </c>
      <c r="B169" s="28">
        <v>252</v>
      </c>
      <c r="C169" s="65" t="s">
        <v>132</v>
      </c>
      <c r="D169" s="28">
        <v>144826</v>
      </c>
      <c r="E169" s="31" t="s">
        <v>546</v>
      </c>
      <c r="F169" s="31" t="s">
        <v>547</v>
      </c>
      <c r="G169" s="29" t="str">
        <f t="shared" si="31"/>
        <v>Riechsteiner Pius</v>
      </c>
      <c r="H169" s="34">
        <v>18337</v>
      </c>
      <c r="I169" s="33">
        <f t="shared" si="34"/>
        <v>18337</v>
      </c>
      <c r="J169" s="30">
        <v>2010</v>
      </c>
      <c r="K169" s="31" t="s">
        <v>548</v>
      </c>
      <c r="L169" s="28">
        <v>6110</v>
      </c>
      <c r="M169" s="31" t="s">
        <v>549</v>
      </c>
      <c r="O169" s="28" t="str">
        <f t="shared" si="32"/>
        <v>Nein</v>
      </c>
      <c r="P169" s="34">
        <v>44116</v>
      </c>
      <c r="T169" s="39">
        <v>44116</v>
      </c>
      <c r="U169" s="32">
        <f t="shared" si="33"/>
        <v>10</v>
      </c>
    </row>
    <row r="170" spans="1:21" x14ac:dyDescent="0.2">
      <c r="A170" s="78">
        <v>17</v>
      </c>
      <c r="B170" s="78">
        <v>251</v>
      </c>
      <c r="C170" s="79" t="s">
        <v>43</v>
      </c>
      <c r="D170" s="78">
        <v>100384</v>
      </c>
      <c r="E170" s="80" t="s">
        <v>550</v>
      </c>
      <c r="F170" s="80" t="s">
        <v>89</v>
      </c>
      <c r="G170" s="81" t="str">
        <f t="shared" si="31"/>
        <v>Riedweg Hans</v>
      </c>
      <c r="H170" s="84">
        <v>19626</v>
      </c>
      <c r="I170" s="82">
        <f t="shared" si="34"/>
        <v>19626</v>
      </c>
      <c r="J170" s="83">
        <v>2013</v>
      </c>
      <c r="K170" s="80" t="s">
        <v>551</v>
      </c>
      <c r="L170" s="78">
        <v>6110</v>
      </c>
      <c r="M170" s="80" t="s">
        <v>549</v>
      </c>
      <c r="N170" s="38"/>
      <c r="O170" s="28" t="str">
        <f t="shared" si="32"/>
        <v>Nein</v>
      </c>
      <c r="P170" s="34">
        <v>43903</v>
      </c>
      <c r="Q170" s="39">
        <v>43903</v>
      </c>
      <c r="T170" s="39">
        <v>43903</v>
      </c>
      <c r="U170" s="32">
        <f t="shared" si="33"/>
        <v>11</v>
      </c>
    </row>
    <row r="171" spans="1:21" x14ac:dyDescent="0.2">
      <c r="A171" s="28">
        <v>2</v>
      </c>
      <c r="B171" s="28">
        <v>186</v>
      </c>
      <c r="C171" s="65" t="s">
        <v>169</v>
      </c>
      <c r="D171" s="28">
        <v>183160</v>
      </c>
      <c r="E171" s="31" t="s">
        <v>552</v>
      </c>
      <c r="F171" s="31" t="s">
        <v>553</v>
      </c>
      <c r="G171" s="29" t="str">
        <f t="shared" si="31"/>
        <v>Weber Hansruedi</v>
      </c>
      <c r="H171" s="34">
        <v>14370</v>
      </c>
      <c r="I171" s="33">
        <f t="shared" si="34"/>
        <v>14370</v>
      </c>
      <c r="J171" s="30">
        <v>1999</v>
      </c>
      <c r="K171" s="31" t="s">
        <v>554</v>
      </c>
      <c r="L171" s="28">
        <v>6215</v>
      </c>
      <c r="M171" s="31" t="s">
        <v>555</v>
      </c>
      <c r="O171" s="28" t="str">
        <f t="shared" si="32"/>
        <v>Nein</v>
      </c>
      <c r="P171" s="34">
        <v>44196</v>
      </c>
      <c r="T171" s="39">
        <v>44196</v>
      </c>
      <c r="U171" s="32">
        <f t="shared" si="33"/>
        <v>12</v>
      </c>
    </row>
    <row r="172" spans="1:21" x14ac:dyDescent="0.2">
      <c r="A172" s="28">
        <v>8</v>
      </c>
      <c r="B172" s="28">
        <v>116</v>
      </c>
      <c r="C172" s="65" t="s">
        <v>169</v>
      </c>
      <c r="D172" s="28">
        <v>186379</v>
      </c>
      <c r="E172" s="31" t="s">
        <v>556</v>
      </c>
      <c r="F172" s="31" t="s">
        <v>105</v>
      </c>
      <c r="G172" s="29" t="str">
        <f t="shared" si="31"/>
        <v>Wüest Josef</v>
      </c>
      <c r="H172" s="34">
        <v>11376</v>
      </c>
      <c r="I172" s="33">
        <f t="shared" si="34"/>
        <v>11376</v>
      </c>
      <c r="J172" s="30">
        <v>1991</v>
      </c>
      <c r="K172" s="31" t="s">
        <v>557</v>
      </c>
      <c r="L172" s="28">
        <v>6030</v>
      </c>
      <c r="M172" s="31" t="s">
        <v>168</v>
      </c>
      <c r="O172" s="28" t="str">
        <f t="shared" si="32"/>
        <v>Nein</v>
      </c>
      <c r="P172" s="34">
        <v>44000</v>
      </c>
      <c r="T172" s="39">
        <v>44140</v>
      </c>
      <c r="U172" s="32">
        <f t="shared" si="33"/>
        <v>13</v>
      </c>
    </row>
    <row r="173" spans="1:21" x14ac:dyDescent="0.2">
      <c r="A173" s="28">
        <v>8</v>
      </c>
      <c r="B173" s="28">
        <v>210</v>
      </c>
      <c r="C173" s="65" t="s">
        <v>132</v>
      </c>
      <c r="D173" s="28">
        <v>168819</v>
      </c>
      <c r="E173" s="31" t="s">
        <v>558</v>
      </c>
      <c r="F173" s="31" t="s">
        <v>559</v>
      </c>
      <c r="G173" s="29" t="str">
        <f t="shared" si="31"/>
        <v>Zwahlen Ernst</v>
      </c>
      <c r="H173" s="34">
        <v>16045</v>
      </c>
      <c r="I173" s="33">
        <f t="shared" si="34"/>
        <v>16045</v>
      </c>
      <c r="J173" s="30">
        <v>2003</v>
      </c>
      <c r="K173" s="31" t="s">
        <v>560</v>
      </c>
      <c r="L173" s="28">
        <v>6026</v>
      </c>
      <c r="M173" s="31" t="s">
        <v>442</v>
      </c>
      <c r="O173" s="28" t="str">
        <f t="shared" si="32"/>
        <v>Nein</v>
      </c>
      <c r="P173" s="34">
        <v>44196</v>
      </c>
      <c r="Q173" s="39">
        <v>44113</v>
      </c>
      <c r="T173" s="39">
        <v>44113</v>
      </c>
      <c r="U173" s="32">
        <f t="shared" si="33"/>
        <v>14</v>
      </c>
    </row>
    <row r="174" spans="1:21" x14ac:dyDescent="0.2">
      <c r="G174" s="29"/>
      <c r="T174" s="39"/>
    </row>
    <row r="175" spans="1:21" x14ac:dyDescent="0.2">
      <c r="G175" s="29"/>
      <c r="T175" s="39"/>
    </row>
    <row r="176" spans="1:21" x14ac:dyDescent="0.2">
      <c r="E176" s="52">
        <v>2021</v>
      </c>
      <c r="F176" s="29"/>
      <c r="G176" s="29"/>
      <c r="I176" s="33"/>
      <c r="K176" s="29"/>
      <c r="M176" s="32"/>
    </row>
    <row r="177" spans="1:21" x14ac:dyDescent="0.2">
      <c r="G177" s="29"/>
      <c r="T177" s="39"/>
    </row>
    <row r="178" spans="1:21" x14ac:dyDescent="0.2">
      <c r="A178" s="28">
        <v>2</v>
      </c>
      <c r="B178" s="28">
        <v>178</v>
      </c>
      <c r="D178" s="28">
        <v>896961</v>
      </c>
      <c r="E178" s="31" t="s">
        <v>456</v>
      </c>
      <c r="F178" s="31" t="s">
        <v>561</v>
      </c>
      <c r="G178" s="29" t="s">
        <v>562</v>
      </c>
      <c r="H178" s="34">
        <v>18000</v>
      </c>
      <c r="I178" s="33">
        <v>18000</v>
      </c>
      <c r="J178" s="30">
        <v>2019</v>
      </c>
      <c r="K178" s="31" t="s">
        <v>563</v>
      </c>
      <c r="L178" s="28">
        <v>6045</v>
      </c>
      <c r="M178" s="31" t="s">
        <v>67</v>
      </c>
      <c r="O178" s="28" t="s">
        <v>162</v>
      </c>
      <c r="P178" s="34">
        <v>44274</v>
      </c>
      <c r="T178" s="39">
        <v>44274</v>
      </c>
      <c r="U178" s="32">
        <v>1</v>
      </c>
    </row>
    <row r="179" spans="1:21" x14ac:dyDescent="0.2">
      <c r="A179" s="28">
        <v>17</v>
      </c>
      <c r="B179" s="28">
        <v>251</v>
      </c>
      <c r="C179" s="28" t="s">
        <v>132</v>
      </c>
      <c r="D179" s="28">
        <v>132131</v>
      </c>
      <c r="E179" s="31" t="s">
        <v>2129</v>
      </c>
      <c r="F179" s="31" t="s">
        <v>2132</v>
      </c>
      <c r="G179" s="29" t="s">
        <v>2133</v>
      </c>
      <c r="H179" s="34">
        <v>16760</v>
      </c>
      <c r="I179" s="33">
        <v>16760</v>
      </c>
      <c r="J179" s="30">
        <v>2005</v>
      </c>
      <c r="K179" s="31" t="s">
        <v>4722</v>
      </c>
      <c r="L179" s="28">
        <v>6017</v>
      </c>
      <c r="M179" s="31" t="s">
        <v>522</v>
      </c>
      <c r="O179" s="28" t="s">
        <v>162</v>
      </c>
      <c r="P179" s="34">
        <v>44561</v>
      </c>
      <c r="Q179" s="39">
        <v>44475</v>
      </c>
      <c r="T179" s="39">
        <v>44503</v>
      </c>
      <c r="U179" s="32">
        <v>2</v>
      </c>
    </row>
    <row r="180" spans="1:21" x14ac:dyDescent="0.2">
      <c r="A180" s="28">
        <v>3</v>
      </c>
      <c r="B180" s="28">
        <v>155</v>
      </c>
      <c r="C180" s="28" t="s">
        <v>593</v>
      </c>
      <c r="D180" s="28">
        <v>102298</v>
      </c>
      <c r="E180" s="31" t="s">
        <v>594</v>
      </c>
      <c r="F180" s="31" t="s">
        <v>105</v>
      </c>
      <c r="G180" s="29" t="s">
        <v>595</v>
      </c>
      <c r="H180" s="34">
        <v>14715</v>
      </c>
      <c r="I180" s="33">
        <v>14715</v>
      </c>
      <c r="J180" s="30">
        <v>2007</v>
      </c>
      <c r="K180" s="31" t="s">
        <v>596</v>
      </c>
      <c r="L180" s="28">
        <v>6048</v>
      </c>
      <c r="M180" s="31" t="s">
        <v>178</v>
      </c>
      <c r="O180" s="28" t="s">
        <v>162</v>
      </c>
      <c r="P180" s="34">
        <v>44323</v>
      </c>
      <c r="T180" s="39">
        <v>44323</v>
      </c>
      <c r="U180" s="32">
        <v>3</v>
      </c>
    </row>
    <row r="181" spans="1:21" x14ac:dyDescent="0.2">
      <c r="A181" s="28">
        <v>6</v>
      </c>
      <c r="B181" s="28">
        <v>128</v>
      </c>
      <c r="C181" s="28" t="s">
        <v>132</v>
      </c>
      <c r="D181" s="28">
        <v>224440</v>
      </c>
      <c r="E181" s="31" t="s">
        <v>617</v>
      </c>
      <c r="F181" s="31" t="s">
        <v>2535</v>
      </c>
      <c r="G181" s="29" t="s">
        <v>2536</v>
      </c>
      <c r="H181" s="34">
        <v>15812</v>
      </c>
      <c r="I181" s="33">
        <v>15812</v>
      </c>
      <c r="J181" s="30">
        <v>2003</v>
      </c>
      <c r="K181" s="31" t="s">
        <v>2537</v>
      </c>
      <c r="L181" s="28">
        <v>6294</v>
      </c>
      <c r="M181" s="31" t="s">
        <v>388</v>
      </c>
      <c r="O181" s="28" t="s">
        <v>162</v>
      </c>
      <c r="P181" s="34">
        <v>44561</v>
      </c>
      <c r="T181" s="39">
        <v>44561</v>
      </c>
      <c r="U181" s="32">
        <v>4</v>
      </c>
    </row>
    <row r="182" spans="1:21" x14ac:dyDescent="0.2">
      <c r="A182" s="28">
        <v>6</v>
      </c>
      <c r="B182" s="28">
        <v>128</v>
      </c>
      <c r="C182" s="28" t="s">
        <v>132</v>
      </c>
      <c r="D182" s="28">
        <v>224242</v>
      </c>
      <c r="E182" s="31" t="s">
        <v>617</v>
      </c>
      <c r="F182" s="31" t="s">
        <v>89</v>
      </c>
      <c r="G182" s="29" t="s">
        <v>2538</v>
      </c>
      <c r="H182" s="34">
        <v>15864</v>
      </c>
      <c r="I182" s="33">
        <v>15864</v>
      </c>
      <c r="J182" s="30">
        <v>2003</v>
      </c>
      <c r="K182" s="31" t="s">
        <v>2537</v>
      </c>
      <c r="L182" s="28">
        <v>6294</v>
      </c>
      <c r="M182" s="31" t="s">
        <v>388</v>
      </c>
      <c r="O182" s="28" t="s">
        <v>162</v>
      </c>
      <c r="P182" s="34">
        <v>44561</v>
      </c>
      <c r="T182" s="39">
        <v>44561</v>
      </c>
      <c r="U182" s="32">
        <v>5</v>
      </c>
    </row>
    <row r="183" spans="1:21" x14ac:dyDescent="0.2">
      <c r="A183" s="28">
        <v>6</v>
      </c>
      <c r="B183" s="28">
        <v>150</v>
      </c>
      <c r="C183" s="28" t="s">
        <v>132</v>
      </c>
      <c r="D183" s="28">
        <v>170440</v>
      </c>
      <c r="E183" s="31" t="s">
        <v>564</v>
      </c>
      <c r="F183" s="31" t="s">
        <v>565</v>
      </c>
      <c r="G183" s="29" t="s">
        <v>566</v>
      </c>
      <c r="H183" s="34">
        <v>15467</v>
      </c>
      <c r="I183" s="33">
        <v>15467</v>
      </c>
      <c r="J183" s="30">
        <v>2002</v>
      </c>
      <c r="K183" s="31" t="s">
        <v>567</v>
      </c>
      <c r="L183" s="28">
        <v>6280</v>
      </c>
      <c r="M183" s="31" t="s">
        <v>161</v>
      </c>
      <c r="O183" s="28" t="s">
        <v>162</v>
      </c>
      <c r="P183" s="34">
        <v>44269</v>
      </c>
      <c r="Q183" s="34">
        <v>44269</v>
      </c>
      <c r="T183" s="39">
        <v>44269</v>
      </c>
      <c r="U183" s="32">
        <v>6</v>
      </c>
    </row>
    <row r="184" spans="1:21" x14ac:dyDescent="0.2">
      <c r="A184" s="28">
        <v>8</v>
      </c>
      <c r="B184" s="28">
        <v>122</v>
      </c>
      <c r="D184" s="28">
        <v>205195</v>
      </c>
      <c r="E184" s="31" t="s">
        <v>568</v>
      </c>
      <c r="F184" s="31" t="s">
        <v>569</v>
      </c>
      <c r="G184" s="29" t="s">
        <v>570</v>
      </c>
      <c r="H184" s="34">
        <v>21556</v>
      </c>
      <c r="I184" s="33">
        <v>21860</v>
      </c>
      <c r="J184" s="30">
        <v>2019</v>
      </c>
      <c r="K184" s="31" t="s">
        <v>571</v>
      </c>
      <c r="L184" s="28">
        <v>6280</v>
      </c>
      <c r="M184" s="31" t="s">
        <v>572</v>
      </c>
      <c r="O184" s="28" t="s">
        <v>162</v>
      </c>
      <c r="P184" s="34">
        <v>44264</v>
      </c>
      <c r="T184" s="39">
        <v>44264</v>
      </c>
      <c r="U184" s="32">
        <v>7</v>
      </c>
    </row>
    <row r="185" spans="1:21" x14ac:dyDescent="0.2">
      <c r="A185" s="28">
        <v>8</v>
      </c>
      <c r="B185" s="28">
        <v>122</v>
      </c>
      <c r="C185" s="28" t="s">
        <v>132</v>
      </c>
      <c r="D185" s="28">
        <v>100060</v>
      </c>
      <c r="E185" s="31" t="s">
        <v>568</v>
      </c>
      <c r="F185" s="31" t="s">
        <v>559</v>
      </c>
      <c r="G185" s="29" t="s">
        <v>573</v>
      </c>
      <c r="H185" s="34">
        <v>20880</v>
      </c>
      <c r="I185" s="33">
        <v>20880</v>
      </c>
      <c r="J185" s="30">
        <v>2017</v>
      </c>
      <c r="K185" s="31" t="s">
        <v>571</v>
      </c>
      <c r="L185" s="28">
        <v>6280</v>
      </c>
      <c r="M185" s="31" t="s">
        <v>572</v>
      </c>
      <c r="O185" s="28" t="s">
        <v>162</v>
      </c>
      <c r="P185" s="34">
        <v>44264</v>
      </c>
      <c r="T185" s="39">
        <v>44264</v>
      </c>
      <c r="U185" s="32">
        <v>8</v>
      </c>
    </row>
    <row r="186" spans="1:21" x14ac:dyDescent="0.2">
      <c r="A186" s="25">
        <v>9</v>
      </c>
      <c r="B186" s="25">
        <v>192</v>
      </c>
      <c r="C186" s="46" t="s">
        <v>132</v>
      </c>
      <c r="D186" s="28">
        <v>174017</v>
      </c>
      <c r="E186" s="36" t="s">
        <v>753</v>
      </c>
      <c r="F186" s="36" t="s">
        <v>105</v>
      </c>
      <c r="G186" s="29" t="s">
        <v>2670</v>
      </c>
      <c r="H186" s="34">
        <v>17211</v>
      </c>
      <c r="I186" s="68">
        <v>17211</v>
      </c>
      <c r="J186" s="85">
        <v>2007</v>
      </c>
      <c r="K186" s="36" t="s">
        <v>1315</v>
      </c>
      <c r="L186" s="28">
        <v>6216</v>
      </c>
      <c r="M186" s="45" t="s">
        <v>430</v>
      </c>
      <c r="O186" s="28" t="s">
        <v>162</v>
      </c>
      <c r="P186" s="34">
        <v>44474</v>
      </c>
      <c r="Q186" s="34">
        <v>44475</v>
      </c>
      <c r="T186" s="39">
        <v>44475</v>
      </c>
      <c r="U186" s="32">
        <v>9</v>
      </c>
    </row>
    <row r="187" spans="1:21" x14ac:dyDescent="0.2">
      <c r="A187" s="28">
        <v>9</v>
      </c>
      <c r="B187" s="28">
        <v>192</v>
      </c>
      <c r="C187" s="28" t="s">
        <v>132</v>
      </c>
      <c r="D187" s="28">
        <v>174019</v>
      </c>
      <c r="E187" s="31" t="s">
        <v>753</v>
      </c>
      <c r="F187" s="31" t="s">
        <v>1314</v>
      </c>
      <c r="G187" s="29" t="s">
        <v>2671</v>
      </c>
      <c r="H187" s="34">
        <v>18680</v>
      </c>
      <c r="I187" s="33">
        <v>18680</v>
      </c>
      <c r="J187" s="30">
        <v>2011</v>
      </c>
      <c r="K187" s="31" t="s">
        <v>1315</v>
      </c>
      <c r="L187" s="28">
        <v>6216</v>
      </c>
      <c r="M187" s="31" t="s">
        <v>430</v>
      </c>
      <c r="O187" s="28" t="s">
        <v>162</v>
      </c>
      <c r="P187" s="34">
        <v>44474</v>
      </c>
      <c r="Q187" s="34">
        <v>44475</v>
      </c>
      <c r="T187" s="39">
        <v>44475</v>
      </c>
      <c r="U187" s="32">
        <v>10</v>
      </c>
    </row>
    <row r="188" spans="1:21" x14ac:dyDescent="0.2">
      <c r="A188" s="28">
        <v>10</v>
      </c>
      <c r="B188" s="28">
        <v>250</v>
      </c>
      <c r="C188" s="28" t="s">
        <v>132</v>
      </c>
      <c r="D188" s="28">
        <v>218799</v>
      </c>
      <c r="E188" s="31" t="s">
        <v>1434</v>
      </c>
      <c r="F188" s="31" t="s">
        <v>89</v>
      </c>
      <c r="G188" s="29" t="s">
        <v>2736</v>
      </c>
      <c r="H188" s="34">
        <v>19525</v>
      </c>
      <c r="I188" s="33">
        <v>19525</v>
      </c>
      <c r="J188" s="30">
        <v>2014</v>
      </c>
      <c r="K188" s="31" t="s">
        <v>1435</v>
      </c>
      <c r="L188" s="28">
        <v>5057</v>
      </c>
      <c r="M188" s="31" t="s">
        <v>1436</v>
      </c>
      <c r="O188" s="28" t="s">
        <v>162</v>
      </c>
      <c r="P188" s="34">
        <v>44561</v>
      </c>
      <c r="Q188" s="34">
        <v>44351</v>
      </c>
      <c r="T188" s="34">
        <v>44476</v>
      </c>
      <c r="U188" s="32">
        <v>11</v>
      </c>
    </row>
    <row r="189" spans="1:21" x14ac:dyDescent="0.2">
      <c r="A189" s="28">
        <v>11</v>
      </c>
      <c r="B189" s="28">
        <v>203</v>
      </c>
      <c r="C189" s="28" t="s">
        <v>132</v>
      </c>
      <c r="D189" s="28">
        <v>121327</v>
      </c>
      <c r="E189" s="31" t="s">
        <v>378</v>
      </c>
      <c r="F189" s="31" t="s">
        <v>574</v>
      </c>
      <c r="G189" s="31" t="s">
        <v>575</v>
      </c>
      <c r="H189" s="34">
        <v>20631</v>
      </c>
      <c r="I189" s="33">
        <v>20631</v>
      </c>
      <c r="J189" s="30">
        <v>2016</v>
      </c>
      <c r="K189" s="31" t="s">
        <v>576</v>
      </c>
      <c r="L189" s="28">
        <v>6208</v>
      </c>
      <c r="M189" s="31" t="s">
        <v>478</v>
      </c>
      <c r="O189" s="28" t="s">
        <v>162</v>
      </c>
      <c r="P189" s="34">
        <v>44264</v>
      </c>
      <c r="T189" s="34">
        <v>44264</v>
      </c>
      <c r="U189" s="32">
        <v>12</v>
      </c>
    </row>
    <row r="190" spans="1:21" x14ac:dyDescent="0.2">
      <c r="A190" s="28">
        <v>8</v>
      </c>
      <c r="B190" s="28">
        <v>122</v>
      </c>
      <c r="C190" s="28" t="s">
        <v>132</v>
      </c>
      <c r="D190" s="28">
        <v>162077</v>
      </c>
      <c r="E190" s="31" t="s">
        <v>577</v>
      </c>
      <c r="F190" s="31" t="s">
        <v>134</v>
      </c>
      <c r="G190" s="31" t="s">
        <v>578</v>
      </c>
      <c r="H190" s="34">
        <v>16384</v>
      </c>
      <c r="I190" s="33">
        <v>16384</v>
      </c>
      <c r="J190" s="30">
        <v>2004</v>
      </c>
      <c r="K190" s="31" t="s">
        <v>579</v>
      </c>
      <c r="L190" s="28">
        <v>6006</v>
      </c>
      <c r="M190" s="31" t="s">
        <v>95</v>
      </c>
      <c r="O190" s="28" t="s">
        <v>162</v>
      </c>
      <c r="P190" s="34">
        <v>44265</v>
      </c>
      <c r="T190" s="34">
        <v>44265</v>
      </c>
      <c r="U190" s="32">
        <v>13</v>
      </c>
    </row>
    <row r="191" spans="1:21" x14ac:dyDescent="0.2">
      <c r="A191" s="28">
        <v>15</v>
      </c>
      <c r="B191" s="28">
        <v>140</v>
      </c>
      <c r="C191" s="28" t="s">
        <v>132</v>
      </c>
      <c r="D191" s="28">
        <v>223570</v>
      </c>
      <c r="E191" s="31" t="s">
        <v>144</v>
      </c>
      <c r="F191" s="31" t="s">
        <v>198</v>
      </c>
      <c r="G191" s="31" t="s">
        <v>3146</v>
      </c>
      <c r="H191" s="34">
        <v>19268</v>
      </c>
      <c r="I191" s="33">
        <v>19268</v>
      </c>
      <c r="J191" s="30">
        <v>2012</v>
      </c>
      <c r="K191" s="31" t="s">
        <v>1334</v>
      </c>
      <c r="L191" s="28">
        <v>6146</v>
      </c>
      <c r="M191" s="31" t="s">
        <v>200</v>
      </c>
      <c r="O191" s="28" t="s">
        <v>162</v>
      </c>
      <c r="P191" s="34">
        <v>44561</v>
      </c>
      <c r="T191" s="34">
        <v>44462</v>
      </c>
      <c r="U191" s="32">
        <v>14</v>
      </c>
    </row>
    <row r="192" spans="1:21" x14ac:dyDescent="0.2">
      <c r="A192" s="28">
        <v>17</v>
      </c>
      <c r="B192" s="28">
        <v>131</v>
      </c>
      <c r="C192" s="28" t="s">
        <v>132</v>
      </c>
      <c r="D192" s="28">
        <v>179394</v>
      </c>
      <c r="E192" s="31" t="s">
        <v>580</v>
      </c>
      <c r="F192" s="31" t="s">
        <v>581</v>
      </c>
      <c r="G192" s="29" t="s">
        <v>582</v>
      </c>
      <c r="H192" s="34">
        <v>19801</v>
      </c>
      <c r="I192" s="33">
        <v>19801</v>
      </c>
      <c r="J192" s="30">
        <v>2014</v>
      </c>
      <c r="K192" s="31" t="s">
        <v>583</v>
      </c>
      <c r="L192" s="28">
        <v>3550</v>
      </c>
      <c r="M192" s="31" t="s">
        <v>584</v>
      </c>
      <c r="O192" s="28" t="s">
        <v>162</v>
      </c>
      <c r="P192" s="34">
        <v>44269</v>
      </c>
      <c r="Q192" s="37"/>
      <c r="T192" s="39">
        <v>44269</v>
      </c>
      <c r="U192" s="32">
        <v>15</v>
      </c>
    </row>
    <row r="193" spans="1:21" x14ac:dyDescent="0.2">
      <c r="A193" s="28">
        <v>16</v>
      </c>
      <c r="B193" s="28">
        <v>222</v>
      </c>
      <c r="C193" s="28" t="s">
        <v>169</v>
      </c>
      <c r="D193" s="28">
        <v>144833</v>
      </c>
      <c r="E193" s="31" t="s">
        <v>585</v>
      </c>
      <c r="F193" s="31" t="s">
        <v>586</v>
      </c>
      <c r="G193" s="29" t="s">
        <v>587</v>
      </c>
      <c r="H193" s="34">
        <v>10503</v>
      </c>
      <c r="I193" s="33">
        <v>10503</v>
      </c>
      <c r="J193" s="30">
        <v>1988</v>
      </c>
      <c r="K193" s="31" t="s">
        <v>588</v>
      </c>
      <c r="L193" s="28">
        <v>6105</v>
      </c>
      <c r="M193" s="31" t="s">
        <v>393</v>
      </c>
      <c r="O193" s="28" t="s">
        <v>162</v>
      </c>
      <c r="P193" s="34">
        <v>44264</v>
      </c>
      <c r="Q193" s="37"/>
      <c r="R193" s="32"/>
      <c r="S193" s="32"/>
      <c r="T193" s="87">
        <v>44264</v>
      </c>
      <c r="U193" s="32">
        <v>16</v>
      </c>
    </row>
    <row r="194" spans="1:21" x14ac:dyDescent="0.2">
      <c r="A194" s="28">
        <v>9</v>
      </c>
      <c r="B194" s="28">
        <v>201</v>
      </c>
      <c r="C194" s="28" t="s">
        <v>132</v>
      </c>
      <c r="D194" s="28">
        <v>104148</v>
      </c>
      <c r="E194" s="31" t="s">
        <v>1676</v>
      </c>
      <c r="F194" s="31" t="s">
        <v>1677</v>
      </c>
      <c r="G194" s="31" t="s">
        <v>3670</v>
      </c>
      <c r="H194" s="34">
        <v>20649</v>
      </c>
      <c r="I194" s="33">
        <v>20649</v>
      </c>
      <c r="J194" s="30">
        <v>2017</v>
      </c>
      <c r="K194" s="31" t="s">
        <v>1678</v>
      </c>
      <c r="L194" s="28">
        <v>6206</v>
      </c>
      <c r="M194" s="31" t="s">
        <v>1628</v>
      </c>
      <c r="O194" s="28" t="s">
        <v>162</v>
      </c>
      <c r="P194" s="34">
        <v>44474</v>
      </c>
      <c r="T194" s="34">
        <v>44475</v>
      </c>
      <c r="U194" s="32">
        <v>17</v>
      </c>
    </row>
    <row r="195" spans="1:21" x14ac:dyDescent="0.2">
      <c r="A195" s="28">
        <v>17</v>
      </c>
      <c r="B195" s="28">
        <v>228</v>
      </c>
      <c r="D195" s="28">
        <v>164565</v>
      </c>
      <c r="E195" s="31" t="s">
        <v>589</v>
      </c>
      <c r="F195" s="31" t="s">
        <v>590</v>
      </c>
      <c r="G195" s="31" t="s">
        <v>591</v>
      </c>
      <c r="H195" s="34">
        <v>22091</v>
      </c>
      <c r="I195" s="33">
        <v>22091</v>
      </c>
      <c r="J195" s="30">
        <v>2020</v>
      </c>
      <c r="K195" s="31" t="s">
        <v>592</v>
      </c>
      <c r="L195" s="28">
        <v>6170</v>
      </c>
      <c r="M195" s="31" t="s">
        <v>303</v>
      </c>
      <c r="O195" s="28" t="s">
        <v>162</v>
      </c>
      <c r="P195" s="34">
        <v>44288</v>
      </c>
      <c r="Q195" s="34">
        <v>44289</v>
      </c>
      <c r="T195" s="34">
        <v>44289</v>
      </c>
      <c r="U195" s="32">
        <v>18</v>
      </c>
    </row>
    <row r="197" spans="1:21" x14ac:dyDescent="0.2">
      <c r="E197" s="52">
        <v>2022</v>
      </c>
      <c r="G197" s="29"/>
    </row>
    <row r="198" spans="1:21" x14ac:dyDescent="0.2">
      <c r="G198" s="29"/>
    </row>
    <row r="199" spans="1:21" x14ac:dyDescent="0.2">
      <c r="A199" s="28">
        <v>15</v>
      </c>
      <c r="B199" s="28">
        <v>206</v>
      </c>
      <c r="C199" s="65" t="s">
        <v>132</v>
      </c>
      <c r="D199" s="28" t="s">
        <v>3018</v>
      </c>
      <c r="E199" s="31" t="s">
        <v>983</v>
      </c>
      <c r="F199" s="31" t="s">
        <v>105</v>
      </c>
      <c r="G199" s="29" t="str">
        <f t="shared" ref="G199" si="35">CONCATENATE(E199," ",F199)</f>
        <v>Winterberg Josef</v>
      </c>
      <c r="H199" s="34">
        <v>17516</v>
      </c>
      <c r="I199" s="33">
        <f t="shared" ref="I199" si="36">H199</f>
        <v>17516</v>
      </c>
      <c r="J199" s="30">
        <v>2013</v>
      </c>
      <c r="K199" s="31" t="s">
        <v>1404</v>
      </c>
      <c r="L199" s="28">
        <v>6265</v>
      </c>
      <c r="M199" s="31" t="s">
        <v>272</v>
      </c>
      <c r="O199" s="28" t="str">
        <f t="shared" ref="O199" si="37">IF(N199+P199&gt;0,"Nein","Ja")</f>
        <v>Nein</v>
      </c>
      <c r="P199" s="34">
        <v>44612</v>
      </c>
      <c r="T199" s="17">
        <v>44612</v>
      </c>
      <c r="U199" s="32">
        <v>1</v>
      </c>
    </row>
  </sheetData>
  <sortState ref="A142:U153">
    <sortCondition ref="G142:G153"/>
  </sortState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U770"/>
  <sheetViews>
    <sheetView topLeftCell="A436" workbookViewId="0">
      <selection activeCell="A455" sqref="A455"/>
    </sheetView>
  </sheetViews>
  <sheetFormatPr baseColWidth="10" defaultColWidth="39.28515625" defaultRowHeight="12.75" x14ac:dyDescent="0.2"/>
  <cols>
    <col min="1" max="1" width="6.85546875" style="28" bestFit="1" customWidth="1"/>
    <col min="2" max="2" width="5.28515625" style="28" customWidth="1"/>
    <col min="3" max="3" width="4.42578125" style="28" customWidth="1"/>
    <col min="4" max="4" width="7.140625" style="28" bestFit="1" customWidth="1"/>
    <col min="5" max="5" width="11.7109375" style="31" bestFit="1" customWidth="1"/>
    <col min="6" max="6" width="12.140625" style="31" customWidth="1"/>
    <col min="7" max="7" width="18.85546875" style="31" customWidth="1"/>
    <col min="8" max="8" width="10.140625" style="34" bestFit="1" customWidth="1"/>
    <col min="9" max="9" width="8.140625" style="2" hidden="1" customWidth="1"/>
    <col min="10" max="10" width="7.28515625" style="30" hidden="1" customWidth="1"/>
    <col min="11" max="11" width="30.28515625" style="31" customWidth="1"/>
    <col min="12" max="12" width="5" style="28" bestFit="1" customWidth="1"/>
    <col min="13" max="13" width="13" style="31" bestFit="1" customWidth="1"/>
    <col min="14" max="14" width="13.7109375" style="17" bestFit="1" customWidth="1"/>
    <col min="15" max="15" width="4.85546875" style="28" bestFit="1" customWidth="1"/>
    <col min="16" max="16" width="6.140625" style="28" customWidth="1"/>
    <col min="17" max="17" width="6.42578125" style="28" customWidth="1"/>
    <col min="18" max="18" width="5.85546875" style="28" customWidth="1"/>
    <col min="19" max="19" width="5.28515625" style="28" bestFit="1" customWidth="1"/>
    <col min="20" max="20" width="4.85546875" style="32" customWidth="1"/>
    <col min="21" max="16384" width="39.28515625" style="32"/>
  </cols>
  <sheetData>
    <row r="1" spans="1:20" s="9" customFormat="1" ht="12.75" customHeigh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3" t="s">
        <v>14</v>
      </c>
      <c r="H1" s="15" t="s">
        <v>16</v>
      </c>
      <c r="I1" s="7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26</v>
      </c>
      <c r="O1" s="6" t="s">
        <v>46</v>
      </c>
      <c r="P1" s="6" t="s">
        <v>32</v>
      </c>
      <c r="Q1" s="6" t="s">
        <v>36</v>
      </c>
      <c r="R1" s="6" t="s">
        <v>38</v>
      </c>
      <c r="S1" s="6" t="s">
        <v>40</v>
      </c>
    </row>
    <row r="2" spans="1:20" s="9" customFormat="1" ht="12.75" customHeight="1" x14ac:dyDescent="0.2">
      <c r="A2" s="6"/>
      <c r="B2" s="6"/>
      <c r="C2" s="6"/>
      <c r="D2" s="6"/>
      <c r="E2" s="3"/>
      <c r="F2" s="3"/>
      <c r="G2" s="3"/>
      <c r="H2" s="15"/>
      <c r="I2" s="7"/>
      <c r="J2" s="8"/>
      <c r="K2" s="3"/>
      <c r="L2" s="6"/>
      <c r="M2" s="3"/>
      <c r="N2" s="23"/>
      <c r="O2" s="6"/>
      <c r="P2" s="6"/>
      <c r="Q2" s="6"/>
      <c r="R2" s="6"/>
      <c r="S2" s="6"/>
    </row>
    <row r="3" spans="1:20" ht="18" x14ac:dyDescent="0.25">
      <c r="E3" s="27">
        <v>2011</v>
      </c>
      <c r="I3" s="33"/>
      <c r="N3" s="31"/>
    </row>
    <row r="4" spans="1:20" ht="12.75" customHeight="1" x14ac:dyDescent="0.2">
      <c r="B4" s="28">
        <v>161</v>
      </c>
      <c r="D4" s="28">
        <v>112341</v>
      </c>
      <c r="E4" s="31" t="s">
        <v>597</v>
      </c>
      <c r="F4" s="31" t="s">
        <v>363</v>
      </c>
      <c r="G4" s="31" t="str">
        <f t="shared" ref="G4:G17" si="0">CONCATENATE(E4," ",F4)</f>
        <v>Bacchetta  Werner</v>
      </c>
      <c r="H4" s="34">
        <v>17031</v>
      </c>
      <c r="I4" s="33">
        <f t="shared" ref="I4:I17" si="1">H4</f>
        <v>17031</v>
      </c>
      <c r="J4" s="30">
        <v>2006</v>
      </c>
      <c r="K4" s="31" t="s">
        <v>598</v>
      </c>
      <c r="L4" s="28">
        <v>6010</v>
      </c>
      <c r="M4" s="31" t="s">
        <v>55</v>
      </c>
      <c r="N4" s="17">
        <v>40792</v>
      </c>
      <c r="O4" s="28" t="str">
        <f t="shared" ref="O4:O31" si="2">IF(N4+P4&gt;0,"Nein","Ja")</f>
        <v>Nein</v>
      </c>
      <c r="T4" s="32">
        <f t="shared" ref="T4:T31" si="3">T3+1</f>
        <v>1</v>
      </c>
    </row>
    <row r="5" spans="1:20" ht="12.75" customHeight="1" x14ac:dyDescent="0.2">
      <c r="B5" s="28">
        <v>200</v>
      </c>
      <c r="D5" s="28">
        <v>140517</v>
      </c>
      <c r="E5" s="29" t="s">
        <v>599</v>
      </c>
      <c r="F5" s="29" t="s">
        <v>541</v>
      </c>
      <c r="G5" s="31" t="str">
        <f t="shared" si="0"/>
        <v>Baumgartner Hugo</v>
      </c>
      <c r="H5" s="34">
        <v>15983</v>
      </c>
      <c r="I5" s="33">
        <f t="shared" si="1"/>
        <v>15983</v>
      </c>
      <c r="J5" s="30">
        <v>2003</v>
      </c>
      <c r="K5" s="29" t="s">
        <v>600</v>
      </c>
      <c r="L5" s="28">
        <v>6280</v>
      </c>
      <c r="M5" s="32" t="s">
        <v>161</v>
      </c>
      <c r="N5" s="17">
        <v>40788</v>
      </c>
      <c r="O5" s="28" t="str">
        <f t="shared" si="2"/>
        <v>Nein</v>
      </c>
      <c r="Q5" s="28">
        <v>2006</v>
      </c>
      <c r="T5" s="32">
        <f t="shared" si="3"/>
        <v>2</v>
      </c>
    </row>
    <row r="6" spans="1:20" ht="12.75" customHeight="1" x14ac:dyDescent="0.2">
      <c r="E6" s="31" t="s">
        <v>601</v>
      </c>
      <c r="F6" s="31" t="s">
        <v>324</v>
      </c>
      <c r="G6" s="31" t="str">
        <f t="shared" si="0"/>
        <v>Bleuler Ruedi</v>
      </c>
      <c r="H6" s="34">
        <v>14315</v>
      </c>
      <c r="I6" s="33">
        <f t="shared" si="1"/>
        <v>14315</v>
      </c>
      <c r="J6" s="30">
        <v>1999</v>
      </c>
      <c r="L6" s="28">
        <v>6035</v>
      </c>
      <c r="M6" s="31" t="s">
        <v>602</v>
      </c>
      <c r="N6" s="17">
        <v>40667</v>
      </c>
      <c r="O6" s="28" t="str">
        <f t="shared" si="2"/>
        <v>Nein</v>
      </c>
      <c r="T6" s="32">
        <f t="shared" si="3"/>
        <v>3</v>
      </c>
    </row>
    <row r="7" spans="1:20" ht="12.75" customHeight="1" x14ac:dyDescent="0.2">
      <c r="B7" s="28">
        <v>104</v>
      </c>
      <c r="C7" s="28" t="s">
        <v>169</v>
      </c>
      <c r="E7" s="31" t="s">
        <v>603</v>
      </c>
      <c r="F7" s="31" t="s">
        <v>604</v>
      </c>
      <c r="G7" s="31" t="str">
        <f t="shared" si="0"/>
        <v>Broch Alex</v>
      </c>
      <c r="H7" s="34">
        <v>10428</v>
      </c>
      <c r="I7" s="33">
        <f t="shared" si="1"/>
        <v>10428</v>
      </c>
      <c r="J7" s="30">
        <v>1988</v>
      </c>
      <c r="K7" s="31" t="s">
        <v>605</v>
      </c>
      <c r="L7" s="28">
        <v>6244</v>
      </c>
      <c r="M7" s="31" t="s">
        <v>509</v>
      </c>
      <c r="N7" s="17">
        <v>40750</v>
      </c>
      <c r="O7" s="28" t="str">
        <f t="shared" si="2"/>
        <v>Nein</v>
      </c>
      <c r="Q7" s="28">
        <v>1989</v>
      </c>
      <c r="T7" s="32">
        <f t="shared" si="3"/>
        <v>4</v>
      </c>
    </row>
    <row r="8" spans="1:20" ht="12.75" customHeight="1" x14ac:dyDescent="0.2">
      <c r="B8" s="28">
        <v>218</v>
      </c>
      <c r="C8" s="28" t="s">
        <v>169</v>
      </c>
      <c r="E8" s="31" t="s">
        <v>606</v>
      </c>
      <c r="F8" s="31" t="s">
        <v>191</v>
      </c>
      <c r="G8" s="31" t="str">
        <f t="shared" si="0"/>
        <v>Bucheli Otto</v>
      </c>
      <c r="H8" s="34">
        <v>8419</v>
      </c>
      <c r="I8" s="33">
        <f t="shared" si="1"/>
        <v>8419</v>
      </c>
      <c r="J8" s="30">
        <v>1985</v>
      </c>
      <c r="K8" s="31" t="s">
        <v>607</v>
      </c>
      <c r="L8" s="28">
        <v>6023</v>
      </c>
      <c r="M8" s="31" t="s">
        <v>182</v>
      </c>
      <c r="N8" s="17">
        <v>40832</v>
      </c>
      <c r="O8" s="28" t="str">
        <f t="shared" si="2"/>
        <v>Nein</v>
      </c>
      <c r="T8" s="32">
        <f t="shared" si="3"/>
        <v>5</v>
      </c>
    </row>
    <row r="9" spans="1:20" ht="12.75" customHeight="1" x14ac:dyDescent="0.2">
      <c r="B9" s="28">
        <v>150</v>
      </c>
      <c r="E9" s="31" t="s">
        <v>606</v>
      </c>
      <c r="F9" s="31" t="s">
        <v>194</v>
      </c>
      <c r="G9" s="31" t="str">
        <f t="shared" si="0"/>
        <v>Bucheli Adolf</v>
      </c>
      <c r="H9" s="34">
        <v>13240</v>
      </c>
      <c r="I9" s="33">
        <f t="shared" si="1"/>
        <v>13240</v>
      </c>
      <c r="J9" s="30">
        <v>1996</v>
      </c>
      <c r="L9" s="28">
        <v>6285</v>
      </c>
      <c r="M9" s="31" t="s">
        <v>608</v>
      </c>
      <c r="N9" s="17">
        <v>40573</v>
      </c>
      <c r="O9" s="28" t="str">
        <f t="shared" si="2"/>
        <v>Nein</v>
      </c>
      <c r="T9" s="32">
        <f t="shared" si="3"/>
        <v>6</v>
      </c>
    </row>
    <row r="10" spans="1:20" ht="12.75" customHeight="1" x14ac:dyDescent="0.2">
      <c r="B10" s="28">
        <v>128</v>
      </c>
      <c r="D10" s="28">
        <v>224264</v>
      </c>
      <c r="E10" s="31" t="s">
        <v>609</v>
      </c>
      <c r="F10" s="31" t="s">
        <v>198</v>
      </c>
      <c r="G10" s="31" t="str">
        <f t="shared" si="0"/>
        <v>Bürgi Bruno</v>
      </c>
      <c r="H10" s="34">
        <v>17797</v>
      </c>
      <c r="I10" s="33">
        <f t="shared" si="1"/>
        <v>17797</v>
      </c>
      <c r="J10" s="30">
        <v>2008</v>
      </c>
      <c r="K10" s="31" t="s">
        <v>610</v>
      </c>
      <c r="L10" s="28">
        <v>6294</v>
      </c>
      <c r="M10" s="31" t="s">
        <v>388</v>
      </c>
      <c r="N10" s="17">
        <v>40901</v>
      </c>
      <c r="O10" s="28" t="str">
        <f t="shared" si="2"/>
        <v>Nein</v>
      </c>
      <c r="T10" s="32">
        <f t="shared" si="3"/>
        <v>7</v>
      </c>
    </row>
    <row r="11" spans="1:20" ht="12.75" customHeight="1" x14ac:dyDescent="0.2">
      <c r="B11" s="28">
        <v>149</v>
      </c>
      <c r="C11" s="28" t="s">
        <v>169</v>
      </c>
      <c r="E11" s="29" t="s">
        <v>611</v>
      </c>
      <c r="F11" s="29" t="s">
        <v>89</v>
      </c>
      <c r="G11" s="31" t="str">
        <f t="shared" si="0"/>
        <v>Cretien Hans</v>
      </c>
      <c r="H11" s="34">
        <v>5611</v>
      </c>
      <c r="I11" s="33">
        <f t="shared" si="1"/>
        <v>5611</v>
      </c>
      <c r="J11" s="30">
        <v>1975</v>
      </c>
      <c r="K11" s="29"/>
      <c r="L11" s="28">
        <v>6285</v>
      </c>
      <c r="M11" s="31" t="s">
        <v>608</v>
      </c>
      <c r="N11" s="17">
        <v>40817</v>
      </c>
      <c r="O11" s="28" t="str">
        <f t="shared" si="2"/>
        <v>Nein</v>
      </c>
      <c r="T11" s="32">
        <f t="shared" si="3"/>
        <v>8</v>
      </c>
    </row>
    <row r="12" spans="1:20" ht="12.75" customHeight="1" x14ac:dyDescent="0.2">
      <c r="B12" s="28">
        <v>153</v>
      </c>
      <c r="C12" s="28" t="s">
        <v>169</v>
      </c>
      <c r="E12" s="31" t="s">
        <v>612</v>
      </c>
      <c r="F12" s="31" t="s">
        <v>586</v>
      </c>
      <c r="G12" s="31" t="str">
        <f t="shared" si="0"/>
        <v>Dommen Oskar</v>
      </c>
      <c r="H12" s="34">
        <v>4358</v>
      </c>
      <c r="I12" s="33">
        <f t="shared" si="1"/>
        <v>4358</v>
      </c>
      <c r="J12" s="30">
        <v>1971</v>
      </c>
      <c r="K12" s="31" t="s">
        <v>613</v>
      </c>
      <c r="L12" s="28">
        <v>6280</v>
      </c>
      <c r="M12" s="31" t="s">
        <v>161</v>
      </c>
      <c r="N12" s="17">
        <v>40608</v>
      </c>
      <c r="O12" s="28" t="str">
        <f t="shared" si="2"/>
        <v>Nein</v>
      </c>
      <c r="P12" s="34"/>
      <c r="Q12" s="28">
        <v>1975</v>
      </c>
      <c r="S12" s="28">
        <v>2009</v>
      </c>
      <c r="T12" s="32">
        <f t="shared" si="3"/>
        <v>9</v>
      </c>
    </row>
    <row r="13" spans="1:20" x14ac:dyDescent="0.2">
      <c r="B13" s="28">
        <v>216</v>
      </c>
      <c r="C13" s="28" t="s">
        <v>169</v>
      </c>
      <c r="E13" s="29" t="s">
        <v>350</v>
      </c>
      <c r="F13" s="31" t="s">
        <v>113</v>
      </c>
      <c r="G13" s="31" t="str">
        <f t="shared" si="0"/>
        <v>Duss Franz</v>
      </c>
      <c r="H13" s="34">
        <v>8926</v>
      </c>
      <c r="I13" s="33">
        <f t="shared" si="1"/>
        <v>8926</v>
      </c>
      <c r="J13" s="30">
        <v>1984</v>
      </c>
      <c r="K13" s="31" t="s">
        <v>614</v>
      </c>
      <c r="L13" s="28">
        <v>6113</v>
      </c>
      <c r="M13" s="31" t="s">
        <v>615</v>
      </c>
      <c r="N13" s="17">
        <v>40612</v>
      </c>
      <c r="O13" s="28" t="str">
        <f t="shared" si="2"/>
        <v>Nein</v>
      </c>
      <c r="Q13" s="28">
        <v>1984</v>
      </c>
      <c r="R13" s="28">
        <v>1983</v>
      </c>
      <c r="T13" s="32">
        <f t="shared" si="3"/>
        <v>10</v>
      </c>
    </row>
    <row r="14" spans="1:20" x14ac:dyDescent="0.2">
      <c r="B14" s="28">
        <v>216</v>
      </c>
      <c r="C14" s="28" t="s">
        <v>169</v>
      </c>
      <c r="E14" s="29" t="s">
        <v>350</v>
      </c>
      <c r="F14" s="31" t="s">
        <v>105</v>
      </c>
      <c r="G14" s="31" t="str">
        <f t="shared" si="0"/>
        <v>Duss Josef</v>
      </c>
      <c r="H14" s="34">
        <v>9353</v>
      </c>
      <c r="I14" s="33">
        <f t="shared" si="1"/>
        <v>9353</v>
      </c>
      <c r="J14" s="30">
        <v>1985</v>
      </c>
      <c r="K14" s="31" t="s">
        <v>616</v>
      </c>
      <c r="L14" s="28">
        <v>6113</v>
      </c>
      <c r="M14" s="31" t="s">
        <v>615</v>
      </c>
      <c r="N14" s="17">
        <v>40772</v>
      </c>
      <c r="O14" s="28" t="str">
        <f t="shared" si="2"/>
        <v>Nein</v>
      </c>
      <c r="Q14" s="28">
        <v>1985</v>
      </c>
      <c r="R14" s="28">
        <v>1994</v>
      </c>
      <c r="T14" s="32">
        <f t="shared" si="3"/>
        <v>11</v>
      </c>
    </row>
    <row r="15" spans="1:20" ht="12.75" customHeight="1" x14ac:dyDescent="0.2">
      <c r="B15" s="28">
        <v>199</v>
      </c>
      <c r="C15" s="28" t="s">
        <v>169</v>
      </c>
      <c r="E15" s="29" t="s">
        <v>617</v>
      </c>
      <c r="F15" s="31" t="s">
        <v>248</v>
      </c>
      <c r="G15" s="31" t="str">
        <f t="shared" si="0"/>
        <v>Furrer Anton</v>
      </c>
      <c r="H15" s="34">
        <v>9569</v>
      </c>
      <c r="I15" s="33">
        <f t="shared" si="1"/>
        <v>9569</v>
      </c>
      <c r="J15" s="30">
        <v>1986</v>
      </c>
      <c r="K15" s="31" t="s">
        <v>618</v>
      </c>
      <c r="L15" s="28">
        <v>6295</v>
      </c>
      <c r="M15" s="31" t="s">
        <v>126</v>
      </c>
      <c r="N15" s="17">
        <v>40880</v>
      </c>
      <c r="O15" s="28" t="str">
        <f t="shared" si="2"/>
        <v>Nein</v>
      </c>
      <c r="T15" s="32">
        <f t="shared" si="3"/>
        <v>12</v>
      </c>
    </row>
    <row r="16" spans="1:20" ht="12.75" customHeight="1" x14ac:dyDescent="0.2">
      <c r="B16" s="28">
        <v>204</v>
      </c>
      <c r="C16" s="28" t="s">
        <v>169</v>
      </c>
      <c r="D16" s="28">
        <v>247189</v>
      </c>
      <c r="E16" s="29" t="s">
        <v>531</v>
      </c>
      <c r="F16" s="31" t="s">
        <v>230</v>
      </c>
      <c r="G16" s="31" t="str">
        <f t="shared" si="0"/>
        <v>Haas Jost</v>
      </c>
      <c r="H16" s="34">
        <v>10284</v>
      </c>
      <c r="I16" s="33">
        <f t="shared" si="1"/>
        <v>10284</v>
      </c>
      <c r="J16" s="30">
        <v>1988</v>
      </c>
      <c r="K16" s="31" t="s">
        <v>619</v>
      </c>
      <c r="L16" s="28">
        <v>6012</v>
      </c>
      <c r="M16" s="31" t="s">
        <v>620</v>
      </c>
      <c r="N16" s="17">
        <v>40779</v>
      </c>
      <c r="O16" s="28" t="str">
        <f t="shared" si="2"/>
        <v>Nein</v>
      </c>
      <c r="Q16" s="28">
        <v>1992</v>
      </c>
      <c r="R16" s="28">
        <v>1997</v>
      </c>
      <c r="S16" s="28">
        <v>2009</v>
      </c>
      <c r="T16" s="32">
        <f t="shared" si="3"/>
        <v>13</v>
      </c>
    </row>
    <row r="17" spans="2:20" ht="12.75" customHeight="1" x14ac:dyDescent="0.2">
      <c r="B17" s="28">
        <v>251</v>
      </c>
      <c r="C17" s="28" t="s">
        <v>169</v>
      </c>
      <c r="E17" s="31" t="s">
        <v>537</v>
      </c>
      <c r="F17" s="31" t="s">
        <v>105</v>
      </c>
      <c r="G17" s="31" t="str">
        <f t="shared" si="0"/>
        <v>Hofstetter Josef</v>
      </c>
      <c r="H17" s="34">
        <v>8038</v>
      </c>
      <c r="I17" s="33">
        <f t="shared" si="1"/>
        <v>8038</v>
      </c>
      <c r="J17" s="30">
        <v>1982</v>
      </c>
      <c r="K17" s="31" t="s">
        <v>621</v>
      </c>
      <c r="L17" s="28">
        <v>6110</v>
      </c>
      <c r="M17" s="31" t="s">
        <v>549</v>
      </c>
      <c r="N17" s="17">
        <v>40727</v>
      </c>
      <c r="O17" s="28" t="str">
        <f t="shared" si="2"/>
        <v>Nein</v>
      </c>
      <c r="Q17" s="28">
        <v>1990</v>
      </c>
      <c r="T17" s="32">
        <f t="shared" si="3"/>
        <v>14</v>
      </c>
    </row>
    <row r="18" spans="2:20" ht="12.75" customHeight="1" x14ac:dyDescent="0.2">
      <c r="B18" s="28">
        <v>169</v>
      </c>
      <c r="C18" s="28" t="s">
        <v>169</v>
      </c>
      <c r="E18" s="31" t="s">
        <v>622</v>
      </c>
      <c r="F18" s="31" t="s">
        <v>623</v>
      </c>
      <c r="G18" s="31" t="s">
        <v>624</v>
      </c>
      <c r="H18" s="34">
        <v>9659</v>
      </c>
      <c r="I18" s="33">
        <v>9659</v>
      </c>
      <c r="J18" s="30">
        <v>92</v>
      </c>
      <c r="K18" s="31" t="s">
        <v>625</v>
      </c>
      <c r="L18" s="28">
        <v>6015</v>
      </c>
      <c r="M18" s="31" t="s">
        <v>328</v>
      </c>
      <c r="N18" s="17">
        <v>40635</v>
      </c>
      <c r="O18" s="28" t="str">
        <f t="shared" si="2"/>
        <v>Nein</v>
      </c>
      <c r="Q18" s="28">
        <v>1992</v>
      </c>
      <c r="T18" s="32">
        <f t="shared" si="3"/>
        <v>15</v>
      </c>
    </row>
    <row r="19" spans="2:20" ht="12.75" customHeight="1" x14ac:dyDescent="0.2">
      <c r="B19" s="28">
        <v>147</v>
      </c>
      <c r="C19" s="28" t="s">
        <v>169</v>
      </c>
      <c r="D19" s="28">
        <v>114597</v>
      </c>
      <c r="E19" s="31" t="s">
        <v>252</v>
      </c>
      <c r="F19" s="31" t="s">
        <v>89</v>
      </c>
      <c r="G19" s="31" t="str">
        <f>CONCATENATE(E19," ",F19)</f>
        <v>Lötscher Hans</v>
      </c>
      <c r="H19" s="34">
        <v>9669</v>
      </c>
      <c r="I19" s="33">
        <f>H19</f>
        <v>9669</v>
      </c>
      <c r="J19" s="30">
        <v>1986</v>
      </c>
      <c r="K19" s="31" t="s">
        <v>626</v>
      </c>
      <c r="L19" s="28">
        <v>6133</v>
      </c>
      <c r="M19" s="31" t="s">
        <v>627</v>
      </c>
      <c r="N19" s="17">
        <v>40724</v>
      </c>
      <c r="O19" s="28" t="str">
        <f t="shared" si="2"/>
        <v>Nein</v>
      </c>
      <c r="Q19" s="28">
        <v>1994</v>
      </c>
      <c r="R19" s="28">
        <v>1997</v>
      </c>
      <c r="S19" s="28">
        <v>2006</v>
      </c>
      <c r="T19" s="32">
        <f t="shared" si="3"/>
        <v>16</v>
      </c>
    </row>
    <row r="20" spans="2:20" ht="12.75" customHeight="1" x14ac:dyDescent="0.2">
      <c r="B20" s="28">
        <v>242</v>
      </c>
      <c r="C20" s="28" t="s">
        <v>169</v>
      </c>
      <c r="E20" s="31" t="s">
        <v>389</v>
      </c>
      <c r="F20" s="31" t="s">
        <v>73</v>
      </c>
      <c r="G20" s="31" t="s">
        <v>628</v>
      </c>
      <c r="H20" s="34">
        <v>10522</v>
      </c>
      <c r="I20" s="33">
        <v>10522</v>
      </c>
      <c r="J20" s="30">
        <v>88</v>
      </c>
      <c r="K20" s="31" t="s">
        <v>629</v>
      </c>
      <c r="L20" s="28">
        <v>6356</v>
      </c>
      <c r="M20" s="31" t="s">
        <v>630</v>
      </c>
      <c r="N20" s="17">
        <v>40626</v>
      </c>
      <c r="O20" s="28" t="str">
        <f t="shared" si="2"/>
        <v>Nein</v>
      </c>
      <c r="T20" s="32">
        <f t="shared" si="3"/>
        <v>17</v>
      </c>
    </row>
    <row r="21" spans="2:20" ht="12.75" customHeight="1" x14ac:dyDescent="0.2">
      <c r="B21" s="28">
        <v>215</v>
      </c>
      <c r="C21" s="28" t="s">
        <v>169</v>
      </c>
      <c r="E21" s="31" t="s">
        <v>631</v>
      </c>
      <c r="F21" s="31" t="s">
        <v>89</v>
      </c>
      <c r="G21" s="31" t="s">
        <v>632</v>
      </c>
      <c r="H21" s="34">
        <v>9260</v>
      </c>
      <c r="I21" s="33">
        <v>9260</v>
      </c>
      <c r="J21" s="30">
        <v>2000</v>
      </c>
      <c r="K21" s="31" t="s">
        <v>633</v>
      </c>
      <c r="L21" s="28">
        <v>6265</v>
      </c>
      <c r="M21" s="31" t="s">
        <v>272</v>
      </c>
      <c r="N21" s="17">
        <v>40630</v>
      </c>
      <c r="O21" s="28" t="str">
        <f t="shared" si="2"/>
        <v>Nein</v>
      </c>
      <c r="T21" s="32">
        <f t="shared" si="3"/>
        <v>18</v>
      </c>
    </row>
    <row r="22" spans="2:20" ht="12.75" customHeight="1" x14ac:dyDescent="0.2">
      <c r="B22" s="28">
        <v>228</v>
      </c>
      <c r="E22" s="29" t="s">
        <v>634</v>
      </c>
      <c r="F22" s="29" t="s">
        <v>134</v>
      </c>
      <c r="G22" s="31" t="str">
        <f>CONCATENATE(E22," ",F22)</f>
        <v>Niklaus Walter</v>
      </c>
      <c r="H22" s="34">
        <v>16242</v>
      </c>
      <c r="I22" s="33">
        <f>H22</f>
        <v>16242</v>
      </c>
      <c r="J22" s="30">
        <v>2004</v>
      </c>
      <c r="K22" s="29" t="s">
        <v>635</v>
      </c>
      <c r="L22" s="28">
        <v>6170</v>
      </c>
      <c r="M22" s="32" t="s">
        <v>303</v>
      </c>
      <c r="N22" s="17">
        <v>40761</v>
      </c>
      <c r="O22" s="28" t="str">
        <f t="shared" si="2"/>
        <v>Nein</v>
      </c>
      <c r="T22" s="32">
        <f t="shared" si="3"/>
        <v>19</v>
      </c>
    </row>
    <row r="23" spans="2:20" ht="12.75" customHeight="1" x14ac:dyDescent="0.2">
      <c r="B23" s="28">
        <v>222</v>
      </c>
      <c r="C23" s="28" t="s">
        <v>269</v>
      </c>
      <c r="D23" s="28">
        <v>170289</v>
      </c>
      <c r="E23" s="31" t="s">
        <v>636</v>
      </c>
      <c r="F23" s="31" t="s">
        <v>105</v>
      </c>
      <c r="G23" s="31" t="str">
        <f>CONCATENATE(E23," ",F23)</f>
        <v>Pfyffer Josef</v>
      </c>
      <c r="H23" s="34">
        <v>12211</v>
      </c>
      <c r="I23" s="33">
        <f>H23</f>
        <v>12211</v>
      </c>
      <c r="J23" s="30">
        <v>1993</v>
      </c>
      <c r="K23" s="31" t="s">
        <v>637</v>
      </c>
      <c r="L23" s="28">
        <v>6105</v>
      </c>
      <c r="M23" s="31" t="s">
        <v>393</v>
      </c>
      <c r="N23" s="17">
        <v>40693</v>
      </c>
      <c r="O23" s="28" t="str">
        <f t="shared" si="2"/>
        <v>Nein</v>
      </c>
      <c r="Q23" s="28">
        <v>1994</v>
      </c>
      <c r="R23" s="28">
        <v>2003</v>
      </c>
      <c r="T23" s="32">
        <f t="shared" si="3"/>
        <v>20</v>
      </c>
    </row>
    <row r="24" spans="2:20" ht="12.75" customHeight="1" x14ac:dyDescent="0.2">
      <c r="B24" s="28">
        <v>131</v>
      </c>
      <c r="C24" s="28" t="s">
        <v>169</v>
      </c>
      <c r="E24" s="29" t="s">
        <v>638</v>
      </c>
      <c r="F24" s="29" t="s">
        <v>639</v>
      </c>
      <c r="G24" s="31" t="s">
        <v>640</v>
      </c>
      <c r="H24" s="34">
        <v>6609</v>
      </c>
      <c r="I24" s="33">
        <v>6609</v>
      </c>
      <c r="J24" s="30">
        <v>1978</v>
      </c>
      <c r="K24" s="29" t="s">
        <v>641</v>
      </c>
      <c r="L24" s="28">
        <v>6182</v>
      </c>
      <c r="M24" s="31" t="s">
        <v>482</v>
      </c>
      <c r="N24" s="17">
        <v>40629</v>
      </c>
      <c r="O24" s="28" t="str">
        <f t="shared" si="2"/>
        <v>Nein</v>
      </c>
      <c r="T24" s="32">
        <f t="shared" si="3"/>
        <v>21</v>
      </c>
    </row>
    <row r="25" spans="2:20" ht="12.75" customHeight="1" x14ac:dyDescent="0.2">
      <c r="B25" s="28">
        <v>163</v>
      </c>
      <c r="C25" s="28" t="s">
        <v>169</v>
      </c>
      <c r="D25" s="28">
        <v>100316</v>
      </c>
      <c r="E25" s="31" t="s">
        <v>642</v>
      </c>
      <c r="F25" s="31" t="s">
        <v>643</v>
      </c>
      <c r="G25" s="31" t="str">
        <f t="shared" ref="G25:G30" si="4">CONCATENATE(E25," ",F25)</f>
        <v>Staub Louis</v>
      </c>
      <c r="H25" s="34">
        <v>10680</v>
      </c>
      <c r="I25" s="33">
        <f t="shared" ref="I25:I30" si="5">H25</f>
        <v>10680</v>
      </c>
      <c r="J25" s="30">
        <v>1989</v>
      </c>
      <c r="K25" s="31" t="s">
        <v>644</v>
      </c>
      <c r="L25" s="28">
        <v>6048</v>
      </c>
      <c r="M25" s="31" t="s">
        <v>178</v>
      </c>
      <c r="N25" s="17">
        <v>40755</v>
      </c>
      <c r="O25" s="28" t="str">
        <f t="shared" si="2"/>
        <v>Nein</v>
      </c>
      <c r="Q25" s="28">
        <v>1990</v>
      </c>
      <c r="T25" s="32">
        <f t="shared" si="3"/>
        <v>22</v>
      </c>
    </row>
    <row r="26" spans="2:20" ht="12.75" customHeight="1" x14ac:dyDescent="0.2">
      <c r="B26" s="28">
        <v>180</v>
      </c>
      <c r="C26" s="28" t="s">
        <v>269</v>
      </c>
      <c r="E26" s="31" t="s">
        <v>645</v>
      </c>
      <c r="F26" s="31" t="s">
        <v>356</v>
      </c>
      <c r="G26" s="31" t="str">
        <f t="shared" si="4"/>
        <v>Stucky Heinz</v>
      </c>
      <c r="H26" s="34">
        <v>12221</v>
      </c>
      <c r="I26" s="33">
        <f t="shared" si="5"/>
        <v>12221</v>
      </c>
      <c r="J26" s="30">
        <v>1993</v>
      </c>
      <c r="K26" s="31" t="s">
        <v>646</v>
      </c>
      <c r="L26" s="28">
        <v>6014</v>
      </c>
      <c r="M26" s="31" t="s">
        <v>221</v>
      </c>
      <c r="N26" s="17">
        <v>40770</v>
      </c>
      <c r="O26" s="28" t="str">
        <f t="shared" si="2"/>
        <v>Nein</v>
      </c>
      <c r="T26" s="32">
        <f t="shared" si="3"/>
        <v>23</v>
      </c>
    </row>
    <row r="27" spans="2:20" ht="12.75" customHeight="1" x14ac:dyDescent="0.2">
      <c r="B27" s="28">
        <v>218</v>
      </c>
      <c r="D27" s="28">
        <v>167880</v>
      </c>
      <c r="E27" s="29" t="s">
        <v>647</v>
      </c>
      <c r="F27" s="29" t="s">
        <v>384</v>
      </c>
      <c r="G27" s="31" t="str">
        <f t="shared" si="4"/>
        <v>Tschan Fritz</v>
      </c>
      <c r="H27" s="34">
        <v>16098</v>
      </c>
      <c r="I27" s="33">
        <f t="shared" si="5"/>
        <v>16098</v>
      </c>
      <c r="J27" s="30">
        <v>2004</v>
      </c>
      <c r="K27" s="29" t="s">
        <v>648</v>
      </c>
      <c r="L27" s="28">
        <v>6020</v>
      </c>
      <c r="M27" s="32" t="s">
        <v>71</v>
      </c>
      <c r="N27" s="17">
        <v>40777</v>
      </c>
      <c r="O27" s="28" t="str">
        <f t="shared" si="2"/>
        <v>Nein</v>
      </c>
      <c r="Q27" s="28">
        <v>2006</v>
      </c>
      <c r="T27" s="32">
        <f t="shared" si="3"/>
        <v>24</v>
      </c>
    </row>
    <row r="28" spans="2:20" ht="12.75" customHeight="1" x14ac:dyDescent="0.2">
      <c r="B28" s="28">
        <v>154</v>
      </c>
      <c r="C28" s="28" t="s">
        <v>169</v>
      </c>
      <c r="E28" s="31" t="s">
        <v>649</v>
      </c>
      <c r="F28" s="31" t="s">
        <v>650</v>
      </c>
      <c r="G28" s="31" t="str">
        <f t="shared" si="4"/>
        <v>Ulmann Bernhard</v>
      </c>
      <c r="H28" s="34">
        <v>9530</v>
      </c>
      <c r="I28" s="33">
        <f t="shared" si="5"/>
        <v>9530</v>
      </c>
      <c r="J28" s="30">
        <v>1986</v>
      </c>
      <c r="K28" s="31" t="s">
        <v>651</v>
      </c>
      <c r="L28" s="28">
        <v>6048</v>
      </c>
      <c r="M28" s="31" t="s">
        <v>178</v>
      </c>
      <c r="N28" s="17">
        <v>40708</v>
      </c>
      <c r="O28" s="28" t="str">
        <f t="shared" si="2"/>
        <v>Nein</v>
      </c>
      <c r="Q28" s="28">
        <v>1986</v>
      </c>
      <c r="R28" s="28">
        <v>1997</v>
      </c>
      <c r="S28" s="28">
        <v>2006</v>
      </c>
      <c r="T28" s="32">
        <f t="shared" si="3"/>
        <v>25</v>
      </c>
    </row>
    <row r="29" spans="2:20" ht="12.75" customHeight="1" x14ac:dyDescent="0.2">
      <c r="B29" s="28">
        <v>210</v>
      </c>
      <c r="E29" s="31" t="s">
        <v>652</v>
      </c>
      <c r="F29" s="32" t="s">
        <v>124</v>
      </c>
      <c r="G29" s="31" t="str">
        <f t="shared" si="4"/>
        <v>Vetter Willy</v>
      </c>
      <c r="H29" s="34">
        <v>18501</v>
      </c>
      <c r="I29" s="33">
        <f t="shared" si="5"/>
        <v>18501</v>
      </c>
      <c r="J29" s="30">
        <v>2010</v>
      </c>
      <c r="K29" s="32"/>
      <c r="L29" s="28">
        <v>6026</v>
      </c>
      <c r="M29" s="32" t="s">
        <v>442</v>
      </c>
      <c r="N29" s="17">
        <v>40672</v>
      </c>
      <c r="O29" s="28" t="str">
        <f t="shared" si="2"/>
        <v>Nein</v>
      </c>
      <c r="T29" s="32">
        <f t="shared" si="3"/>
        <v>26</v>
      </c>
    </row>
    <row r="30" spans="2:20" ht="12.75" customHeight="1" x14ac:dyDescent="0.2">
      <c r="B30" s="28">
        <v>126</v>
      </c>
      <c r="C30" s="28" t="s">
        <v>269</v>
      </c>
      <c r="E30" s="31" t="s">
        <v>653</v>
      </c>
      <c r="F30" s="31" t="s">
        <v>73</v>
      </c>
      <c r="G30" s="31" t="str">
        <f t="shared" si="4"/>
        <v>Zeder Albert</v>
      </c>
      <c r="H30" s="34">
        <v>12112</v>
      </c>
      <c r="I30" s="33">
        <f t="shared" si="5"/>
        <v>12112</v>
      </c>
      <c r="J30" s="30">
        <v>1993</v>
      </c>
      <c r="K30" s="31" t="s">
        <v>654</v>
      </c>
      <c r="L30" s="28">
        <v>6162</v>
      </c>
      <c r="M30" s="31" t="s">
        <v>354</v>
      </c>
      <c r="N30" s="17">
        <v>40663</v>
      </c>
      <c r="O30" s="28" t="str">
        <f t="shared" si="2"/>
        <v>Nein</v>
      </c>
      <c r="T30" s="32">
        <f t="shared" si="3"/>
        <v>27</v>
      </c>
    </row>
    <row r="31" spans="2:20" ht="12.75" customHeight="1" x14ac:dyDescent="0.2">
      <c r="B31" s="28">
        <v>205</v>
      </c>
      <c r="C31" s="28" t="s">
        <v>169</v>
      </c>
      <c r="E31" s="31" t="s">
        <v>655</v>
      </c>
      <c r="F31" s="29" t="s">
        <v>53</v>
      </c>
      <c r="G31" s="31" t="s">
        <v>656</v>
      </c>
      <c r="H31" s="34">
        <v>9557</v>
      </c>
      <c r="I31" s="33">
        <v>9557</v>
      </c>
      <c r="J31" s="30">
        <v>86</v>
      </c>
      <c r="K31" s="29" t="s">
        <v>657</v>
      </c>
      <c r="L31" s="28">
        <v>6043</v>
      </c>
      <c r="M31" s="32" t="s">
        <v>268</v>
      </c>
      <c r="N31" s="17">
        <v>40698</v>
      </c>
      <c r="O31" s="28" t="str">
        <f t="shared" si="2"/>
        <v>Nein</v>
      </c>
      <c r="T31" s="32">
        <f t="shared" si="3"/>
        <v>28</v>
      </c>
    </row>
    <row r="32" spans="2:20" ht="12.75" customHeight="1" x14ac:dyDescent="0.2">
      <c r="I32" s="33"/>
      <c r="P32" s="34"/>
    </row>
    <row r="33" spans="1:21" ht="18" x14ac:dyDescent="0.25">
      <c r="A33" s="32"/>
      <c r="E33" s="27">
        <v>2012</v>
      </c>
      <c r="I33" s="33"/>
    </row>
    <row r="34" spans="1:21" x14ac:dyDescent="0.2">
      <c r="A34" s="32"/>
      <c r="B34" s="6"/>
      <c r="C34" s="6"/>
      <c r="D34" s="6"/>
      <c r="E34" s="3"/>
      <c r="F34" s="3"/>
      <c r="G34" s="3"/>
      <c r="I34" s="33"/>
      <c r="J34" s="16"/>
      <c r="K34" s="3"/>
      <c r="L34" s="6"/>
      <c r="M34" s="3"/>
      <c r="N34" s="23"/>
      <c r="O34" s="6"/>
      <c r="P34" s="6"/>
      <c r="Q34" s="6"/>
      <c r="R34" s="6"/>
      <c r="S34" s="6"/>
    </row>
    <row r="35" spans="1:21" ht="12.75" customHeight="1" x14ac:dyDescent="0.2">
      <c r="A35" s="32"/>
      <c r="B35" s="28">
        <v>112</v>
      </c>
      <c r="C35" s="28" t="s">
        <v>169</v>
      </c>
      <c r="E35" s="31" t="s">
        <v>133</v>
      </c>
      <c r="F35" s="31" t="s">
        <v>658</v>
      </c>
      <c r="G35" s="31" t="str">
        <f t="shared" ref="G35:G72" si="6">CONCATENATE(E35," ",F35)</f>
        <v>Achermann Vinzenz</v>
      </c>
      <c r="H35" s="34">
        <v>6446</v>
      </c>
      <c r="I35" s="33">
        <f t="shared" ref="I35:I72" si="7">H35</f>
        <v>6446</v>
      </c>
      <c r="J35" s="30">
        <v>1980</v>
      </c>
      <c r="K35" s="29" t="s">
        <v>659</v>
      </c>
      <c r="L35" s="28">
        <v>6252</v>
      </c>
      <c r="M35" s="31" t="s">
        <v>455</v>
      </c>
      <c r="N35" s="17">
        <v>40975</v>
      </c>
      <c r="O35" s="28" t="str">
        <f t="shared" ref="O35:O72" si="8">IF(N35+P35&gt;0,"Nein","Ja")</f>
        <v>Nein</v>
      </c>
      <c r="P35" s="34"/>
      <c r="R35" s="28">
        <v>1994</v>
      </c>
      <c r="T35" s="32">
        <f t="shared" ref="T35:T98" si="9">T34+1</f>
        <v>1</v>
      </c>
      <c r="U35" s="28"/>
    </row>
    <row r="36" spans="1:21" ht="12.75" customHeight="1" x14ac:dyDescent="0.2">
      <c r="A36" s="32"/>
      <c r="B36" s="28">
        <v>216</v>
      </c>
      <c r="C36" s="28" t="s">
        <v>169</v>
      </c>
      <c r="E36" s="29" t="s">
        <v>660</v>
      </c>
      <c r="F36" s="29" t="s">
        <v>384</v>
      </c>
      <c r="G36" s="31" t="str">
        <f t="shared" si="6"/>
        <v>Aregger Fritz</v>
      </c>
      <c r="H36" s="34">
        <v>8417</v>
      </c>
      <c r="I36" s="33">
        <f t="shared" si="7"/>
        <v>8417</v>
      </c>
      <c r="J36" s="30">
        <v>1983</v>
      </c>
      <c r="K36" s="29" t="s">
        <v>661</v>
      </c>
      <c r="L36" s="28">
        <v>6170</v>
      </c>
      <c r="M36" s="32" t="s">
        <v>303</v>
      </c>
      <c r="N36" s="17">
        <v>41209</v>
      </c>
      <c r="O36" s="28" t="str">
        <f t="shared" si="8"/>
        <v>Nein</v>
      </c>
      <c r="T36" s="32">
        <f t="shared" si="9"/>
        <v>2</v>
      </c>
    </row>
    <row r="37" spans="1:21" ht="12.75" customHeight="1" x14ac:dyDescent="0.2">
      <c r="A37" s="32"/>
      <c r="B37" s="28">
        <v>178</v>
      </c>
      <c r="D37" s="28">
        <v>114639</v>
      </c>
      <c r="E37" s="29" t="s">
        <v>456</v>
      </c>
      <c r="F37" s="29" t="s">
        <v>662</v>
      </c>
      <c r="G37" s="31" t="str">
        <f t="shared" si="6"/>
        <v>Bachmann Godi</v>
      </c>
      <c r="H37" s="34">
        <v>13920</v>
      </c>
      <c r="I37" s="33">
        <f t="shared" si="7"/>
        <v>13920</v>
      </c>
      <c r="J37" s="30">
        <v>1998</v>
      </c>
      <c r="K37" s="29" t="s">
        <v>663</v>
      </c>
      <c r="L37" s="28">
        <v>6280</v>
      </c>
      <c r="M37" s="32" t="s">
        <v>161</v>
      </c>
      <c r="N37" s="17">
        <v>41033</v>
      </c>
      <c r="O37" s="28" t="str">
        <f t="shared" si="8"/>
        <v>Nein</v>
      </c>
      <c r="Q37" s="28">
        <v>1998</v>
      </c>
      <c r="R37" s="28">
        <v>2007</v>
      </c>
      <c r="T37" s="32">
        <f t="shared" si="9"/>
        <v>3</v>
      </c>
    </row>
    <row r="38" spans="1:21" ht="12.75" customHeight="1" x14ac:dyDescent="0.2">
      <c r="A38" s="32"/>
      <c r="B38" s="28">
        <v>157</v>
      </c>
      <c r="C38" s="28" t="s">
        <v>169</v>
      </c>
      <c r="E38" s="29" t="s">
        <v>664</v>
      </c>
      <c r="F38" s="29" t="s">
        <v>113</v>
      </c>
      <c r="G38" s="31" t="str">
        <f t="shared" si="6"/>
        <v>Banz Franz</v>
      </c>
      <c r="H38" s="34">
        <v>9912</v>
      </c>
      <c r="I38" s="33">
        <f t="shared" si="7"/>
        <v>9912</v>
      </c>
      <c r="J38" s="30">
        <v>1987</v>
      </c>
      <c r="K38" s="29" t="s">
        <v>665</v>
      </c>
      <c r="L38" s="28">
        <v>6037</v>
      </c>
      <c r="M38" s="32" t="s">
        <v>666</v>
      </c>
      <c r="N38" s="17">
        <v>41089</v>
      </c>
      <c r="O38" s="28" t="str">
        <f t="shared" si="8"/>
        <v>Nein</v>
      </c>
      <c r="T38" s="32">
        <f t="shared" si="9"/>
        <v>4</v>
      </c>
    </row>
    <row r="39" spans="1:21" x14ac:dyDescent="0.2">
      <c r="A39" s="32"/>
      <c r="B39" s="28">
        <v>247</v>
      </c>
      <c r="C39" s="28" t="s">
        <v>169</v>
      </c>
      <c r="E39" s="29" t="s">
        <v>667</v>
      </c>
      <c r="F39" s="29" t="s">
        <v>559</v>
      </c>
      <c r="G39" s="31" t="str">
        <f t="shared" si="6"/>
        <v>Beutler Ernst</v>
      </c>
      <c r="H39" s="34">
        <v>8717</v>
      </c>
      <c r="I39" s="33">
        <f t="shared" si="7"/>
        <v>8717</v>
      </c>
      <c r="J39" s="30">
        <v>1983</v>
      </c>
      <c r="K39" s="29" t="s">
        <v>668</v>
      </c>
      <c r="L39" s="28">
        <v>6130</v>
      </c>
      <c r="M39" s="32" t="s">
        <v>196</v>
      </c>
      <c r="N39" s="17">
        <v>41060</v>
      </c>
      <c r="O39" s="28" t="str">
        <f t="shared" si="8"/>
        <v>Nein</v>
      </c>
      <c r="Q39" s="28">
        <v>1986</v>
      </c>
      <c r="R39" s="28">
        <v>1992</v>
      </c>
      <c r="T39" s="32">
        <f t="shared" si="9"/>
        <v>5</v>
      </c>
    </row>
    <row r="40" spans="1:21" ht="12.75" customHeight="1" x14ac:dyDescent="0.2">
      <c r="A40" s="32"/>
      <c r="B40" s="28">
        <v>244</v>
      </c>
      <c r="C40" s="28" t="s">
        <v>169</v>
      </c>
      <c r="D40" s="28">
        <v>131747</v>
      </c>
      <c r="E40" s="29" t="s">
        <v>669</v>
      </c>
      <c r="F40" s="29" t="s">
        <v>105</v>
      </c>
      <c r="G40" s="31" t="str">
        <f t="shared" si="6"/>
        <v>Birrer Josef</v>
      </c>
      <c r="H40" s="34">
        <v>9594</v>
      </c>
      <c r="I40" s="33">
        <f t="shared" si="7"/>
        <v>9594</v>
      </c>
      <c r="J40" s="30">
        <v>1986</v>
      </c>
      <c r="K40" s="29" t="s">
        <v>670</v>
      </c>
      <c r="L40" s="28">
        <v>6106</v>
      </c>
      <c r="M40" s="32" t="s">
        <v>345</v>
      </c>
      <c r="N40" s="17">
        <v>41074</v>
      </c>
      <c r="O40" s="28" t="str">
        <f t="shared" si="8"/>
        <v>Nein</v>
      </c>
      <c r="Q40" s="28">
        <v>1998</v>
      </c>
      <c r="R40" s="28">
        <v>1995</v>
      </c>
      <c r="S40" s="28">
        <v>2009</v>
      </c>
      <c r="T40" s="32">
        <f t="shared" si="9"/>
        <v>6</v>
      </c>
    </row>
    <row r="41" spans="1:21" x14ac:dyDescent="0.2">
      <c r="A41" s="32"/>
      <c r="B41" s="28">
        <v>122</v>
      </c>
      <c r="C41" s="28" t="s">
        <v>169</v>
      </c>
      <c r="D41" s="28">
        <v>205199</v>
      </c>
      <c r="E41" s="31" t="s">
        <v>671</v>
      </c>
      <c r="F41" s="31" t="s">
        <v>559</v>
      </c>
      <c r="G41" s="31" t="str">
        <f t="shared" si="6"/>
        <v>Blättler Ernst</v>
      </c>
      <c r="H41" s="34">
        <v>8869</v>
      </c>
      <c r="I41" s="33">
        <f t="shared" si="7"/>
        <v>8869</v>
      </c>
      <c r="J41" s="30">
        <v>1984</v>
      </c>
      <c r="K41" s="31" t="s">
        <v>672</v>
      </c>
      <c r="L41" s="28">
        <v>6010</v>
      </c>
      <c r="M41" s="31" t="s">
        <v>55</v>
      </c>
      <c r="N41" s="17">
        <v>40935</v>
      </c>
      <c r="O41" s="28" t="str">
        <f t="shared" si="8"/>
        <v>Nein</v>
      </c>
      <c r="P41" s="34"/>
      <c r="Q41" s="28">
        <v>1985</v>
      </c>
      <c r="R41" s="28">
        <v>1993</v>
      </c>
      <c r="T41" s="32">
        <f t="shared" si="9"/>
        <v>7</v>
      </c>
    </row>
    <row r="42" spans="1:21" ht="12.75" customHeight="1" x14ac:dyDescent="0.2">
      <c r="A42" s="32"/>
      <c r="B42" s="28">
        <v>221</v>
      </c>
      <c r="E42" s="29" t="s">
        <v>673</v>
      </c>
      <c r="F42" s="29" t="s">
        <v>105</v>
      </c>
      <c r="G42" s="31" t="str">
        <f t="shared" si="6"/>
        <v>Bühlmann Josef</v>
      </c>
      <c r="H42" s="34">
        <v>18732</v>
      </c>
      <c r="I42" s="33">
        <f t="shared" si="7"/>
        <v>18732</v>
      </c>
      <c r="J42" s="30">
        <v>2011</v>
      </c>
      <c r="K42" s="29" t="s">
        <v>674</v>
      </c>
      <c r="L42" s="28">
        <v>6204</v>
      </c>
      <c r="M42" s="32" t="s">
        <v>59</v>
      </c>
      <c r="N42" s="17">
        <v>41118</v>
      </c>
      <c r="O42" s="28" t="str">
        <f t="shared" si="8"/>
        <v>Nein</v>
      </c>
      <c r="T42" s="32">
        <f t="shared" si="9"/>
        <v>8</v>
      </c>
    </row>
    <row r="43" spans="1:21" ht="12.75" customHeight="1" x14ac:dyDescent="0.2">
      <c r="A43" s="32"/>
      <c r="B43" s="28">
        <v>188</v>
      </c>
      <c r="C43" s="28" t="s">
        <v>169</v>
      </c>
      <c r="D43" s="28">
        <v>177504</v>
      </c>
      <c r="E43" s="29" t="s">
        <v>675</v>
      </c>
      <c r="F43" s="29" t="s">
        <v>85</v>
      </c>
      <c r="G43" s="31" t="str">
        <f t="shared" si="6"/>
        <v>Burri Peter</v>
      </c>
      <c r="H43" s="34">
        <v>10739</v>
      </c>
      <c r="I43" s="33">
        <f t="shared" si="7"/>
        <v>10739</v>
      </c>
      <c r="J43" s="30">
        <v>1989</v>
      </c>
      <c r="K43" s="29" t="s">
        <v>676</v>
      </c>
      <c r="L43" s="28">
        <v>6102</v>
      </c>
      <c r="M43" s="32" t="s">
        <v>218</v>
      </c>
      <c r="N43" s="17">
        <v>41127</v>
      </c>
      <c r="O43" s="28" t="str">
        <f t="shared" si="8"/>
        <v>Nein</v>
      </c>
      <c r="Q43" s="28">
        <v>1992</v>
      </c>
      <c r="R43" s="28">
        <v>1998</v>
      </c>
      <c r="S43" s="28">
        <v>2010</v>
      </c>
      <c r="T43" s="32">
        <f t="shared" si="9"/>
        <v>9</v>
      </c>
    </row>
    <row r="44" spans="1:21" x14ac:dyDescent="0.2">
      <c r="A44" s="32"/>
      <c r="B44" s="28">
        <v>193</v>
      </c>
      <c r="E44" s="29" t="s">
        <v>183</v>
      </c>
      <c r="F44" s="31" t="s">
        <v>89</v>
      </c>
      <c r="G44" s="31" t="str">
        <f t="shared" si="6"/>
        <v>Emmenegger Hans</v>
      </c>
      <c r="H44" s="34">
        <v>12859</v>
      </c>
      <c r="I44" s="33">
        <f t="shared" si="7"/>
        <v>12859</v>
      </c>
      <c r="J44" s="30">
        <v>1996</v>
      </c>
      <c r="K44" s="31" t="s">
        <v>677</v>
      </c>
      <c r="L44" s="28">
        <v>6045</v>
      </c>
      <c r="M44" s="31" t="s">
        <v>67</v>
      </c>
      <c r="N44" s="17">
        <v>40970</v>
      </c>
      <c r="O44" s="28" t="str">
        <f t="shared" si="8"/>
        <v>Nein</v>
      </c>
      <c r="P44" s="34"/>
      <c r="Q44" s="28">
        <v>1996</v>
      </c>
      <c r="R44" s="28">
        <v>2005</v>
      </c>
      <c r="T44" s="32">
        <f t="shared" si="9"/>
        <v>10</v>
      </c>
    </row>
    <row r="45" spans="1:21" x14ac:dyDescent="0.2">
      <c r="A45" s="32"/>
      <c r="B45" s="28">
        <v>202</v>
      </c>
      <c r="D45" s="28">
        <v>152261</v>
      </c>
      <c r="E45" s="29" t="s">
        <v>463</v>
      </c>
      <c r="F45" s="29" t="s">
        <v>256</v>
      </c>
      <c r="G45" s="31" t="str">
        <f t="shared" si="6"/>
        <v>Estermann Willi</v>
      </c>
      <c r="H45" s="34">
        <v>19100</v>
      </c>
      <c r="I45" s="33">
        <f t="shared" si="7"/>
        <v>19100</v>
      </c>
      <c r="J45" s="30">
        <v>2012</v>
      </c>
      <c r="K45" s="29" t="s">
        <v>678</v>
      </c>
      <c r="L45" s="28">
        <v>6207</v>
      </c>
      <c r="M45" s="32" t="s">
        <v>319</v>
      </c>
      <c r="N45" s="17">
        <v>41169</v>
      </c>
      <c r="O45" s="28" t="str">
        <f t="shared" si="8"/>
        <v>Nein</v>
      </c>
      <c r="T45" s="32">
        <f t="shared" si="9"/>
        <v>11</v>
      </c>
    </row>
    <row r="46" spans="1:21" ht="12.75" customHeight="1" x14ac:dyDescent="0.2">
      <c r="A46" s="32"/>
      <c r="B46" s="28">
        <v>191</v>
      </c>
      <c r="D46" s="28">
        <v>271709</v>
      </c>
      <c r="E46" s="29" t="s">
        <v>137</v>
      </c>
      <c r="F46" s="29" t="s">
        <v>248</v>
      </c>
      <c r="G46" s="31" t="str">
        <f t="shared" si="6"/>
        <v>Felder Anton</v>
      </c>
      <c r="H46" s="34">
        <v>17356</v>
      </c>
      <c r="I46" s="33">
        <f t="shared" si="7"/>
        <v>17356</v>
      </c>
      <c r="J46" s="30">
        <v>2007</v>
      </c>
      <c r="K46" s="29" t="s">
        <v>679</v>
      </c>
      <c r="L46" s="28">
        <v>6182</v>
      </c>
      <c r="M46" s="32" t="s">
        <v>482</v>
      </c>
      <c r="N46" s="17">
        <v>41191</v>
      </c>
      <c r="O46" s="28" t="str">
        <f t="shared" si="8"/>
        <v>Nein</v>
      </c>
      <c r="T46" s="32">
        <f t="shared" si="9"/>
        <v>12</v>
      </c>
    </row>
    <row r="47" spans="1:21" ht="12.75" customHeight="1" x14ac:dyDescent="0.2">
      <c r="A47" s="32"/>
      <c r="B47" s="28">
        <v>238</v>
      </c>
      <c r="C47" s="28" t="s">
        <v>169</v>
      </c>
      <c r="E47" s="29" t="s">
        <v>680</v>
      </c>
      <c r="F47" s="29" t="s">
        <v>248</v>
      </c>
      <c r="G47" s="31" t="str">
        <f t="shared" si="6"/>
        <v>Fellmann Anton</v>
      </c>
      <c r="H47" s="34">
        <v>8193</v>
      </c>
      <c r="I47" s="33">
        <f t="shared" si="7"/>
        <v>8193</v>
      </c>
      <c r="J47" s="30">
        <v>1982</v>
      </c>
      <c r="K47" s="29" t="s">
        <v>681</v>
      </c>
      <c r="L47" s="28">
        <v>6235</v>
      </c>
      <c r="M47" s="32" t="s">
        <v>682</v>
      </c>
      <c r="N47" s="17">
        <v>41233</v>
      </c>
      <c r="O47" s="28" t="str">
        <f t="shared" si="8"/>
        <v>Nein</v>
      </c>
      <c r="Q47" s="28">
        <v>1990</v>
      </c>
      <c r="R47" s="28">
        <v>1991</v>
      </c>
      <c r="S47" s="28">
        <v>2008</v>
      </c>
      <c r="T47" s="32">
        <f t="shared" si="9"/>
        <v>13</v>
      </c>
    </row>
    <row r="48" spans="1:21" x14ac:dyDescent="0.2">
      <c r="A48" s="32"/>
      <c r="B48" s="28">
        <v>110</v>
      </c>
      <c r="E48" s="29" t="s">
        <v>683</v>
      </c>
      <c r="F48" s="29" t="s">
        <v>89</v>
      </c>
      <c r="G48" s="31" t="str">
        <f t="shared" si="6"/>
        <v>Galliker Hans</v>
      </c>
      <c r="H48" s="34">
        <v>12687</v>
      </c>
      <c r="I48" s="33">
        <f t="shared" si="7"/>
        <v>12687</v>
      </c>
      <c r="J48" s="30">
        <v>1994</v>
      </c>
      <c r="K48" s="29" t="s">
        <v>684</v>
      </c>
      <c r="L48" s="28">
        <v>6018</v>
      </c>
      <c r="M48" s="32" t="s">
        <v>236</v>
      </c>
      <c r="N48" s="17">
        <v>41068</v>
      </c>
      <c r="O48" s="28" t="str">
        <f t="shared" si="8"/>
        <v>Nein</v>
      </c>
      <c r="T48" s="32">
        <f t="shared" si="9"/>
        <v>14</v>
      </c>
    </row>
    <row r="49" spans="2:20" x14ac:dyDescent="0.2">
      <c r="B49" s="28">
        <v>159</v>
      </c>
      <c r="C49" s="28" t="s">
        <v>169</v>
      </c>
      <c r="E49" s="31" t="s">
        <v>685</v>
      </c>
      <c r="F49" s="31" t="s">
        <v>416</v>
      </c>
      <c r="G49" s="31" t="str">
        <f t="shared" si="6"/>
        <v>Galliker-Koch Sepp</v>
      </c>
      <c r="H49" s="34">
        <v>11425</v>
      </c>
      <c r="I49" s="33">
        <f t="shared" si="7"/>
        <v>11425</v>
      </c>
      <c r="J49" s="30">
        <v>1991</v>
      </c>
      <c r="K49" s="31" t="s">
        <v>686</v>
      </c>
      <c r="L49" s="28">
        <v>6213</v>
      </c>
      <c r="M49" s="31" t="s">
        <v>687</v>
      </c>
      <c r="N49" s="17">
        <v>40945</v>
      </c>
      <c r="O49" s="28" t="str">
        <f t="shared" si="8"/>
        <v>Nein</v>
      </c>
      <c r="T49" s="32">
        <f t="shared" si="9"/>
        <v>15</v>
      </c>
    </row>
    <row r="50" spans="2:20" ht="12.75" customHeight="1" x14ac:dyDescent="0.2">
      <c r="B50" s="28">
        <v>157</v>
      </c>
      <c r="C50" s="28" t="s">
        <v>169</v>
      </c>
      <c r="E50" s="29" t="s">
        <v>688</v>
      </c>
      <c r="F50" s="29" t="s">
        <v>586</v>
      </c>
      <c r="G50" s="31" t="str">
        <f t="shared" si="6"/>
        <v>Geisshüsler Oskar</v>
      </c>
      <c r="H50" s="34">
        <v>6764</v>
      </c>
      <c r="I50" s="33">
        <f t="shared" si="7"/>
        <v>6764</v>
      </c>
      <c r="J50" s="30">
        <v>1978</v>
      </c>
      <c r="K50" s="29" t="s">
        <v>689</v>
      </c>
      <c r="L50" s="28">
        <v>6034</v>
      </c>
      <c r="M50" s="32" t="s">
        <v>690</v>
      </c>
      <c r="N50" s="17">
        <v>41091</v>
      </c>
      <c r="O50" s="28" t="str">
        <f t="shared" si="8"/>
        <v>Nein</v>
      </c>
      <c r="Q50" s="28">
        <v>1978</v>
      </c>
      <c r="R50" s="28">
        <v>1991</v>
      </c>
      <c r="T50" s="32">
        <f t="shared" si="9"/>
        <v>16</v>
      </c>
    </row>
    <row r="51" spans="2:20" ht="12.75" customHeight="1" x14ac:dyDescent="0.2">
      <c r="B51" s="28">
        <v>249</v>
      </c>
      <c r="C51" s="28" t="s">
        <v>169</v>
      </c>
      <c r="E51" s="29" t="s">
        <v>691</v>
      </c>
      <c r="F51" s="29" t="s">
        <v>384</v>
      </c>
      <c r="G51" s="31" t="str">
        <f t="shared" si="6"/>
        <v>Hebeisen  Fritz</v>
      </c>
      <c r="H51" s="34">
        <v>9358</v>
      </c>
      <c r="I51" s="33">
        <f t="shared" si="7"/>
        <v>9358</v>
      </c>
      <c r="J51" s="30">
        <v>1985</v>
      </c>
      <c r="K51" s="29" t="s">
        <v>692</v>
      </c>
      <c r="L51" s="28">
        <v>4806</v>
      </c>
      <c r="M51" s="32" t="s">
        <v>371</v>
      </c>
      <c r="N51" s="17">
        <v>41091</v>
      </c>
      <c r="O51" s="28" t="str">
        <f t="shared" si="8"/>
        <v>Nein</v>
      </c>
      <c r="T51" s="32">
        <f t="shared" si="9"/>
        <v>17</v>
      </c>
    </row>
    <row r="52" spans="2:20" ht="12.75" customHeight="1" x14ac:dyDescent="0.2">
      <c r="B52" s="28">
        <v>149</v>
      </c>
      <c r="C52" s="28" t="s">
        <v>169</v>
      </c>
      <c r="E52" s="29" t="s">
        <v>693</v>
      </c>
      <c r="F52" s="29" t="s">
        <v>73</v>
      </c>
      <c r="G52" s="31" t="str">
        <f t="shared" si="6"/>
        <v>Höltschi Albert</v>
      </c>
      <c r="H52" s="34">
        <v>10463</v>
      </c>
      <c r="I52" s="33">
        <f t="shared" si="7"/>
        <v>10463</v>
      </c>
      <c r="J52" s="30">
        <v>1988</v>
      </c>
      <c r="K52" s="29" t="s">
        <v>694</v>
      </c>
      <c r="L52" s="28">
        <v>6285</v>
      </c>
      <c r="M52" s="32" t="s">
        <v>608</v>
      </c>
      <c r="N52" s="17">
        <v>41233</v>
      </c>
      <c r="O52" s="28" t="str">
        <f t="shared" si="8"/>
        <v>Nein</v>
      </c>
      <c r="R52" s="28">
        <v>1997</v>
      </c>
      <c r="T52" s="32">
        <f t="shared" si="9"/>
        <v>18</v>
      </c>
    </row>
    <row r="53" spans="2:20" ht="12.75" customHeight="1" x14ac:dyDescent="0.2">
      <c r="B53" s="28">
        <v>229</v>
      </c>
      <c r="C53" s="28" t="s">
        <v>169</v>
      </c>
      <c r="E53" s="29" t="s">
        <v>695</v>
      </c>
      <c r="F53" s="29" t="s">
        <v>696</v>
      </c>
      <c r="G53" s="31" t="str">
        <f t="shared" si="6"/>
        <v>Husistein Franz-Josef</v>
      </c>
      <c r="H53" s="34">
        <v>8901</v>
      </c>
      <c r="I53" s="33">
        <f t="shared" si="7"/>
        <v>8901</v>
      </c>
      <c r="J53" s="30">
        <v>1984</v>
      </c>
      <c r="K53" s="29" t="s">
        <v>697</v>
      </c>
      <c r="L53" s="28">
        <v>6103</v>
      </c>
      <c r="M53" s="32" t="s">
        <v>698</v>
      </c>
      <c r="N53" s="17">
        <v>41258</v>
      </c>
      <c r="O53" s="28" t="str">
        <f t="shared" si="8"/>
        <v>Nein</v>
      </c>
      <c r="P53" s="34"/>
      <c r="Q53" s="28">
        <v>1989</v>
      </c>
      <c r="R53" s="28">
        <v>1993</v>
      </c>
      <c r="T53" s="32">
        <f t="shared" si="9"/>
        <v>19</v>
      </c>
    </row>
    <row r="54" spans="2:20" x14ac:dyDescent="0.2">
      <c r="B54" s="28">
        <v>169</v>
      </c>
      <c r="C54" s="28" t="s">
        <v>169</v>
      </c>
      <c r="E54" s="29" t="s">
        <v>699</v>
      </c>
      <c r="F54" s="29" t="s">
        <v>73</v>
      </c>
      <c r="G54" s="31" t="str">
        <f t="shared" si="6"/>
        <v>Ineichen Albert</v>
      </c>
      <c r="H54" s="34">
        <v>8815</v>
      </c>
      <c r="I54" s="33">
        <f t="shared" si="7"/>
        <v>8815</v>
      </c>
      <c r="J54" s="30">
        <v>1984</v>
      </c>
      <c r="K54" s="29" t="s">
        <v>700</v>
      </c>
      <c r="L54" s="28">
        <v>6005</v>
      </c>
      <c r="M54" s="32" t="s">
        <v>95</v>
      </c>
      <c r="N54" s="17">
        <v>41177</v>
      </c>
      <c r="O54" s="28" t="str">
        <f t="shared" si="8"/>
        <v>Nein</v>
      </c>
      <c r="T54" s="32">
        <f t="shared" si="9"/>
        <v>20</v>
      </c>
    </row>
    <row r="55" spans="2:20" ht="12.75" customHeight="1" x14ac:dyDescent="0.2">
      <c r="B55" s="28">
        <v>149</v>
      </c>
      <c r="C55" s="28" t="s">
        <v>169</v>
      </c>
      <c r="E55" s="29" t="s">
        <v>701</v>
      </c>
      <c r="F55" s="29" t="s">
        <v>157</v>
      </c>
      <c r="G55" s="31" t="str">
        <f t="shared" si="6"/>
        <v>Kopp Arthur</v>
      </c>
      <c r="H55" s="34">
        <v>10766</v>
      </c>
      <c r="I55" s="33">
        <f t="shared" si="7"/>
        <v>10766</v>
      </c>
      <c r="J55" s="30">
        <v>1989</v>
      </c>
      <c r="K55" s="29" t="s">
        <v>702</v>
      </c>
      <c r="L55" s="28">
        <v>6285</v>
      </c>
      <c r="M55" s="32" t="s">
        <v>608</v>
      </c>
      <c r="N55" s="17">
        <v>41055</v>
      </c>
      <c r="O55" s="28" t="str">
        <f t="shared" si="8"/>
        <v>Nein</v>
      </c>
      <c r="T55" s="32">
        <f t="shared" si="9"/>
        <v>21</v>
      </c>
    </row>
    <row r="56" spans="2:20" x14ac:dyDescent="0.2">
      <c r="B56" s="28">
        <v>151</v>
      </c>
      <c r="C56" s="28" t="s">
        <v>169</v>
      </c>
      <c r="E56" s="29" t="s">
        <v>703</v>
      </c>
      <c r="F56" s="29" t="s">
        <v>113</v>
      </c>
      <c r="G56" s="31" t="str">
        <f t="shared" si="6"/>
        <v>Kronenberg Franz</v>
      </c>
      <c r="H56" s="34">
        <v>8904</v>
      </c>
      <c r="I56" s="33">
        <f t="shared" si="7"/>
        <v>8904</v>
      </c>
      <c r="J56" s="30">
        <v>1984</v>
      </c>
      <c r="K56" s="29" t="s">
        <v>704</v>
      </c>
      <c r="L56" s="28">
        <v>6280</v>
      </c>
      <c r="M56" s="32" t="s">
        <v>161</v>
      </c>
      <c r="N56" s="17">
        <v>41029</v>
      </c>
      <c r="O56" s="28" t="str">
        <f t="shared" si="8"/>
        <v>Nein</v>
      </c>
      <c r="T56" s="32">
        <f t="shared" si="9"/>
        <v>22</v>
      </c>
    </row>
    <row r="57" spans="2:20" ht="12.75" customHeight="1" x14ac:dyDescent="0.2">
      <c r="B57" s="28">
        <v>130</v>
      </c>
      <c r="C57" s="28" t="s">
        <v>169</v>
      </c>
      <c r="D57" s="35"/>
      <c r="E57" s="29" t="s">
        <v>234</v>
      </c>
      <c r="F57" s="29" t="s">
        <v>705</v>
      </c>
      <c r="G57" s="31" t="str">
        <f t="shared" si="6"/>
        <v>Krummenacher Gottfried</v>
      </c>
      <c r="H57" s="34">
        <v>8944</v>
      </c>
      <c r="I57" s="33">
        <f t="shared" si="7"/>
        <v>8944</v>
      </c>
      <c r="J57" s="30">
        <v>1984</v>
      </c>
      <c r="K57" s="29" t="s">
        <v>706</v>
      </c>
      <c r="L57" s="28">
        <v>6182</v>
      </c>
      <c r="M57" s="32" t="s">
        <v>482</v>
      </c>
      <c r="N57" s="17">
        <v>41144</v>
      </c>
      <c r="O57" s="28" t="str">
        <f t="shared" si="8"/>
        <v>Nein</v>
      </c>
      <c r="P57" s="34"/>
      <c r="Q57" s="28">
        <v>1991</v>
      </c>
      <c r="R57" s="28">
        <v>1994</v>
      </c>
      <c r="T57" s="32">
        <f t="shared" si="9"/>
        <v>23</v>
      </c>
    </row>
    <row r="58" spans="2:20" ht="12.75" customHeight="1" x14ac:dyDescent="0.2">
      <c r="B58" s="28">
        <v>249</v>
      </c>
      <c r="D58" s="28">
        <v>195418</v>
      </c>
      <c r="E58" s="29" t="s">
        <v>707</v>
      </c>
      <c r="F58" s="29" t="s">
        <v>290</v>
      </c>
      <c r="G58" s="31" t="str">
        <f t="shared" si="6"/>
        <v>Kuster Fredy</v>
      </c>
      <c r="H58" s="34">
        <v>15295</v>
      </c>
      <c r="I58" s="33">
        <f t="shared" si="7"/>
        <v>15295</v>
      </c>
      <c r="J58" s="30">
        <v>2001</v>
      </c>
      <c r="K58" s="29" t="s">
        <v>708</v>
      </c>
      <c r="L58" s="28">
        <v>6210</v>
      </c>
      <c r="M58" s="32" t="s">
        <v>465</v>
      </c>
      <c r="N58" s="17">
        <v>41115</v>
      </c>
      <c r="O58" s="28" t="str">
        <f t="shared" si="8"/>
        <v>Nein</v>
      </c>
      <c r="Q58" s="28">
        <v>2005</v>
      </c>
      <c r="T58" s="32">
        <f t="shared" si="9"/>
        <v>24</v>
      </c>
    </row>
    <row r="59" spans="2:20" ht="12.75" customHeight="1" x14ac:dyDescent="0.2">
      <c r="B59" s="28">
        <v>160</v>
      </c>
      <c r="C59" s="28" t="s">
        <v>169</v>
      </c>
      <c r="D59" s="28">
        <v>104567</v>
      </c>
      <c r="E59" s="31" t="s">
        <v>709</v>
      </c>
      <c r="F59" s="31" t="s">
        <v>710</v>
      </c>
      <c r="G59" s="31" t="str">
        <f t="shared" si="6"/>
        <v>Mantovani Franco</v>
      </c>
      <c r="H59" s="34">
        <v>9027</v>
      </c>
      <c r="I59" s="33">
        <f t="shared" si="7"/>
        <v>9027</v>
      </c>
      <c r="J59" s="30">
        <v>1984</v>
      </c>
      <c r="K59" s="31" t="s">
        <v>711</v>
      </c>
      <c r="L59" s="28">
        <v>6206</v>
      </c>
      <c r="M59" s="31" t="s">
        <v>206</v>
      </c>
      <c r="N59" s="17">
        <v>40930</v>
      </c>
      <c r="O59" s="28" t="str">
        <f t="shared" si="8"/>
        <v>Nein</v>
      </c>
      <c r="T59" s="32">
        <f t="shared" si="9"/>
        <v>25</v>
      </c>
    </row>
    <row r="60" spans="2:20" ht="12.75" customHeight="1" x14ac:dyDescent="0.2">
      <c r="B60" s="28">
        <v>250</v>
      </c>
      <c r="C60" s="28" t="s">
        <v>169</v>
      </c>
      <c r="E60" s="29" t="s">
        <v>80</v>
      </c>
      <c r="F60" s="29" t="s">
        <v>89</v>
      </c>
      <c r="G60" s="31" t="str">
        <f t="shared" si="6"/>
        <v>Meier Hans</v>
      </c>
      <c r="H60" s="34">
        <v>3965</v>
      </c>
      <c r="I60" s="33">
        <f t="shared" si="7"/>
        <v>3965</v>
      </c>
      <c r="J60" s="30">
        <v>1970</v>
      </c>
      <c r="K60" s="29" t="s">
        <v>712</v>
      </c>
      <c r="L60" s="28">
        <v>6234</v>
      </c>
      <c r="M60" s="32" t="s">
        <v>713</v>
      </c>
      <c r="N60" s="17">
        <v>41175</v>
      </c>
      <c r="O60" s="28" t="str">
        <f t="shared" si="8"/>
        <v>Nein</v>
      </c>
      <c r="Q60" s="28">
        <v>1970</v>
      </c>
      <c r="T60" s="32">
        <f t="shared" si="9"/>
        <v>26</v>
      </c>
    </row>
    <row r="61" spans="2:20" ht="12.75" customHeight="1" x14ac:dyDescent="0.2">
      <c r="B61" s="28">
        <v>101</v>
      </c>
      <c r="C61" s="28" t="s">
        <v>169</v>
      </c>
      <c r="E61" s="29" t="s">
        <v>714</v>
      </c>
      <c r="F61" s="29" t="s">
        <v>360</v>
      </c>
      <c r="G61" s="31" t="str">
        <f t="shared" si="6"/>
        <v>Metz Alois</v>
      </c>
      <c r="H61" s="34">
        <v>8246</v>
      </c>
      <c r="I61" s="33">
        <f t="shared" si="7"/>
        <v>8246</v>
      </c>
      <c r="J61" s="30">
        <v>1982</v>
      </c>
      <c r="K61" s="29" t="s">
        <v>715</v>
      </c>
      <c r="L61" s="28">
        <v>6043</v>
      </c>
      <c r="M61" s="31" t="s">
        <v>268</v>
      </c>
      <c r="N61" s="17">
        <v>40913</v>
      </c>
      <c r="O61" s="28" t="str">
        <f t="shared" si="8"/>
        <v>Nein</v>
      </c>
      <c r="P61" s="34"/>
      <c r="Q61" s="28">
        <v>1983</v>
      </c>
      <c r="R61" s="28">
        <v>1983</v>
      </c>
      <c r="T61" s="32">
        <f t="shared" si="9"/>
        <v>27</v>
      </c>
    </row>
    <row r="62" spans="2:20" ht="12.75" customHeight="1" x14ac:dyDescent="0.2">
      <c r="B62" s="28">
        <v>121</v>
      </c>
      <c r="C62" s="28" t="s">
        <v>169</v>
      </c>
      <c r="E62" s="29" t="s">
        <v>716</v>
      </c>
      <c r="F62" s="29" t="s">
        <v>317</v>
      </c>
      <c r="G62" s="31" t="str">
        <f t="shared" si="6"/>
        <v>Mosimann Kaspar</v>
      </c>
      <c r="H62" s="34">
        <v>6075</v>
      </c>
      <c r="I62" s="33">
        <f t="shared" si="7"/>
        <v>6075</v>
      </c>
      <c r="J62" s="30">
        <v>1976</v>
      </c>
      <c r="K62" s="29" t="s">
        <v>717</v>
      </c>
      <c r="L62" s="28">
        <v>6014</v>
      </c>
      <c r="M62" s="32" t="s">
        <v>221</v>
      </c>
      <c r="N62" s="17">
        <v>41211</v>
      </c>
      <c r="O62" s="28" t="str">
        <f t="shared" si="8"/>
        <v>Nein</v>
      </c>
      <c r="Q62" s="28">
        <v>1976</v>
      </c>
      <c r="T62" s="32">
        <f t="shared" si="9"/>
        <v>28</v>
      </c>
    </row>
    <row r="63" spans="2:20" ht="12.75" customHeight="1" x14ac:dyDescent="0.2">
      <c r="B63" s="28">
        <v>157</v>
      </c>
      <c r="C63" s="28" t="s">
        <v>169</v>
      </c>
      <c r="D63" s="28">
        <v>104548</v>
      </c>
      <c r="E63" s="29" t="s">
        <v>718</v>
      </c>
      <c r="F63" s="29" t="s">
        <v>405</v>
      </c>
      <c r="G63" s="31" t="str">
        <f t="shared" si="6"/>
        <v>Portmann Hermann</v>
      </c>
      <c r="H63" s="34">
        <v>10761</v>
      </c>
      <c r="I63" s="33">
        <f t="shared" si="7"/>
        <v>10761</v>
      </c>
      <c r="J63" s="30">
        <v>1989</v>
      </c>
      <c r="K63" s="29" t="s">
        <v>719</v>
      </c>
      <c r="L63" s="28">
        <v>6034</v>
      </c>
      <c r="M63" s="32" t="s">
        <v>690</v>
      </c>
      <c r="N63" s="17">
        <v>41271</v>
      </c>
      <c r="O63" s="28" t="str">
        <f t="shared" si="8"/>
        <v>Nein</v>
      </c>
      <c r="P63" s="34"/>
      <c r="Q63" s="28">
        <v>1989</v>
      </c>
      <c r="R63" s="28">
        <v>1998</v>
      </c>
      <c r="T63" s="32">
        <f t="shared" si="9"/>
        <v>29</v>
      </c>
    </row>
    <row r="64" spans="2:20" x14ac:dyDescent="0.2">
      <c r="B64" s="28">
        <v>221</v>
      </c>
      <c r="C64" s="28" t="s">
        <v>169</v>
      </c>
      <c r="E64" s="29" t="s">
        <v>720</v>
      </c>
      <c r="F64" s="29" t="s">
        <v>105</v>
      </c>
      <c r="G64" s="31" t="str">
        <f t="shared" si="6"/>
        <v>Schmidli Josef</v>
      </c>
      <c r="H64" s="34">
        <v>11662</v>
      </c>
      <c r="I64" s="33">
        <f t="shared" si="7"/>
        <v>11662</v>
      </c>
      <c r="J64" s="30">
        <v>1992</v>
      </c>
      <c r="K64" s="29" t="s">
        <v>721</v>
      </c>
      <c r="L64" s="28">
        <v>6017</v>
      </c>
      <c r="M64" s="32" t="s">
        <v>522</v>
      </c>
      <c r="N64" s="17">
        <v>41195</v>
      </c>
      <c r="O64" s="28" t="str">
        <f t="shared" si="8"/>
        <v>Nein</v>
      </c>
      <c r="T64" s="32">
        <f t="shared" si="9"/>
        <v>30</v>
      </c>
    </row>
    <row r="65" spans="2:20" x14ac:dyDescent="0.2">
      <c r="B65" s="28">
        <v>179</v>
      </c>
      <c r="C65" s="28" t="s">
        <v>169</v>
      </c>
      <c r="E65" s="29" t="s">
        <v>722</v>
      </c>
      <c r="F65" s="29" t="s">
        <v>360</v>
      </c>
      <c r="G65" s="31" t="str">
        <f t="shared" si="6"/>
        <v>Schüpfer Alois</v>
      </c>
      <c r="H65" s="34">
        <v>9179</v>
      </c>
      <c r="I65" s="33">
        <f t="shared" si="7"/>
        <v>9179</v>
      </c>
      <c r="J65" s="30">
        <v>1990</v>
      </c>
      <c r="K65" s="29" t="s">
        <v>723</v>
      </c>
      <c r="L65" s="28">
        <v>6005</v>
      </c>
      <c r="M65" s="32" t="s">
        <v>95</v>
      </c>
      <c r="N65" s="17">
        <v>41243</v>
      </c>
      <c r="O65" s="28" t="str">
        <f t="shared" si="8"/>
        <v>Nein</v>
      </c>
      <c r="Q65" s="28">
        <v>1990</v>
      </c>
      <c r="T65" s="32">
        <f t="shared" si="9"/>
        <v>31</v>
      </c>
    </row>
    <row r="66" spans="2:20" x14ac:dyDescent="0.2">
      <c r="B66" s="28">
        <v>130</v>
      </c>
      <c r="C66" s="28" t="s">
        <v>724</v>
      </c>
      <c r="E66" s="29" t="s">
        <v>638</v>
      </c>
      <c r="F66" s="29" t="s">
        <v>105</v>
      </c>
      <c r="G66" s="31" t="str">
        <f t="shared" si="6"/>
        <v>Stadelmann Josef</v>
      </c>
      <c r="H66" s="34">
        <v>7909</v>
      </c>
      <c r="I66" s="33">
        <f t="shared" si="7"/>
        <v>7909</v>
      </c>
      <c r="J66" s="30">
        <v>1981</v>
      </c>
      <c r="K66" s="29" t="s">
        <v>725</v>
      </c>
      <c r="L66" s="28">
        <v>6182</v>
      </c>
      <c r="M66" s="32" t="s">
        <v>482</v>
      </c>
      <c r="N66" s="17">
        <v>41167</v>
      </c>
      <c r="O66" s="28" t="str">
        <f t="shared" si="8"/>
        <v>Nein</v>
      </c>
      <c r="Q66" s="28">
        <v>1984</v>
      </c>
      <c r="R66" s="28">
        <v>1991</v>
      </c>
      <c r="T66" s="32">
        <f t="shared" si="9"/>
        <v>32</v>
      </c>
    </row>
    <row r="67" spans="2:20" ht="12.75" customHeight="1" x14ac:dyDescent="0.2">
      <c r="B67" s="28">
        <v>166</v>
      </c>
      <c r="C67" s="28" t="s">
        <v>169</v>
      </c>
      <c r="E67" s="31" t="s">
        <v>119</v>
      </c>
      <c r="F67" s="31" t="s">
        <v>53</v>
      </c>
      <c r="G67" s="31" t="str">
        <f t="shared" si="6"/>
        <v>Stöckli Alfred</v>
      </c>
      <c r="H67" s="34">
        <v>7654</v>
      </c>
      <c r="I67" s="33">
        <f t="shared" si="7"/>
        <v>7654</v>
      </c>
      <c r="J67" s="30">
        <v>1980</v>
      </c>
      <c r="K67" s="31" t="s">
        <v>726</v>
      </c>
      <c r="L67" s="28">
        <v>6156</v>
      </c>
      <c r="M67" s="31" t="s">
        <v>727</v>
      </c>
      <c r="N67" s="17">
        <v>40976</v>
      </c>
      <c r="O67" s="28" t="str">
        <f t="shared" si="8"/>
        <v>Nein</v>
      </c>
      <c r="P67" s="34"/>
      <c r="Q67" s="28">
        <v>1982</v>
      </c>
      <c r="T67" s="32">
        <f t="shared" si="9"/>
        <v>33</v>
      </c>
    </row>
    <row r="68" spans="2:20" ht="12.75" customHeight="1" x14ac:dyDescent="0.2">
      <c r="B68" s="28">
        <v>216</v>
      </c>
      <c r="C68" s="28" t="s">
        <v>169</v>
      </c>
      <c r="D68" s="28">
        <v>165322</v>
      </c>
      <c r="E68" s="29" t="s">
        <v>728</v>
      </c>
      <c r="F68" s="29" t="s">
        <v>248</v>
      </c>
      <c r="G68" s="31" t="str">
        <f t="shared" si="6"/>
        <v>Thalmann Anton</v>
      </c>
      <c r="H68" s="34">
        <v>6787</v>
      </c>
      <c r="I68" s="33">
        <f t="shared" si="7"/>
        <v>6787</v>
      </c>
      <c r="J68" s="30">
        <v>1978</v>
      </c>
      <c r="K68" s="29" t="s">
        <v>729</v>
      </c>
      <c r="L68" s="28">
        <v>6167</v>
      </c>
      <c r="M68" s="32" t="s">
        <v>730</v>
      </c>
      <c r="N68" s="17">
        <v>41144</v>
      </c>
      <c r="O68" s="28" t="str">
        <f t="shared" si="8"/>
        <v>Nein</v>
      </c>
      <c r="Q68" s="28">
        <v>1978</v>
      </c>
      <c r="R68" s="28">
        <v>1998</v>
      </c>
      <c r="T68" s="32">
        <f t="shared" si="9"/>
        <v>34</v>
      </c>
    </row>
    <row r="69" spans="2:20" ht="12.75" customHeight="1" x14ac:dyDescent="0.2">
      <c r="B69" s="28">
        <v>197</v>
      </c>
      <c r="C69" s="28" t="s">
        <v>169</v>
      </c>
      <c r="E69" s="29" t="s">
        <v>731</v>
      </c>
      <c r="F69" s="29" t="s">
        <v>89</v>
      </c>
      <c r="G69" s="31" t="str">
        <f t="shared" si="6"/>
        <v>Unternährer Hans</v>
      </c>
      <c r="H69" s="34">
        <v>8519</v>
      </c>
      <c r="I69" s="33">
        <f t="shared" si="7"/>
        <v>8519</v>
      </c>
      <c r="J69" s="30">
        <v>1986</v>
      </c>
      <c r="K69" s="29" t="s">
        <v>732</v>
      </c>
      <c r="L69" s="28">
        <v>6122</v>
      </c>
      <c r="M69" s="32" t="s">
        <v>733</v>
      </c>
      <c r="N69" s="17">
        <v>41156</v>
      </c>
      <c r="O69" s="28" t="str">
        <f t="shared" si="8"/>
        <v>Nein</v>
      </c>
      <c r="T69" s="32">
        <f t="shared" si="9"/>
        <v>35</v>
      </c>
    </row>
    <row r="70" spans="2:20" ht="12.75" customHeight="1" x14ac:dyDescent="0.2">
      <c r="B70" s="28">
        <v>126</v>
      </c>
      <c r="C70" s="28" t="s">
        <v>169</v>
      </c>
      <c r="E70" s="31" t="s">
        <v>519</v>
      </c>
      <c r="F70" s="31" t="s">
        <v>105</v>
      </c>
      <c r="G70" s="31" t="str">
        <f t="shared" si="6"/>
        <v>Vogel Josef</v>
      </c>
      <c r="H70" s="34">
        <v>9079</v>
      </c>
      <c r="I70" s="33">
        <f t="shared" si="7"/>
        <v>9079</v>
      </c>
      <c r="J70" s="30">
        <v>1984</v>
      </c>
      <c r="K70" s="31" t="s">
        <v>734</v>
      </c>
      <c r="L70" s="28">
        <v>6162</v>
      </c>
      <c r="M70" s="31" t="s">
        <v>354</v>
      </c>
      <c r="N70" s="17">
        <v>40934</v>
      </c>
      <c r="O70" s="28" t="str">
        <f t="shared" si="8"/>
        <v>Nein</v>
      </c>
      <c r="P70" s="34"/>
      <c r="Q70" s="28">
        <v>1992</v>
      </c>
      <c r="R70" s="28">
        <v>1993</v>
      </c>
      <c r="T70" s="32">
        <f t="shared" si="9"/>
        <v>36</v>
      </c>
    </row>
    <row r="71" spans="2:20" ht="12.75" customHeight="1" x14ac:dyDescent="0.2">
      <c r="B71" s="28">
        <v>116</v>
      </c>
      <c r="D71" s="28">
        <v>114451</v>
      </c>
      <c r="E71" s="29" t="s">
        <v>735</v>
      </c>
      <c r="F71" s="29" t="s">
        <v>187</v>
      </c>
      <c r="G71" s="31" t="str">
        <f t="shared" si="6"/>
        <v>Weingartner Erwin</v>
      </c>
      <c r="H71" s="34">
        <v>13880</v>
      </c>
      <c r="I71" s="33">
        <f t="shared" si="7"/>
        <v>13880</v>
      </c>
      <c r="J71" s="30">
        <v>1997</v>
      </c>
      <c r="K71" s="29" t="s">
        <v>736</v>
      </c>
      <c r="L71" s="28">
        <v>6031</v>
      </c>
      <c r="M71" s="32" t="s">
        <v>168</v>
      </c>
      <c r="N71" s="17">
        <v>41274</v>
      </c>
      <c r="O71" s="28" t="str">
        <f t="shared" si="8"/>
        <v>Nein</v>
      </c>
      <c r="Q71" s="28">
        <v>1997</v>
      </c>
      <c r="T71" s="32">
        <f t="shared" si="9"/>
        <v>37</v>
      </c>
    </row>
    <row r="72" spans="2:20" x14ac:dyDescent="0.2">
      <c r="B72" s="28">
        <v>121</v>
      </c>
      <c r="C72" s="28" t="s">
        <v>169</v>
      </c>
      <c r="E72" s="29" t="s">
        <v>737</v>
      </c>
      <c r="F72" s="29" t="s">
        <v>248</v>
      </c>
      <c r="G72" s="31" t="str">
        <f t="shared" si="6"/>
        <v>Wyrsch Anton</v>
      </c>
      <c r="H72" s="34">
        <v>8800</v>
      </c>
      <c r="I72" s="33">
        <f t="shared" si="7"/>
        <v>8800</v>
      </c>
      <c r="J72" s="30">
        <v>1984</v>
      </c>
      <c r="K72" s="29" t="s">
        <v>738</v>
      </c>
      <c r="L72" s="28">
        <v>6020</v>
      </c>
      <c r="M72" s="32" t="s">
        <v>71</v>
      </c>
      <c r="N72" s="17">
        <v>41158</v>
      </c>
      <c r="O72" s="28" t="str">
        <f t="shared" si="8"/>
        <v>Nein</v>
      </c>
      <c r="Q72" s="28">
        <v>1985</v>
      </c>
      <c r="R72" s="28">
        <v>1995</v>
      </c>
      <c r="T72" s="32">
        <f t="shared" si="9"/>
        <v>38</v>
      </c>
    </row>
    <row r="73" spans="2:20" x14ac:dyDescent="0.2">
      <c r="G73" s="31" t="str">
        <f>CONCATENATE(E73," ",F73)</f>
        <v xml:space="preserve"> </v>
      </c>
      <c r="I73" s="33"/>
    </row>
    <row r="74" spans="2:20" ht="18" x14ac:dyDescent="0.25">
      <c r="E74" s="27">
        <v>2013</v>
      </c>
      <c r="I74" s="33"/>
    </row>
    <row r="75" spans="2:20" ht="12.75" customHeight="1" x14ac:dyDescent="0.2">
      <c r="G75" s="31" t="str">
        <f>CONCATENATE(E75," ",F75)</f>
        <v xml:space="preserve"> </v>
      </c>
      <c r="I75" s="33"/>
    </row>
    <row r="76" spans="2:20" ht="12.75" customHeight="1" x14ac:dyDescent="0.2">
      <c r="B76" s="28">
        <v>251</v>
      </c>
      <c r="D76" s="28">
        <v>132123</v>
      </c>
      <c r="E76" s="29" t="s">
        <v>660</v>
      </c>
      <c r="F76" s="29" t="s">
        <v>85</v>
      </c>
      <c r="G76" s="31" t="str">
        <f t="shared" ref="G76:G111" si="10">CONCATENATE(E76," ",F76)</f>
        <v>Aregger Peter</v>
      </c>
      <c r="H76" s="34">
        <v>15528</v>
      </c>
      <c r="I76" s="33">
        <f t="shared" ref="I76:I111" si="11">H76</f>
        <v>15528</v>
      </c>
      <c r="J76" s="30">
        <v>2002</v>
      </c>
      <c r="K76" s="29" t="s">
        <v>739</v>
      </c>
      <c r="L76" s="28">
        <v>6110</v>
      </c>
      <c r="M76" s="32" t="s">
        <v>549</v>
      </c>
      <c r="N76" s="17">
        <v>41566</v>
      </c>
      <c r="O76" s="28" t="str">
        <f>IF(N76+P76&gt;0,"Nein","Ja")</f>
        <v>Nein</v>
      </c>
      <c r="Q76" s="28">
        <v>2005</v>
      </c>
      <c r="T76" s="32">
        <f t="shared" si="9"/>
        <v>1</v>
      </c>
    </row>
    <row r="77" spans="2:20" ht="12.75" customHeight="1" x14ac:dyDescent="0.2">
      <c r="B77" s="28">
        <v>112</v>
      </c>
      <c r="E77" s="29" t="s">
        <v>337</v>
      </c>
      <c r="F77" s="29" t="s">
        <v>53</v>
      </c>
      <c r="G77" s="31" t="str">
        <f t="shared" si="10"/>
        <v>Arnold Alfred</v>
      </c>
      <c r="H77" s="34">
        <v>13000</v>
      </c>
      <c r="I77" s="33">
        <f t="shared" si="11"/>
        <v>13000</v>
      </c>
      <c r="J77" s="30">
        <v>1995</v>
      </c>
      <c r="K77" s="29" t="s">
        <v>740</v>
      </c>
      <c r="L77" s="28">
        <v>6252</v>
      </c>
      <c r="M77" s="32" t="s">
        <v>455</v>
      </c>
      <c r="N77" s="34">
        <v>41451</v>
      </c>
      <c r="O77" s="28" t="str">
        <f>IF(N77+P77&gt;0,"Nein","Ja")</f>
        <v>Nein</v>
      </c>
      <c r="P77" s="34"/>
      <c r="Q77" s="28">
        <v>1997</v>
      </c>
      <c r="R77" s="28">
        <v>2004</v>
      </c>
      <c r="T77" s="32">
        <f t="shared" si="9"/>
        <v>2</v>
      </c>
    </row>
    <row r="78" spans="2:20" ht="12.75" customHeight="1" x14ac:dyDescent="0.2">
      <c r="B78" s="28">
        <v>105</v>
      </c>
      <c r="C78" s="28" t="s">
        <v>169</v>
      </c>
      <c r="D78" s="28">
        <v>114384</v>
      </c>
      <c r="E78" s="29" t="s">
        <v>459</v>
      </c>
      <c r="F78" s="29" t="s">
        <v>89</v>
      </c>
      <c r="G78" s="31" t="str">
        <f t="shared" si="10"/>
        <v>Bucher Hans</v>
      </c>
      <c r="H78" s="34">
        <v>8762</v>
      </c>
      <c r="I78" s="33">
        <f t="shared" si="11"/>
        <v>8762</v>
      </c>
      <c r="J78" s="30">
        <v>1983</v>
      </c>
      <c r="K78" s="29" t="s">
        <v>659</v>
      </c>
      <c r="L78" s="28">
        <v>6252</v>
      </c>
      <c r="M78" s="32" t="s">
        <v>455</v>
      </c>
      <c r="N78" s="34">
        <v>41499</v>
      </c>
      <c r="O78" s="28" t="str">
        <f>IF(N78+P78&gt;0,"Nein","Ja")</f>
        <v>Nein</v>
      </c>
      <c r="P78" s="34"/>
      <c r="Q78" s="28">
        <v>1983</v>
      </c>
      <c r="R78" s="28">
        <v>1992</v>
      </c>
      <c r="S78" s="28">
        <v>2006</v>
      </c>
      <c r="T78" s="32">
        <f t="shared" si="9"/>
        <v>3</v>
      </c>
    </row>
    <row r="79" spans="2:20" ht="12.75" customHeight="1" x14ac:dyDescent="0.2">
      <c r="B79" s="28">
        <v>128</v>
      </c>
      <c r="C79" s="28" t="s">
        <v>169</v>
      </c>
      <c r="E79" s="29" t="s">
        <v>741</v>
      </c>
      <c r="F79" s="29" t="s">
        <v>105</v>
      </c>
      <c r="G79" s="31" t="str">
        <f t="shared" si="10"/>
        <v>Elmiger Josef</v>
      </c>
      <c r="H79" s="34">
        <v>7711</v>
      </c>
      <c r="I79" s="33">
        <f t="shared" si="11"/>
        <v>7711</v>
      </c>
      <c r="J79" s="30">
        <v>1984</v>
      </c>
      <c r="K79" s="29" t="s">
        <v>742</v>
      </c>
      <c r="L79" s="28">
        <v>8308</v>
      </c>
      <c r="M79" s="32" t="s">
        <v>743</v>
      </c>
      <c r="N79" s="17">
        <v>41331</v>
      </c>
      <c r="O79" s="28" t="s">
        <v>162</v>
      </c>
      <c r="P79" s="34"/>
      <c r="Q79" s="28">
        <v>1988</v>
      </c>
      <c r="T79" s="32">
        <f t="shared" si="9"/>
        <v>4</v>
      </c>
    </row>
    <row r="80" spans="2:20" ht="12.75" customHeight="1" x14ac:dyDescent="0.2">
      <c r="B80" s="28">
        <v>150</v>
      </c>
      <c r="E80" s="29" t="s">
        <v>744</v>
      </c>
      <c r="F80" s="29" t="s">
        <v>405</v>
      </c>
      <c r="G80" s="31" t="str">
        <f t="shared" si="10"/>
        <v>Erne Hermann</v>
      </c>
      <c r="H80" s="34">
        <v>16312</v>
      </c>
      <c r="I80" s="33">
        <f t="shared" si="11"/>
        <v>16312</v>
      </c>
      <c r="J80" s="30">
        <v>2004</v>
      </c>
      <c r="K80" s="29" t="s">
        <v>745</v>
      </c>
      <c r="L80" s="28">
        <v>6285</v>
      </c>
      <c r="M80" s="32" t="s">
        <v>608</v>
      </c>
      <c r="N80" s="34">
        <v>41562</v>
      </c>
      <c r="O80" s="28" t="str">
        <f>IF(N80+P80&gt;0,"Nein","Ja")</f>
        <v>Nein</v>
      </c>
      <c r="P80" s="34"/>
      <c r="T80" s="32">
        <f t="shared" si="9"/>
        <v>5</v>
      </c>
    </row>
    <row r="81" spans="1:20" ht="12.75" customHeight="1" x14ac:dyDescent="0.2">
      <c r="A81" s="32"/>
      <c r="B81" s="28">
        <v>100</v>
      </c>
      <c r="E81" s="29" t="s">
        <v>494</v>
      </c>
      <c r="F81" s="29" t="s">
        <v>746</v>
      </c>
      <c r="G81" s="31" t="str">
        <f t="shared" si="10"/>
        <v xml:space="preserve">Felber Theo </v>
      </c>
      <c r="H81" s="34">
        <v>15667</v>
      </c>
      <c r="I81" s="33">
        <f t="shared" si="11"/>
        <v>15667</v>
      </c>
      <c r="J81" s="30">
        <v>2002</v>
      </c>
      <c r="K81" s="29" t="s">
        <v>747</v>
      </c>
      <c r="L81" s="28">
        <v>6003</v>
      </c>
      <c r="M81" s="32" t="s">
        <v>95</v>
      </c>
      <c r="N81" s="17">
        <v>41282</v>
      </c>
      <c r="O81" s="28" t="str">
        <f>IF(N81+P81&gt;0,"Nein","Ja")</f>
        <v>Nein</v>
      </c>
      <c r="R81" s="28">
        <v>1992</v>
      </c>
      <c r="T81" s="32">
        <f t="shared" si="9"/>
        <v>6</v>
      </c>
    </row>
    <row r="82" spans="1:20" ht="12.75" customHeight="1" x14ac:dyDescent="0.2">
      <c r="A82" s="32"/>
      <c r="B82" s="28">
        <v>226</v>
      </c>
      <c r="D82" s="28">
        <v>153303</v>
      </c>
      <c r="E82" s="29" t="s">
        <v>193</v>
      </c>
      <c r="F82" s="29" t="s">
        <v>198</v>
      </c>
      <c r="G82" s="31" t="str">
        <f t="shared" si="10"/>
        <v>Frey Bruno</v>
      </c>
      <c r="H82" s="34">
        <v>15961</v>
      </c>
      <c r="I82" s="33">
        <f t="shared" si="11"/>
        <v>15961</v>
      </c>
      <c r="J82" s="30">
        <v>2003</v>
      </c>
      <c r="K82" s="29" t="s">
        <v>748</v>
      </c>
      <c r="L82" s="28">
        <v>6247</v>
      </c>
      <c r="M82" s="32" t="s">
        <v>79</v>
      </c>
      <c r="N82" s="17">
        <v>41604</v>
      </c>
      <c r="O82" s="28" t="str">
        <f>IF(N82+P82&gt;0,"Nein","Ja")</f>
        <v>Nein</v>
      </c>
      <c r="P82" s="34"/>
      <c r="Q82" s="28">
        <v>2004</v>
      </c>
      <c r="T82" s="32">
        <f t="shared" si="9"/>
        <v>7</v>
      </c>
    </row>
    <row r="83" spans="1:20" ht="12.75" customHeight="1" x14ac:dyDescent="0.2">
      <c r="A83" s="32"/>
      <c r="B83" s="28">
        <v>133</v>
      </c>
      <c r="D83" s="28">
        <v>181267</v>
      </c>
      <c r="E83" s="29" t="s">
        <v>749</v>
      </c>
      <c r="F83" s="29" t="s">
        <v>89</v>
      </c>
      <c r="G83" s="31" t="str">
        <f t="shared" si="10"/>
        <v>Graber Hans</v>
      </c>
      <c r="H83" s="34">
        <v>16981</v>
      </c>
      <c r="I83" s="33">
        <f t="shared" si="11"/>
        <v>16981</v>
      </c>
      <c r="J83" s="30">
        <v>2006</v>
      </c>
      <c r="K83" s="29" t="s">
        <v>750</v>
      </c>
      <c r="L83" s="28">
        <v>6145</v>
      </c>
      <c r="M83" s="32" t="s">
        <v>189</v>
      </c>
      <c r="N83" s="34">
        <v>41409</v>
      </c>
      <c r="O83" s="28" t="str">
        <f>IF(N83+P83&gt;0,"Nein","Ja")</f>
        <v>Nein</v>
      </c>
      <c r="P83" s="34"/>
      <c r="Q83" s="28">
        <v>2009</v>
      </c>
      <c r="T83" s="32">
        <f t="shared" si="9"/>
        <v>8</v>
      </c>
    </row>
    <row r="84" spans="1:20" ht="12.75" customHeight="1" x14ac:dyDescent="0.2">
      <c r="A84" s="32"/>
      <c r="B84" s="28">
        <v>208</v>
      </c>
      <c r="D84" s="28">
        <v>168029</v>
      </c>
      <c r="E84" s="29" t="s">
        <v>751</v>
      </c>
      <c r="F84" s="29" t="s">
        <v>198</v>
      </c>
      <c r="G84" s="31" t="str">
        <f t="shared" si="10"/>
        <v>Gut Bruno</v>
      </c>
      <c r="H84" s="34">
        <v>19358</v>
      </c>
      <c r="I84" s="33">
        <f t="shared" si="11"/>
        <v>19358</v>
      </c>
      <c r="J84" s="30">
        <v>2012</v>
      </c>
      <c r="K84" s="29" t="s">
        <v>752</v>
      </c>
      <c r="L84" s="28">
        <v>6265</v>
      </c>
      <c r="M84" s="32" t="s">
        <v>272</v>
      </c>
      <c r="N84" s="17">
        <v>41375</v>
      </c>
      <c r="O84" s="28" t="s">
        <v>162</v>
      </c>
      <c r="T84" s="32">
        <f t="shared" si="9"/>
        <v>9</v>
      </c>
    </row>
    <row r="85" spans="1:20" x14ac:dyDescent="0.2">
      <c r="A85" s="32"/>
      <c r="B85" s="28">
        <v>161</v>
      </c>
      <c r="C85" s="28" t="s">
        <v>169</v>
      </c>
      <c r="E85" s="29" t="s">
        <v>753</v>
      </c>
      <c r="F85" s="29" t="s">
        <v>544</v>
      </c>
      <c r="G85" s="31" t="str">
        <f t="shared" si="10"/>
        <v>Häcki Norbert</v>
      </c>
      <c r="H85" s="34">
        <v>7804</v>
      </c>
      <c r="I85" s="33">
        <f t="shared" si="11"/>
        <v>7804</v>
      </c>
      <c r="J85" s="30">
        <v>1981</v>
      </c>
      <c r="K85" s="29" t="s">
        <v>754</v>
      </c>
      <c r="L85" s="28">
        <v>6010</v>
      </c>
      <c r="M85" s="32" t="s">
        <v>55</v>
      </c>
      <c r="N85" s="34">
        <v>41179</v>
      </c>
      <c r="O85" s="28" t="str">
        <f>IF(N85+P85&gt;0,"Nein","Ja")</f>
        <v>Nein</v>
      </c>
      <c r="P85" s="34"/>
      <c r="Q85" s="28">
        <v>1981</v>
      </c>
      <c r="R85" s="28">
        <v>1999</v>
      </c>
      <c r="T85" s="32">
        <f t="shared" si="9"/>
        <v>10</v>
      </c>
    </row>
    <row r="86" spans="1:20" x14ac:dyDescent="0.2">
      <c r="A86" s="32"/>
      <c r="B86" s="28">
        <v>119</v>
      </c>
      <c r="C86" s="28" t="s">
        <v>169</v>
      </c>
      <c r="E86" s="29" t="s">
        <v>755</v>
      </c>
      <c r="F86" s="29" t="s">
        <v>89</v>
      </c>
      <c r="G86" s="31" t="str">
        <f t="shared" si="10"/>
        <v>Hirsbrunner  Hans</v>
      </c>
      <c r="H86" s="34">
        <v>11639</v>
      </c>
      <c r="I86" s="33">
        <f t="shared" si="11"/>
        <v>11639</v>
      </c>
      <c r="J86" s="30">
        <v>1991</v>
      </c>
      <c r="K86" s="29" t="s">
        <v>756</v>
      </c>
      <c r="L86" s="28">
        <v>6214</v>
      </c>
      <c r="M86" s="32" t="s">
        <v>99</v>
      </c>
      <c r="N86" s="17">
        <v>41293</v>
      </c>
      <c r="O86" s="28" t="str">
        <f>IF(N86+P86&gt;0,"Nein","Ja")</f>
        <v>Nein</v>
      </c>
      <c r="S86" s="28">
        <v>2009</v>
      </c>
      <c r="T86" s="32">
        <f t="shared" si="9"/>
        <v>11</v>
      </c>
    </row>
    <row r="87" spans="1:20" x14ac:dyDescent="0.2">
      <c r="A87" s="32"/>
      <c r="B87" s="28">
        <v>226</v>
      </c>
      <c r="C87" s="28" t="s">
        <v>169</v>
      </c>
      <c r="D87" s="28">
        <v>153329</v>
      </c>
      <c r="E87" s="29" t="s">
        <v>622</v>
      </c>
      <c r="F87" s="29" t="s">
        <v>559</v>
      </c>
      <c r="G87" s="31" t="str">
        <f t="shared" si="10"/>
        <v>Huber Ernst</v>
      </c>
      <c r="H87" s="34">
        <v>10884</v>
      </c>
      <c r="I87" s="33">
        <f t="shared" si="11"/>
        <v>10884</v>
      </c>
      <c r="J87" s="30">
        <v>1989</v>
      </c>
      <c r="K87" s="29" t="s">
        <v>757</v>
      </c>
      <c r="L87" s="28">
        <v>6247</v>
      </c>
      <c r="M87" s="32" t="s">
        <v>79</v>
      </c>
      <c r="N87" s="34">
        <v>41466</v>
      </c>
      <c r="O87" s="28" t="str">
        <f>IF(N87+P87&gt;0,"Nein","Ja")</f>
        <v>Nein</v>
      </c>
      <c r="P87" s="34"/>
      <c r="Q87" s="28">
        <v>1989</v>
      </c>
      <c r="S87" s="28">
        <v>2009</v>
      </c>
      <c r="T87" s="32">
        <f t="shared" si="9"/>
        <v>12</v>
      </c>
    </row>
    <row r="88" spans="1:20" ht="12.75" customHeight="1" x14ac:dyDescent="0.2">
      <c r="A88" s="32"/>
      <c r="B88" s="28">
        <v>178</v>
      </c>
      <c r="D88" s="28">
        <v>187973</v>
      </c>
      <c r="E88" s="29" t="s">
        <v>758</v>
      </c>
      <c r="F88" s="29" t="s">
        <v>759</v>
      </c>
      <c r="G88" s="31" t="str">
        <f t="shared" si="10"/>
        <v>Jäggli Rudolf</v>
      </c>
      <c r="H88" s="34">
        <v>13061</v>
      </c>
      <c r="I88" s="33">
        <f t="shared" si="11"/>
        <v>13061</v>
      </c>
      <c r="J88" s="30">
        <v>1995</v>
      </c>
      <c r="K88" s="29" t="s">
        <v>760</v>
      </c>
      <c r="L88" s="28">
        <v>6005</v>
      </c>
      <c r="M88" s="32" t="s">
        <v>95</v>
      </c>
      <c r="N88" s="34">
        <v>41524</v>
      </c>
      <c r="O88" s="28" t="str">
        <f>IF(N88+P88&gt;0,"Nein","Ja")</f>
        <v>Nein</v>
      </c>
      <c r="P88" s="34"/>
      <c r="Q88" s="28">
        <v>1995</v>
      </c>
      <c r="R88" s="28">
        <v>2005</v>
      </c>
      <c r="T88" s="32">
        <f t="shared" si="9"/>
        <v>13</v>
      </c>
    </row>
    <row r="89" spans="1:20" ht="12.75" customHeight="1" x14ac:dyDescent="0.2">
      <c r="A89" s="32"/>
      <c r="B89" s="28">
        <v>248</v>
      </c>
      <c r="C89" s="28" t="s">
        <v>169</v>
      </c>
      <c r="D89" s="29"/>
      <c r="E89" s="29" t="s">
        <v>761</v>
      </c>
      <c r="F89" s="29" t="s">
        <v>187</v>
      </c>
      <c r="G89" s="31" t="str">
        <f t="shared" si="10"/>
        <v>Kumschick Erwin</v>
      </c>
      <c r="H89" s="34">
        <v>9419</v>
      </c>
      <c r="I89" s="33">
        <f t="shared" si="11"/>
        <v>9419</v>
      </c>
      <c r="J89" s="30">
        <v>1985</v>
      </c>
      <c r="K89" s="29" t="s">
        <v>762</v>
      </c>
      <c r="L89" s="28">
        <v>4806</v>
      </c>
      <c r="M89" s="32" t="s">
        <v>371</v>
      </c>
      <c r="N89" s="17">
        <v>41305</v>
      </c>
      <c r="O89" s="28" t="str">
        <f t="shared" ref="O89:O99" si="12">IF(N89+P89&gt;0,"Nein","Ja")</f>
        <v>Nein</v>
      </c>
      <c r="Q89" s="28">
        <v>1987</v>
      </c>
      <c r="T89" s="32">
        <f t="shared" si="9"/>
        <v>14</v>
      </c>
    </row>
    <row r="90" spans="1:20" ht="12.75" customHeight="1" x14ac:dyDescent="0.2">
      <c r="A90" s="32"/>
      <c r="B90" s="28">
        <v>216</v>
      </c>
      <c r="C90" s="28" t="s">
        <v>169</v>
      </c>
      <c r="E90" s="29" t="s">
        <v>389</v>
      </c>
      <c r="F90" s="29" t="s">
        <v>248</v>
      </c>
      <c r="G90" s="31" t="str">
        <f t="shared" si="10"/>
        <v>Lustenberger Anton</v>
      </c>
      <c r="H90" s="34">
        <v>8409</v>
      </c>
      <c r="I90" s="33">
        <f t="shared" si="11"/>
        <v>8409</v>
      </c>
      <c r="J90" s="30">
        <v>1983</v>
      </c>
      <c r="K90" s="29" t="s">
        <v>763</v>
      </c>
      <c r="L90" s="28">
        <v>6113</v>
      </c>
      <c r="M90" s="32" t="s">
        <v>615</v>
      </c>
      <c r="N90" s="17">
        <v>41294</v>
      </c>
      <c r="O90" s="28" t="str">
        <f t="shared" si="12"/>
        <v>Nein</v>
      </c>
      <c r="T90" s="32">
        <f t="shared" si="9"/>
        <v>15</v>
      </c>
    </row>
    <row r="91" spans="1:20" ht="12.75" customHeight="1" x14ac:dyDescent="0.2">
      <c r="A91" s="32"/>
      <c r="B91" s="28">
        <v>147</v>
      </c>
      <c r="C91" s="28" t="s">
        <v>169</v>
      </c>
      <c r="E91" s="29" t="s">
        <v>389</v>
      </c>
      <c r="F91" s="29" t="s">
        <v>764</v>
      </c>
      <c r="G91" s="31" t="str">
        <f t="shared" si="10"/>
        <v>Lustenberger Julius</v>
      </c>
      <c r="H91" s="34">
        <v>8341</v>
      </c>
      <c r="I91" s="33">
        <f t="shared" si="11"/>
        <v>8341</v>
      </c>
      <c r="J91" s="30">
        <v>1982</v>
      </c>
      <c r="K91" s="29" t="s">
        <v>765</v>
      </c>
      <c r="L91" s="28">
        <v>6133</v>
      </c>
      <c r="M91" s="32" t="s">
        <v>627</v>
      </c>
      <c r="N91" s="17">
        <v>41405</v>
      </c>
      <c r="O91" s="28" t="str">
        <f t="shared" si="12"/>
        <v>Nein</v>
      </c>
      <c r="T91" s="32">
        <f t="shared" si="9"/>
        <v>16</v>
      </c>
    </row>
    <row r="92" spans="1:20" x14ac:dyDescent="0.2">
      <c r="A92" s="32"/>
      <c r="B92" s="28">
        <v>121</v>
      </c>
      <c r="D92" s="28">
        <v>170521</v>
      </c>
      <c r="E92" s="29" t="s">
        <v>501</v>
      </c>
      <c r="F92" s="29" t="s">
        <v>356</v>
      </c>
      <c r="G92" s="31" t="str">
        <f t="shared" si="10"/>
        <v>Lüthi Heinz</v>
      </c>
      <c r="H92" s="34">
        <v>16968</v>
      </c>
      <c r="I92" s="33">
        <f t="shared" si="11"/>
        <v>16968</v>
      </c>
      <c r="J92" s="30">
        <v>2006</v>
      </c>
      <c r="K92" s="29" t="s">
        <v>766</v>
      </c>
      <c r="L92" s="28">
        <v>6020</v>
      </c>
      <c r="M92" s="32" t="s">
        <v>71</v>
      </c>
      <c r="N92" s="34">
        <v>41468</v>
      </c>
      <c r="O92" s="28" t="str">
        <f t="shared" si="12"/>
        <v>Nein</v>
      </c>
      <c r="P92" s="34"/>
      <c r="Q92" s="28">
        <v>2006</v>
      </c>
      <c r="T92" s="32">
        <f t="shared" si="9"/>
        <v>17</v>
      </c>
    </row>
    <row r="93" spans="1:20" ht="12.75" customHeight="1" x14ac:dyDescent="0.2">
      <c r="A93" s="32"/>
      <c r="B93" s="28">
        <v>163</v>
      </c>
      <c r="C93" s="28" t="s">
        <v>169</v>
      </c>
      <c r="E93" s="29" t="s">
        <v>395</v>
      </c>
      <c r="F93" s="29" t="s">
        <v>113</v>
      </c>
      <c r="G93" s="31" t="str">
        <f t="shared" si="10"/>
        <v>Marti Franz</v>
      </c>
      <c r="H93" s="34">
        <v>11800</v>
      </c>
      <c r="I93" s="33">
        <f t="shared" si="11"/>
        <v>11800</v>
      </c>
      <c r="J93" s="30">
        <v>1992</v>
      </c>
      <c r="K93" s="29" t="s">
        <v>767</v>
      </c>
      <c r="L93" s="28">
        <v>6010</v>
      </c>
      <c r="M93" s="32" t="s">
        <v>55</v>
      </c>
      <c r="N93" s="17">
        <v>41611</v>
      </c>
      <c r="O93" s="28" t="str">
        <f t="shared" si="12"/>
        <v>Nein</v>
      </c>
      <c r="R93" s="28">
        <v>2001</v>
      </c>
      <c r="T93" s="32">
        <f t="shared" si="9"/>
        <v>18</v>
      </c>
    </row>
    <row r="94" spans="1:20" x14ac:dyDescent="0.2">
      <c r="A94" s="32"/>
      <c r="B94" s="28">
        <v>235</v>
      </c>
      <c r="D94" s="28">
        <v>286031</v>
      </c>
      <c r="E94" s="29" t="s">
        <v>768</v>
      </c>
      <c r="F94" s="29" t="s">
        <v>230</v>
      </c>
      <c r="G94" s="31" t="str">
        <f t="shared" si="10"/>
        <v>Muff Jost</v>
      </c>
      <c r="H94" s="34">
        <v>15810</v>
      </c>
      <c r="I94" s="33">
        <f t="shared" si="11"/>
        <v>15810</v>
      </c>
      <c r="J94" s="30">
        <v>2003</v>
      </c>
      <c r="K94" s="29" t="s">
        <v>769</v>
      </c>
      <c r="L94" s="28">
        <v>6210</v>
      </c>
      <c r="M94" s="32" t="s">
        <v>465</v>
      </c>
      <c r="N94" s="34">
        <v>41507</v>
      </c>
      <c r="O94" s="28" t="str">
        <f t="shared" si="12"/>
        <v>Nein</v>
      </c>
      <c r="P94" s="34"/>
      <c r="T94" s="32">
        <f t="shared" si="9"/>
        <v>19</v>
      </c>
    </row>
    <row r="95" spans="1:20" ht="12.75" customHeight="1" x14ac:dyDescent="0.2">
      <c r="A95" s="32"/>
      <c r="B95" s="28">
        <v>218</v>
      </c>
      <c r="C95" s="28" t="s">
        <v>770</v>
      </c>
      <c r="D95" s="28">
        <v>100296</v>
      </c>
      <c r="E95" s="29" t="s">
        <v>771</v>
      </c>
      <c r="F95" s="29" t="s">
        <v>101</v>
      </c>
      <c r="G95" s="31" t="str">
        <f t="shared" si="10"/>
        <v>Nauer Martin</v>
      </c>
      <c r="H95" s="34">
        <v>12724</v>
      </c>
      <c r="I95" s="33">
        <f t="shared" si="11"/>
        <v>12724</v>
      </c>
      <c r="J95" s="30">
        <v>1994</v>
      </c>
      <c r="K95" s="29" t="s">
        <v>772</v>
      </c>
      <c r="L95" s="28">
        <v>6052</v>
      </c>
      <c r="M95" s="32" t="s">
        <v>627</v>
      </c>
      <c r="N95" s="17">
        <v>41368</v>
      </c>
      <c r="O95" s="28" t="str">
        <f t="shared" si="12"/>
        <v>Nein</v>
      </c>
      <c r="P95" s="34"/>
      <c r="Q95" s="28">
        <v>1995</v>
      </c>
      <c r="R95" s="28">
        <v>2003</v>
      </c>
      <c r="T95" s="32">
        <f t="shared" si="9"/>
        <v>20</v>
      </c>
    </row>
    <row r="96" spans="1:20" ht="12.75" customHeight="1" x14ac:dyDescent="0.2">
      <c r="A96" s="32"/>
      <c r="B96" s="28">
        <v>147</v>
      </c>
      <c r="C96" s="28" t="s">
        <v>773</v>
      </c>
      <c r="E96" s="29" t="s">
        <v>774</v>
      </c>
      <c r="F96" s="29" t="s">
        <v>89</v>
      </c>
      <c r="G96" s="31" t="str">
        <f t="shared" si="10"/>
        <v>Pfäffli Hans</v>
      </c>
      <c r="H96" s="34">
        <v>9627</v>
      </c>
      <c r="I96" s="33">
        <f t="shared" si="11"/>
        <v>9627</v>
      </c>
      <c r="J96" s="30">
        <v>1986</v>
      </c>
      <c r="K96" s="29" t="s">
        <v>775</v>
      </c>
      <c r="L96" s="28">
        <v>6133</v>
      </c>
      <c r="M96" s="32" t="s">
        <v>627</v>
      </c>
      <c r="N96" s="17">
        <v>41302</v>
      </c>
      <c r="O96" s="28" t="str">
        <f t="shared" si="12"/>
        <v>Nein</v>
      </c>
      <c r="P96" s="34"/>
      <c r="Q96" s="28">
        <v>1987</v>
      </c>
      <c r="R96" s="28">
        <v>1995</v>
      </c>
      <c r="T96" s="32">
        <f t="shared" si="9"/>
        <v>21</v>
      </c>
    </row>
    <row r="97" spans="1:20" ht="12.75" customHeight="1" x14ac:dyDescent="0.2">
      <c r="B97" s="28">
        <v>213</v>
      </c>
      <c r="E97" s="29" t="s">
        <v>270</v>
      </c>
      <c r="F97" s="29" t="s">
        <v>97</v>
      </c>
      <c r="G97" s="31" t="str">
        <f t="shared" si="10"/>
        <v>Purtschert Robert</v>
      </c>
      <c r="H97" s="34">
        <v>12742</v>
      </c>
      <c r="I97" s="33">
        <f t="shared" si="11"/>
        <v>12742</v>
      </c>
      <c r="J97" s="30">
        <v>2004</v>
      </c>
      <c r="K97" s="29" t="s">
        <v>776</v>
      </c>
      <c r="L97" s="28">
        <v>6263</v>
      </c>
      <c r="M97" s="32" t="s">
        <v>777</v>
      </c>
      <c r="N97" s="53">
        <v>41485</v>
      </c>
      <c r="O97" s="28" t="str">
        <f t="shared" si="12"/>
        <v>Nein</v>
      </c>
      <c r="T97" s="32">
        <f t="shared" si="9"/>
        <v>22</v>
      </c>
    </row>
    <row r="98" spans="1:20" ht="12.75" customHeight="1" x14ac:dyDescent="0.2">
      <c r="B98" s="28">
        <v>169</v>
      </c>
      <c r="E98" s="29" t="s">
        <v>486</v>
      </c>
      <c r="F98" s="29" t="s">
        <v>360</v>
      </c>
      <c r="G98" s="31" t="str">
        <f t="shared" si="10"/>
        <v>Roos Alois</v>
      </c>
      <c r="H98" s="34">
        <v>13510</v>
      </c>
      <c r="I98" s="33">
        <f t="shared" si="11"/>
        <v>13510</v>
      </c>
      <c r="J98" s="30">
        <v>1996</v>
      </c>
      <c r="K98" s="29" t="s">
        <v>778</v>
      </c>
      <c r="L98" s="28">
        <v>6010</v>
      </c>
      <c r="M98" s="32" t="s">
        <v>55</v>
      </c>
      <c r="N98" s="17">
        <v>41327</v>
      </c>
      <c r="O98" s="28" t="str">
        <f t="shared" si="12"/>
        <v>Nein</v>
      </c>
      <c r="P98" s="34"/>
      <c r="Q98" s="28">
        <v>1996</v>
      </c>
      <c r="T98" s="32">
        <f t="shared" si="9"/>
        <v>23</v>
      </c>
    </row>
    <row r="99" spans="1:20" s="26" customFormat="1" x14ac:dyDescent="0.2">
      <c r="A99" s="35"/>
      <c r="B99" s="28">
        <v>154</v>
      </c>
      <c r="C99" s="28" t="s">
        <v>169</v>
      </c>
      <c r="D99" s="28">
        <v>209760</v>
      </c>
      <c r="E99" s="29" t="s">
        <v>779</v>
      </c>
      <c r="F99" s="29" t="s">
        <v>764</v>
      </c>
      <c r="G99" s="31" t="str">
        <f t="shared" si="10"/>
        <v>Roth Julius</v>
      </c>
      <c r="H99" s="34">
        <v>8826</v>
      </c>
      <c r="I99" s="33">
        <f t="shared" si="11"/>
        <v>8826</v>
      </c>
      <c r="J99" s="30">
        <v>1984</v>
      </c>
      <c r="K99" s="29" t="s">
        <v>780</v>
      </c>
      <c r="L99" s="28">
        <v>6048</v>
      </c>
      <c r="M99" s="32" t="s">
        <v>178</v>
      </c>
      <c r="N99" s="17">
        <v>41322</v>
      </c>
      <c r="O99" s="28" t="str">
        <f t="shared" si="12"/>
        <v>Nein</v>
      </c>
      <c r="P99" s="34"/>
      <c r="Q99" s="28">
        <v>1988</v>
      </c>
      <c r="R99" s="28">
        <v>1993</v>
      </c>
      <c r="S99" s="28"/>
      <c r="T99" s="32">
        <f t="shared" ref="T99:T111" si="13">T98+1</f>
        <v>24</v>
      </c>
    </row>
    <row r="100" spans="1:20" ht="12.75" customHeight="1" x14ac:dyDescent="0.2">
      <c r="B100" s="28">
        <v>121</v>
      </c>
      <c r="C100" s="28" t="s">
        <v>169</v>
      </c>
      <c r="E100" s="29" t="s">
        <v>781</v>
      </c>
      <c r="F100" s="29" t="s">
        <v>782</v>
      </c>
      <c r="G100" s="31" t="str">
        <f t="shared" si="10"/>
        <v>Rüdisüli Jakob</v>
      </c>
      <c r="H100" s="34">
        <v>10904</v>
      </c>
      <c r="I100" s="33">
        <f t="shared" si="11"/>
        <v>10904</v>
      </c>
      <c r="J100" s="30">
        <v>1989</v>
      </c>
      <c r="K100" s="29" t="s">
        <v>783</v>
      </c>
      <c r="L100" s="28">
        <v>6020</v>
      </c>
      <c r="M100" s="32" t="s">
        <v>71</v>
      </c>
      <c r="N100" s="34">
        <v>41449</v>
      </c>
      <c r="P100" s="34"/>
      <c r="T100" s="32">
        <f t="shared" si="13"/>
        <v>25</v>
      </c>
    </row>
    <row r="101" spans="1:20" x14ac:dyDescent="0.2">
      <c r="B101" s="28">
        <v>151</v>
      </c>
      <c r="C101" s="28" t="s">
        <v>169</v>
      </c>
      <c r="E101" s="29" t="s">
        <v>295</v>
      </c>
      <c r="F101" s="29" t="s">
        <v>105</v>
      </c>
      <c r="G101" s="31" t="str">
        <f t="shared" si="10"/>
        <v>Schmid Josef</v>
      </c>
      <c r="H101" s="34">
        <v>10699</v>
      </c>
      <c r="I101" s="33">
        <f t="shared" si="11"/>
        <v>10699</v>
      </c>
      <c r="J101" s="30">
        <v>1994</v>
      </c>
      <c r="K101" s="29" t="s">
        <v>784</v>
      </c>
      <c r="L101" s="28">
        <v>6280</v>
      </c>
      <c r="M101" s="32" t="s">
        <v>161</v>
      </c>
      <c r="N101" s="34">
        <v>41557</v>
      </c>
      <c r="O101" s="28" t="str">
        <f t="shared" ref="O101:O106" si="14">IF(N101+P101&gt;0,"Nein","Ja")</f>
        <v>Nein</v>
      </c>
      <c r="P101" s="34"/>
      <c r="S101" s="28">
        <v>2005</v>
      </c>
      <c r="T101" s="32">
        <f t="shared" si="13"/>
        <v>26</v>
      </c>
    </row>
    <row r="102" spans="1:20" ht="12.75" customHeight="1" x14ac:dyDescent="0.2">
      <c r="B102" s="28">
        <v>227</v>
      </c>
      <c r="C102" s="28" t="s">
        <v>169</v>
      </c>
      <c r="D102" s="28">
        <v>166845</v>
      </c>
      <c r="E102" s="29" t="s">
        <v>404</v>
      </c>
      <c r="F102" s="29" t="s">
        <v>113</v>
      </c>
      <c r="G102" s="31" t="str">
        <f t="shared" si="10"/>
        <v>Schöpfer Franz</v>
      </c>
      <c r="H102" s="34">
        <v>11838</v>
      </c>
      <c r="I102" s="33">
        <f t="shared" si="11"/>
        <v>11838</v>
      </c>
      <c r="J102" s="30">
        <v>1992</v>
      </c>
      <c r="K102" s="29" t="s">
        <v>785</v>
      </c>
      <c r="L102" s="28">
        <v>6170</v>
      </c>
      <c r="M102" s="32" t="s">
        <v>303</v>
      </c>
      <c r="N102" s="34">
        <v>41460</v>
      </c>
      <c r="O102" s="28" t="str">
        <f t="shared" si="14"/>
        <v>Nein</v>
      </c>
      <c r="P102" s="34"/>
      <c r="Q102" s="28">
        <v>2002</v>
      </c>
      <c r="R102" s="28">
        <v>2001</v>
      </c>
      <c r="T102" s="32">
        <f t="shared" si="13"/>
        <v>27</v>
      </c>
    </row>
    <row r="103" spans="1:20" ht="12.75" customHeight="1" x14ac:dyDescent="0.2">
      <c r="B103" s="28">
        <v>142</v>
      </c>
      <c r="C103" s="28" t="s">
        <v>724</v>
      </c>
      <c r="D103" s="28">
        <v>105810</v>
      </c>
      <c r="E103" s="29" t="s">
        <v>786</v>
      </c>
      <c r="F103" s="29" t="s">
        <v>105</v>
      </c>
      <c r="G103" s="31" t="str">
        <f t="shared" si="10"/>
        <v>Schwegler Josef</v>
      </c>
      <c r="H103" s="34">
        <v>11510</v>
      </c>
      <c r="I103" s="33">
        <f t="shared" si="11"/>
        <v>11510</v>
      </c>
      <c r="J103" s="30">
        <v>1991</v>
      </c>
      <c r="K103" s="29" t="s">
        <v>787</v>
      </c>
      <c r="L103" s="28">
        <v>6210</v>
      </c>
      <c r="M103" s="32" t="s">
        <v>465</v>
      </c>
      <c r="N103" s="34">
        <v>41479</v>
      </c>
      <c r="O103" s="28" t="str">
        <f t="shared" si="14"/>
        <v>Nein</v>
      </c>
      <c r="P103" s="34"/>
      <c r="Q103" s="28">
        <v>1992</v>
      </c>
      <c r="R103" s="28">
        <v>2000</v>
      </c>
      <c r="T103" s="32">
        <f t="shared" si="13"/>
        <v>28</v>
      </c>
    </row>
    <row r="104" spans="1:20" x14ac:dyDescent="0.2">
      <c r="B104" s="28">
        <v>169</v>
      </c>
      <c r="C104" s="28" t="s">
        <v>169</v>
      </c>
      <c r="E104" s="29" t="s">
        <v>788</v>
      </c>
      <c r="F104" s="29" t="s">
        <v>248</v>
      </c>
      <c r="G104" s="31" t="str">
        <f t="shared" si="10"/>
        <v>Späni Anton</v>
      </c>
      <c r="H104" s="34">
        <v>7559</v>
      </c>
      <c r="I104" s="33">
        <f t="shared" si="11"/>
        <v>7559</v>
      </c>
      <c r="J104" s="30">
        <v>1986</v>
      </c>
      <c r="K104" s="29" t="s">
        <v>789</v>
      </c>
      <c r="L104" s="28">
        <v>6004</v>
      </c>
      <c r="M104" s="32" t="s">
        <v>95</v>
      </c>
      <c r="N104" s="17">
        <v>41566</v>
      </c>
      <c r="O104" s="28" t="str">
        <f t="shared" si="14"/>
        <v>Nein</v>
      </c>
      <c r="T104" s="32">
        <f t="shared" si="13"/>
        <v>29</v>
      </c>
    </row>
    <row r="105" spans="1:20" ht="12.75" customHeight="1" x14ac:dyDescent="0.2">
      <c r="B105" s="28">
        <v>196</v>
      </c>
      <c r="C105" s="28" t="s">
        <v>169</v>
      </c>
      <c r="E105" s="29" t="s">
        <v>309</v>
      </c>
      <c r="F105" s="29" t="s">
        <v>790</v>
      </c>
      <c r="G105" s="31" t="str">
        <f t="shared" si="10"/>
        <v>Spiess Emil</v>
      </c>
      <c r="H105" s="34">
        <v>10726</v>
      </c>
      <c r="I105" s="33">
        <f t="shared" si="11"/>
        <v>10726</v>
      </c>
      <c r="J105" s="30">
        <v>1989</v>
      </c>
      <c r="K105" s="29" t="s">
        <v>791</v>
      </c>
      <c r="L105" s="28">
        <v>6130</v>
      </c>
      <c r="M105" s="32" t="s">
        <v>196</v>
      </c>
      <c r="N105" s="34">
        <v>41407</v>
      </c>
      <c r="O105" s="28" t="str">
        <f t="shared" si="14"/>
        <v>Nein</v>
      </c>
      <c r="P105" s="34"/>
      <c r="Q105" s="28">
        <v>1990</v>
      </c>
      <c r="R105" s="28">
        <v>1998</v>
      </c>
      <c r="T105" s="32">
        <f t="shared" si="13"/>
        <v>30</v>
      </c>
    </row>
    <row r="106" spans="1:20" ht="12.75" customHeight="1" x14ac:dyDescent="0.2">
      <c r="B106" s="28">
        <v>163</v>
      </c>
      <c r="C106" s="28" t="s">
        <v>169</v>
      </c>
      <c r="E106" s="29" t="s">
        <v>792</v>
      </c>
      <c r="F106" s="29" t="s">
        <v>89</v>
      </c>
      <c r="G106" s="31" t="str">
        <f t="shared" si="10"/>
        <v>Vollenweider Hans</v>
      </c>
      <c r="H106" s="34">
        <v>9675</v>
      </c>
      <c r="I106" s="33">
        <f t="shared" si="11"/>
        <v>9675</v>
      </c>
      <c r="J106" s="30">
        <v>1990</v>
      </c>
      <c r="K106" s="29" t="s">
        <v>793</v>
      </c>
      <c r="L106" s="28">
        <v>6010</v>
      </c>
      <c r="M106" s="32" t="s">
        <v>55</v>
      </c>
      <c r="N106" s="34">
        <v>41474</v>
      </c>
      <c r="O106" s="28" t="str">
        <f t="shared" si="14"/>
        <v>Nein</v>
      </c>
      <c r="P106" s="34"/>
      <c r="R106" s="28">
        <v>2001</v>
      </c>
      <c r="T106" s="32">
        <f t="shared" si="13"/>
        <v>31</v>
      </c>
    </row>
    <row r="107" spans="1:20" x14ac:dyDescent="0.2">
      <c r="B107" s="28">
        <v>204</v>
      </c>
      <c r="C107" s="28" t="s">
        <v>169</v>
      </c>
      <c r="E107" s="29" t="s">
        <v>326</v>
      </c>
      <c r="F107" s="29" t="s">
        <v>634</v>
      </c>
      <c r="G107" s="31" t="str">
        <f t="shared" si="10"/>
        <v>Weibel Niklaus</v>
      </c>
      <c r="H107" s="34">
        <v>6281</v>
      </c>
      <c r="I107" s="33">
        <f t="shared" si="11"/>
        <v>6281</v>
      </c>
      <c r="J107" s="30">
        <v>1977</v>
      </c>
      <c r="K107" s="29" t="s">
        <v>794</v>
      </c>
      <c r="L107" s="28">
        <v>6010</v>
      </c>
      <c r="M107" s="32" t="s">
        <v>55</v>
      </c>
      <c r="N107" s="17">
        <v>41492</v>
      </c>
      <c r="Q107" s="28">
        <v>1982</v>
      </c>
      <c r="T107" s="32">
        <f t="shared" si="13"/>
        <v>32</v>
      </c>
    </row>
    <row r="108" spans="1:20" x14ac:dyDescent="0.2">
      <c r="B108" s="28">
        <v>237</v>
      </c>
      <c r="C108" s="28" t="s">
        <v>169</v>
      </c>
      <c r="E108" s="29" t="s">
        <v>589</v>
      </c>
      <c r="F108" s="29" t="s">
        <v>105</v>
      </c>
      <c r="G108" s="31" t="str">
        <f t="shared" si="10"/>
        <v>Wicki Josef</v>
      </c>
      <c r="H108" s="34">
        <v>10305</v>
      </c>
      <c r="I108" s="33">
        <f t="shared" si="11"/>
        <v>10305</v>
      </c>
      <c r="J108" s="30">
        <v>1988</v>
      </c>
      <c r="K108" s="29" t="s">
        <v>795</v>
      </c>
      <c r="L108" s="28">
        <v>6044</v>
      </c>
      <c r="M108" s="32" t="s">
        <v>796</v>
      </c>
      <c r="N108" s="17">
        <v>41354</v>
      </c>
      <c r="O108" s="28" t="s">
        <v>162</v>
      </c>
      <c r="P108" s="34"/>
      <c r="Q108" s="28">
        <v>1989</v>
      </c>
      <c r="R108" s="28">
        <v>2001</v>
      </c>
      <c r="T108" s="32">
        <f t="shared" si="13"/>
        <v>33</v>
      </c>
    </row>
    <row r="109" spans="1:20" x14ac:dyDescent="0.2">
      <c r="B109" s="28">
        <v>214</v>
      </c>
      <c r="C109" s="28" t="s">
        <v>797</v>
      </c>
      <c r="D109" s="28">
        <v>165005</v>
      </c>
      <c r="E109" s="29" t="s">
        <v>798</v>
      </c>
      <c r="F109" s="29" t="s">
        <v>799</v>
      </c>
      <c r="G109" s="31" t="str">
        <f t="shared" si="10"/>
        <v>Wunderlin Erich</v>
      </c>
      <c r="H109" s="34">
        <v>13210</v>
      </c>
      <c r="I109" s="33">
        <f t="shared" si="11"/>
        <v>13210</v>
      </c>
      <c r="J109" s="30">
        <v>2000</v>
      </c>
      <c r="K109" s="29" t="s">
        <v>800</v>
      </c>
      <c r="L109" s="28">
        <v>5734</v>
      </c>
      <c r="M109" s="32" t="s">
        <v>801</v>
      </c>
      <c r="N109" s="34">
        <v>41491</v>
      </c>
      <c r="O109" s="28" t="str">
        <f>IF(N109+P109&gt;0,"Nein","Ja")</f>
        <v>Nein</v>
      </c>
      <c r="P109" s="34"/>
      <c r="Q109" s="28">
        <v>2002</v>
      </c>
      <c r="R109" s="28">
        <v>2006</v>
      </c>
      <c r="T109" s="32">
        <f t="shared" si="13"/>
        <v>34</v>
      </c>
    </row>
    <row r="110" spans="1:20" x14ac:dyDescent="0.2">
      <c r="B110" s="28">
        <v>248</v>
      </c>
      <c r="C110" s="28" t="s">
        <v>169</v>
      </c>
      <c r="E110" s="29" t="s">
        <v>802</v>
      </c>
      <c r="F110" s="29" t="s">
        <v>113</v>
      </c>
      <c r="G110" s="31" t="str">
        <f t="shared" si="10"/>
        <v>Zemp Franz</v>
      </c>
      <c r="H110" s="34">
        <v>11524</v>
      </c>
      <c r="I110" s="33">
        <f t="shared" si="11"/>
        <v>11524</v>
      </c>
      <c r="J110" s="30">
        <v>1991</v>
      </c>
      <c r="K110" s="29" t="s">
        <v>803</v>
      </c>
      <c r="L110" s="28">
        <v>6126</v>
      </c>
      <c r="M110" s="32" t="s">
        <v>804</v>
      </c>
      <c r="N110" s="17">
        <v>41380</v>
      </c>
      <c r="O110" s="28" t="str">
        <f>IF(N110+P110&gt;0,"Nein","Ja")</f>
        <v>Nein</v>
      </c>
      <c r="T110" s="32">
        <f t="shared" si="13"/>
        <v>35</v>
      </c>
    </row>
    <row r="111" spans="1:20" ht="12.75" customHeight="1" x14ac:dyDescent="0.2">
      <c r="B111" s="28">
        <v>205</v>
      </c>
      <c r="C111" s="28" t="s">
        <v>169</v>
      </c>
      <c r="E111" s="29" t="s">
        <v>655</v>
      </c>
      <c r="F111" s="29" t="s">
        <v>586</v>
      </c>
      <c r="G111" s="31" t="str">
        <f t="shared" si="10"/>
        <v>Zimmermann Oskar</v>
      </c>
      <c r="H111" s="34">
        <v>7906</v>
      </c>
      <c r="I111" s="33">
        <f t="shared" si="11"/>
        <v>7906</v>
      </c>
      <c r="J111" s="30">
        <v>1981</v>
      </c>
      <c r="K111" s="29" t="s">
        <v>805</v>
      </c>
      <c r="L111" s="28">
        <v>6030</v>
      </c>
      <c r="M111" s="32" t="s">
        <v>168</v>
      </c>
      <c r="N111" s="17">
        <v>41295</v>
      </c>
      <c r="O111" s="28" t="str">
        <f>IF(N111+P111&gt;0,"Nein","Ja")</f>
        <v>Nein</v>
      </c>
      <c r="Q111" s="28">
        <v>1991</v>
      </c>
      <c r="R111" s="28">
        <v>1990</v>
      </c>
      <c r="T111" s="32">
        <f t="shared" si="13"/>
        <v>36</v>
      </c>
    </row>
    <row r="112" spans="1:20" ht="12.75" customHeight="1" x14ac:dyDescent="0.2">
      <c r="D112" s="29"/>
      <c r="E112" s="29"/>
      <c r="F112" s="29"/>
      <c r="I112" s="33"/>
      <c r="K112" s="29"/>
      <c r="M112" s="32"/>
    </row>
    <row r="113" spans="2:20" ht="18" x14ac:dyDescent="0.25">
      <c r="E113" s="27">
        <v>2014</v>
      </c>
      <c r="I113" s="33"/>
    </row>
    <row r="114" spans="2:20" x14ac:dyDescent="0.2">
      <c r="G114" s="31" t="str">
        <f t="shared" ref="G114:G148" si="15">CONCATENATE(E114," ",F114)</f>
        <v xml:space="preserve"> </v>
      </c>
      <c r="I114" s="33"/>
    </row>
    <row r="115" spans="2:20" x14ac:dyDescent="0.2">
      <c r="B115" s="28">
        <v>137</v>
      </c>
      <c r="C115" s="28" t="s">
        <v>169</v>
      </c>
      <c r="D115" s="28">
        <v>100300</v>
      </c>
      <c r="E115" s="29" t="s">
        <v>418</v>
      </c>
      <c r="F115" s="29" t="s">
        <v>806</v>
      </c>
      <c r="G115" s="31" t="str">
        <f t="shared" si="15"/>
        <v>Bieri Fridolin</v>
      </c>
      <c r="H115" s="34">
        <v>10205</v>
      </c>
      <c r="I115" s="33">
        <f t="shared" ref="I115:I148" si="16">H115</f>
        <v>10205</v>
      </c>
      <c r="J115" s="30">
        <v>1987</v>
      </c>
      <c r="K115" s="29" t="s">
        <v>807</v>
      </c>
      <c r="L115" s="28">
        <v>6130</v>
      </c>
      <c r="M115" s="32" t="s">
        <v>196</v>
      </c>
      <c r="N115" s="17">
        <v>41924</v>
      </c>
      <c r="O115" s="28" t="str">
        <f>IF(N115+P115&gt;0,"Nein","Ja")</f>
        <v>Nein</v>
      </c>
      <c r="P115" s="34"/>
      <c r="Q115" s="28">
        <v>1987</v>
      </c>
      <c r="R115" s="28">
        <v>1986</v>
      </c>
      <c r="T115" s="32">
        <f t="shared" ref="T115:T148" si="17">T114+1</f>
        <v>1</v>
      </c>
    </row>
    <row r="116" spans="2:20" x14ac:dyDescent="0.2">
      <c r="B116" s="28">
        <v>119</v>
      </c>
      <c r="C116" s="28" t="s">
        <v>169</v>
      </c>
      <c r="D116" s="28">
        <v>154884</v>
      </c>
      <c r="E116" s="29" t="s">
        <v>808</v>
      </c>
      <c r="F116" s="29" t="s">
        <v>105</v>
      </c>
      <c r="G116" s="31" t="str">
        <f t="shared" si="15"/>
        <v>Bremgartner Josef</v>
      </c>
      <c r="H116" s="34">
        <v>11750</v>
      </c>
      <c r="I116" s="33">
        <f t="shared" si="16"/>
        <v>11750</v>
      </c>
      <c r="J116" s="30">
        <v>1992</v>
      </c>
      <c r="K116" s="29" t="s">
        <v>809</v>
      </c>
      <c r="L116" s="28">
        <v>6204</v>
      </c>
      <c r="M116" s="32" t="s">
        <v>59</v>
      </c>
      <c r="N116" s="17">
        <v>41824</v>
      </c>
      <c r="O116" s="28" t="str">
        <f>IF(N116+P116&gt;0,"Nein","Ja")</f>
        <v>Nein</v>
      </c>
      <c r="P116" s="34"/>
      <c r="Q116" s="28">
        <v>1996</v>
      </c>
      <c r="R116" s="28">
        <v>2001</v>
      </c>
      <c r="T116" s="32">
        <f t="shared" si="17"/>
        <v>2</v>
      </c>
    </row>
    <row r="117" spans="2:20" ht="12.75" customHeight="1" x14ac:dyDescent="0.2">
      <c r="B117" s="28">
        <v>244</v>
      </c>
      <c r="D117" s="28">
        <v>144813</v>
      </c>
      <c r="E117" s="29" t="s">
        <v>342</v>
      </c>
      <c r="F117" s="29" t="s">
        <v>105</v>
      </c>
      <c r="G117" s="31" t="str">
        <f t="shared" si="15"/>
        <v>Brühlmann Josef</v>
      </c>
      <c r="H117" s="34">
        <v>13490</v>
      </c>
      <c r="I117" s="33">
        <f t="shared" si="16"/>
        <v>13490</v>
      </c>
      <c r="J117" s="30">
        <v>2002</v>
      </c>
      <c r="K117" s="29" t="s">
        <v>810</v>
      </c>
      <c r="L117" s="28">
        <v>6106</v>
      </c>
      <c r="M117" s="32" t="s">
        <v>345</v>
      </c>
      <c r="N117" s="17">
        <v>41802</v>
      </c>
      <c r="O117" s="28" t="str">
        <f>IF(N117+P117&gt;0,"Nein","Ja")</f>
        <v>Nein</v>
      </c>
      <c r="P117" s="34"/>
      <c r="Q117" s="28">
        <v>2005</v>
      </c>
      <c r="T117" s="32">
        <f t="shared" si="17"/>
        <v>3</v>
      </c>
    </row>
    <row r="118" spans="2:20" x14ac:dyDescent="0.2">
      <c r="B118" s="28">
        <v>105</v>
      </c>
      <c r="C118" s="28" t="s">
        <v>169</v>
      </c>
      <c r="D118" s="28">
        <v>101247</v>
      </c>
      <c r="E118" s="29" t="s">
        <v>459</v>
      </c>
      <c r="F118" s="29" t="s">
        <v>811</v>
      </c>
      <c r="G118" s="31" t="str">
        <f t="shared" si="15"/>
        <v>Bucher Paul Sen.</v>
      </c>
      <c r="H118" s="34">
        <v>10749</v>
      </c>
      <c r="I118" s="33">
        <f t="shared" si="16"/>
        <v>10749</v>
      </c>
      <c r="J118" s="30">
        <v>1989</v>
      </c>
      <c r="K118" s="29" t="s">
        <v>812</v>
      </c>
      <c r="L118" s="28">
        <v>6244</v>
      </c>
      <c r="M118" s="32" t="s">
        <v>509</v>
      </c>
      <c r="N118" s="17">
        <v>41788</v>
      </c>
      <c r="O118" s="28" t="str">
        <f>IF(N118+P118&gt;0,"Nein","Ja")</f>
        <v>Nein</v>
      </c>
      <c r="Q118" s="28">
        <v>1989</v>
      </c>
      <c r="R118" s="28">
        <v>1998</v>
      </c>
      <c r="T118" s="32">
        <f t="shared" si="17"/>
        <v>4</v>
      </c>
    </row>
    <row r="119" spans="2:20" ht="12.75" customHeight="1" x14ac:dyDescent="0.2">
      <c r="B119" s="28">
        <v>129</v>
      </c>
      <c r="C119" s="28" t="s">
        <v>169</v>
      </c>
      <c r="E119" s="29" t="s">
        <v>673</v>
      </c>
      <c r="F119" s="29" t="s">
        <v>813</v>
      </c>
      <c r="G119" s="31" t="str">
        <f t="shared" si="15"/>
        <v>Bühlmann Hubert</v>
      </c>
      <c r="H119" s="34">
        <v>6899</v>
      </c>
      <c r="I119" s="33">
        <f t="shared" si="16"/>
        <v>6899</v>
      </c>
      <c r="J119" s="30">
        <v>1978</v>
      </c>
      <c r="K119" s="29" t="s">
        <v>814</v>
      </c>
      <c r="L119" s="28">
        <v>6274</v>
      </c>
      <c r="M119" s="32" t="s">
        <v>63</v>
      </c>
      <c r="N119" s="17">
        <v>41826</v>
      </c>
      <c r="O119" s="28" t="s">
        <v>162</v>
      </c>
      <c r="T119" s="32">
        <f t="shared" si="17"/>
        <v>5</v>
      </c>
    </row>
    <row r="120" spans="2:20" x14ac:dyDescent="0.2">
      <c r="B120" s="28">
        <v>103</v>
      </c>
      <c r="C120" s="28" t="s">
        <v>169</v>
      </c>
      <c r="E120" s="29" t="s">
        <v>815</v>
      </c>
      <c r="F120" s="29" t="s">
        <v>89</v>
      </c>
      <c r="G120" s="31" t="str">
        <f t="shared" si="15"/>
        <v>Bütikofer Hans</v>
      </c>
      <c r="H120" s="34">
        <v>5487</v>
      </c>
      <c r="I120" s="33">
        <f t="shared" si="16"/>
        <v>5487</v>
      </c>
      <c r="J120" s="30">
        <v>1975</v>
      </c>
      <c r="K120" s="29" t="s">
        <v>816</v>
      </c>
      <c r="L120" s="28">
        <v>6144</v>
      </c>
      <c r="M120" s="32" t="s">
        <v>817</v>
      </c>
      <c r="N120" s="17">
        <v>41956</v>
      </c>
      <c r="O120" s="28" t="str">
        <f t="shared" ref="O120:O137" si="18">IF(N120+P120&gt;0,"Nein","Ja")</f>
        <v>Nein</v>
      </c>
      <c r="Q120" s="28">
        <v>1976</v>
      </c>
      <c r="T120" s="32">
        <f t="shared" si="17"/>
        <v>6</v>
      </c>
    </row>
    <row r="121" spans="2:20" ht="12.75" customHeight="1" x14ac:dyDescent="0.2">
      <c r="B121" s="28">
        <v>151</v>
      </c>
      <c r="D121" s="28">
        <v>103698</v>
      </c>
      <c r="E121" s="29" t="s">
        <v>818</v>
      </c>
      <c r="F121" s="29" t="s">
        <v>405</v>
      </c>
      <c r="G121" s="31" t="str">
        <f t="shared" si="15"/>
        <v>Büttiker Hermann</v>
      </c>
      <c r="H121" s="34">
        <v>13476</v>
      </c>
      <c r="I121" s="33">
        <f t="shared" si="16"/>
        <v>13476</v>
      </c>
      <c r="J121" s="30">
        <v>1996</v>
      </c>
      <c r="K121" s="29" t="s">
        <v>819</v>
      </c>
      <c r="L121" s="28">
        <v>6027</v>
      </c>
      <c r="M121" s="32" t="s">
        <v>820</v>
      </c>
      <c r="N121" s="17">
        <v>41756</v>
      </c>
      <c r="O121" s="28" t="str">
        <f t="shared" si="18"/>
        <v>Nein</v>
      </c>
      <c r="T121" s="32">
        <f t="shared" si="17"/>
        <v>7</v>
      </c>
    </row>
    <row r="122" spans="2:20" ht="12.75" customHeight="1" x14ac:dyDescent="0.2">
      <c r="B122" s="28">
        <v>150</v>
      </c>
      <c r="C122" s="28" t="s">
        <v>169</v>
      </c>
      <c r="E122" s="29" t="s">
        <v>680</v>
      </c>
      <c r="F122" s="29" t="s">
        <v>821</v>
      </c>
      <c r="G122" s="31" t="str">
        <f t="shared" si="15"/>
        <v>Fellmann Pia</v>
      </c>
      <c r="H122" s="34">
        <v>12023</v>
      </c>
      <c r="I122" s="33">
        <f t="shared" si="16"/>
        <v>12023</v>
      </c>
      <c r="J122" s="30">
        <v>2004</v>
      </c>
      <c r="K122" s="29" t="s">
        <v>822</v>
      </c>
      <c r="L122" s="28">
        <v>6215</v>
      </c>
      <c r="M122" s="32" t="s">
        <v>555</v>
      </c>
      <c r="N122" s="17">
        <v>41927</v>
      </c>
      <c r="O122" s="28" t="str">
        <f t="shared" si="18"/>
        <v>Nein</v>
      </c>
      <c r="T122" s="32">
        <f t="shared" si="17"/>
        <v>8</v>
      </c>
    </row>
    <row r="123" spans="2:20" ht="12.75" customHeight="1" x14ac:dyDescent="0.2">
      <c r="B123" s="28">
        <v>241</v>
      </c>
      <c r="C123" s="28" t="s">
        <v>169</v>
      </c>
      <c r="E123" s="29" t="s">
        <v>359</v>
      </c>
      <c r="F123" s="29" t="s">
        <v>105</v>
      </c>
      <c r="G123" s="31" t="str">
        <f t="shared" si="15"/>
        <v>Gassmann Josef</v>
      </c>
      <c r="H123" s="34">
        <v>6695</v>
      </c>
      <c r="I123" s="33">
        <f t="shared" si="16"/>
        <v>6695</v>
      </c>
      <c r="J123" s="30">
        <v>1978</v>
      </c>
      <c r="K123" s="29" t="s">
        <v>823</v>
      </c>
      <c r="L123" s="28">
        <v>6252</v>
      </c>
      <c r="M123" s="32" t="s">
        <v>455</v>
      </c>
      <c r="N123" s="17">
        <v>41816</v>
      </c>
      <c r="O123" s="28" t="str">
        <f t="shared" si="18"/>
        <v>Nein</v>
      </c>
      <c r="P123" s="34"/>
      <c r="Q123" s="28">
        <v>1985</v>
      </c>
      <c r="T123" s="32">
        <f t="shared" si="17"/>
        <v>9</v>
      </c>
    </row>
    <row r="124" spans="2:20" ht="12.75" customHeight="1" x14ac:dyDescent="0.2">
      <c r="B124" s="28">
        <v>116</v>
      </c>
      <c r="C124" s="28" t="s">
        <v>169</v>
      </c>
      <c r="D124" s="28">
        <v>186366</v>
      </c>
      <c r="E124" s="29" t="s">
        <v>824</v>
      </c>
      <c r="F124" s="29" t="s">
        <v>825</v>
      </c>
      <c r="G124" s="31" t="str">
        <f t="shared" si="15"/>
        <v>Hardegger Felix</v>
      </c>
      <c r="H124" s="34">
        <v>11049</v>
      </c>
      <c r="I124" s="33">
        <f t="shared" si="16"/>
        <v>11049</v>
      </c>
      <c r="J124" s="30">
        <v>1990</v>
      </c>
      <c r="K124" s="29" t="s">
        <v>826</v>
      </c>
      <c r="L124" s="28">
        <v>6030</v>
      </c>
      <c r="M124" s="32" t="s">
        <v>168</v>
      </c>
      <c r="N124" s="17">
        <v>41928</v>
      </c>
      <c r="O124" s="28" t="str">
        <f t="shared" si="18"/>
        <v>Nein</v>
      </c>
      <c r="P124" s="34"/>
      <c r="Q124" s="28">
        <v>1991</v>
      </c>
      <c r="R124" s="28">
        <v>1999</v>
      </c>
      <c r="T124" s="32">
        <f t="shared" si="17"/>
        <v>10</v>
      </c>
    </row>
    <row r="125" spans="2:20" ht="12.75" customHeight="1" x14ac:dyDescent="0.2">
      <c r="B125" s="28">
        <v>110</v>
      </c>
      <c r="C125" s="28" t="s">
        <v>169</v>
      </c>
      <c r="D125" s="28">
        <v>114358</v>
      </c>
      <c r="E125" s="29" t="s">
        <v>827</v>
      </c>
      <c r="F125" s="29" t="s">
        <v>105</v>
      </c>
      <c r="G125" s="31" t="str">
        <f t="shared" si="15"/>
        <v>Hebler Josef</v>
      </c>
      <c r="H125" s="34">
        <v>8409</v>
      </c>
      <c r="I125" s="33">
        <f t="shared" si="16"/>
        <v>8409</v>
      </c>
      <c r="J125" s="30">
        <v>1983</v>
      </c>
      <c r="K125" s="29" t="s">
        <v>828</v>
      </c>
      <c r="L125" s="28">
        <v>6018</v>
      </c>
      <c r="M125" s="32" t="s">
        <v>236</v>
      </c>
      <c r="N125" s="17">
        <v>41677</v>
      </c>
      <c r="O125" s="28" t="str">
        <f t="shared" si="18"/>
        <v>Nein</v>
      </c>
      <c r="Q125" s="28">
        <v>1991</v>
      </c>
      <c r="R125" s="28">
        <v>1997</v>
      </c>
      <c r="T125" s="32">
        <f t="shared" si="17"/>
        <v>11</v>
      </c>
    </row>
    <row r="126" spans="2:20" ht="12.75" customHeight="1" x14ac:dyDescent="0.2">
      <c r="B126" s="28">
        <v>203</v>
      </c>
      <c r="C126" s="28" t="s">
        <v>169</v>
      </c>
      <c r="E126" s="29" t="s">
        <v>829</v>
      </c>
      <c r="F126" s="29" t="s">
        <v>89</v>
      </c>
      <c r="G126" s="31" t="str">
        <f t="shared" si="15"/>
        <v>Hunkeler Hans</v>
      </c>
      <c r="H126" s="34">
        <v>9138</v>
      </c>
      <c r="I126" s="33">
        <f t="shared" si="16"/>
        <v>9138</v>
      </c>
      <c r="J126" s="30">
        <v>1985</v>
      </c>
      <c r="K126" s="29" t="s">
        <v>830</v>
      </c>
      <c r="L126" s="28">
        <v>6208</v>
      </c>
      <c r="M126" s="32" t="s">
        <v>478</v>
      </c>
      <c r="N126" s="17">
        <v>41775</v>
      </c>
      <c r="O126" s="28" t="str">
        <f t="shared" si="18"/>
        <v>Nein</v>
      </c>
      <c r="T126" s="32">
        <f t="shared" si="17"/>
        <v>12</v>
      </c>
    </row>
    <row r="127" spans="2:20" x14ac:dyDescent="0.2">
      <c r="B127" s="28">
        <v>144</v>
      </c>
      <c r="D127" s="28">
        <v>178330</v>
      </c>
      <c r="E127" s="29" t="s">
        <v>829</v>
      </c>
      <c r="F127" s="29" t="s">
        <v>831</v>
      </c>
      <c r="G127" s="31" t="str">
        <f t="shared" si="15"/>
        <v>Hunkeler Toni</v>
      </c>
      <c r="H127" s="34">
        <v>16925</v>
      </c>
      <c r="I127" s="33">
        <f t="shared" si="16"/>
        <v>16925</v>
      </c>
      <c r="J127" s="30">
        <v>2006</v>
      </c>
      <c r="K127" s="29" t="s">
        <v>832</v>
      </c>
      <c r="L127" s="28">
        <v>6166</v>
      </c>
      <c r="M127" s="32" t="s">
        <v>833</v>
      </c>
      <c r="N127" s="17">
        <v>41949</v>
      </c>
      <c r="O127" s="28" t="str">
        <f t="shared" si="18"/>
        <v>Nein</v>
      </c>
      <c r="T127" s="32">
        <f t="shared" si="17"/>
        <v>13</v>
      </c>
    </row>
    <row r="128" spans="2:20" ht="12.75" customHeight="1" x14ac:dyDescent="0.2">
      <c r="B128" s="28">
        <v>250</v>
      </c>
      <c r="C128" s="28" t="s">
        <v>169</v>
      </c>
      <c r="E128" s="29" t="s">
        <v>523</v>
      </c>
      <c r="F128" s="29" t="s">
        <v>384</v>
      </c>
      <c r="G128" s="31" t="str">
        <f t="shared" si="15"/>
        <v>Jordi Fritz</v>
      </c>
      <c r="H128" s="34">
        <v>6278</v>
      </c>
      <c r="I128" s="33">
        <f t="shared" si="16"/>
        <v>6278</v>
      </c>
      <c r="J128" s="30">
        <v>1977</v>
      </c>
      <c r="K128" s="29" t="s">
        <v>834</v>
      </c>
      <c r="L128" s="28">
        <v>6234</v>
      </c>
      <c r="M128" s="32" t="s">
        <v>713</v>
      </c>
      <c r="N128" s="17">
        <v>41866</v>
      </c>
      <c r="O128" s="28" t="str">
        <f t="shared" si="18"/>
        <v>Nein</v>
      </c>
      <c r="P128" s="34"/>
      <c r="Q128" s="28">
        <v>1977</v>
      </c>
      <c r="T128" s="32">
        <f t="shared" si="17"/>
        <v>14</v>
      </c>
    </row>
    <row r="129" spans="1:20" ht="12.75" customHeight="1" x14ac:dyDescent="0.2">
      <c r="A129" s="32"/>
      <c r="B129" s="28">
        <v>111</v>
      </c>
      <c r="D129" s="28">
        <v>180811</v>
      </c>
      <c r="E129" s="29" t="s">
        <v>835</v>
      </c>
      <c r="F129" s="29" t="s">
        <v>105</v>
      </c>
      <c r="G129" s="31" t="str">
        <f t="shared" si="15"/>
        <v>Kirchhofer Josef</v>
      </c>
      <c r="H129" s="34">
        <v>12815</v>
      </c>
      <c r="I129" s="33">
        <f t="shared" si="16"/>
        <v>12815</v>
      </c>
      <c r="J129" s="30">
        <v>1995</v>
      </c>
      <c r="K129" s="29" t="s">
        <v>836</v>
      </c>
      <c r="L129" s="28">
        <v>6233</v>
      </c>
      <c r="M129" s="32" t="s">
        <v>837</v>
      </c>
      <c r="N129" s="17">
        <v>41817</v>
      </c>
      <c r="O129" s="28" t="str">
        <f t="shared" si="18"/>
        <v>Nein</v>
      </c>
      <c r="P129" s="34"/>
      <c r="Q129" s="28">
        <v>1995</v>
      </c>
      <c r="R129" s="28">
        <v>2004</v>
      </c>
      <c r="T129" s="32">
        <f t="shared" si="17"/>
        <v>15</v>
      </c>
    </row>
    <row r="130" spans="1:20" x14ac:dyDescent="0.2">
      <c r="A130" s="32"/>
      <c r="B130" s="28">
        <v>213</v>
      </c>
      <c r="C130" s="28" t="s">
        <v>169</v>
      </c>
      <c r="E130" s="29" t="s">
        <v>838</v>
      </c>
      <c r="F130" s="29" t="s">
        <v>89</v>
      </c>
      <c r="G130" s="31" t="str">
        <f t="shared" si="15"/>
        <v>König Hans</v>
      </c>
      <c r="H130" s="34">
        <v>8901</v>
      </c>
      <c r="I130" s="33">
        <f t="shared" si="16"/>
        <v>8901</v>
      </c>
      <c r="J130" s="30">
        <v>1984</v>
      </c>
      <c r="K130" s="29" t="s">
        <v>839</v>
      </c>
      <c r="L130" s="28">
        <v>6263</v>
      </c>
      <c r="M130" s="32" t="s">
        <v>777</v>
      </c>
      <c r="N130" s="17">
        <v>41765</v>
      </c>
      <c r="O130" s="28" t="str">
        <f t="shared" si="18"/>
        <v>Nein</v>
      </c>
      <c r="T130" s="32">
        <f t="shared" si="17"/>
        <v>16</v>
      </c>
    </row>
    <row r="131" spans="1:20" ht="12.75" customHeight="1" x14ac:dyDescent="0.2">
      <c r="A131" s="32"/>
      <c r="B131" s="28">
        <v>205</v>
      </c>
      <c r="C131" s="28" t="s">
        <v>169</v>
      </c>
      <c r="E131" s="29" t="s">
        <v>840</v>
      </c>
      <c r="F131" s="29" t="s">
        <v>105</v>
      </c>
      <c r="G131" s="31" t="str">
        <f t="shared" si="15"/>
        <v>Kost Josef</v>
      </c>
      <c r="H131" s="34">
        <v>10063</v>
      </c>
      <c r="I131" s="33">
        <f t="shared" si="16"/>
        <v>10063</v>
      </c>
      <c r="J131" s="30">
        <v>1987</v>
      </c>
      <c r="K131" s="29" t="s">
        <v>841</v>
      </c>
      <c r="L131" s="28">
        <v>6035</v>
      </c>
      <c r="M131" s="32" t="s">
        <v>602</v>
      </c>
      <c r="N131" s="17">
        <v>41889</v>
      </c>
      <c r="O131" s="28" t="str">
        <f t="shared" si="18"/>
        <v>Nein</v>
      </c>
      <c r="T131" s="32">
        <f t="shared" si="17"/>
        <v>17</v>
      </c>
    </row>
    <row r="132" spans="1:20" x14ac:dyDescent="0.2">
      <c r="A132" s="32"/>
      <c r="B132" s="28">
        <v>180</v>
      </c>
      <c r="C132" s="28" t="s">
        <v>169</v>
      </c>
      <c r="D132" s="28">
        <v>201657</v>
      </c>
      <c r="E132" s="29" t="s">
        <v>842</v>
      </c>
      <c r="F132" s="29" t="s">
        <v>180</v>
      </c>
      <c r="G132" s="31" t="str">
        <f t="shared" si="15"/>
        <v>Krähenbühl Kurt</v>
      </c>
      <c r="H132" s="34">
        <v>10187</v>
      </c>
      <c r="I132" s="33">
        <f t="shared" si="16"/>
        <v>10187</v>
      </c>
      <c r="J132" s="30">
        <v>1987</v>
      </c>
      <c r="K132" s="29" t="s">
        <v>843</v>
      </c>
      <c r="L132" s="28">
        <v>6003</v>
      </c>
      <c r="M132" s="32" t="s">
        <v>95</v>
      </c>
      <c r="N132" s="17">
        <v>41739</v>
      </c>
      <c r="O132" s="28" t="str">
        <f t="shared" si="18"/>
        <v>Nein</v>
      </c>
      <c r="T132" s="32">
        <f t="shared" si="17"/>
        <v>18</v>
      </c>
    </row>
    <row r="133" spans="1:20" ht="12.75" customHeight="1" x14ac:dyDescent="0.2">
      <c r="A133" s="32"/>
      <c r="B133" s="28">
        <v>140</v>
      </c>
      <c r="C133" s="28" t="s">
        <v>169</v>
      </c>
      <c r="E133" s="29" t="s">
        <v>844</v>
      </c>
      <c r="F133" s="29" t="s">
        <v>89</v>
      </c>
      <c r="G133" s="31" t="str">
        <f t="shared" si="15"/>
        <v>Leuenberger Hans</v>
      </c>
      <c r="H133" s="34">
        <v>8647</v>
      </c>
      <c r="I133" s="33">
        <f t="shared" si="16"/>
        <v>8647</v>
      </c>
      <c r="J133" s="30">
        <v>1983</v>
      </c>
      <c r="K133" s="29" t="s">
        <v>845</v>
      </c>
      <c r="L133" s="28">
        <v>4916</v>
      </c>
      <c r="M133" s="32" t="s">
        <v>846</v>
      </c>
      <c r="N133" s="17">
        <v>41972</v>
      </c>
      <c r="O133" s="28" t="str">
        <f t="shared" si="18"/>
        <v>Nein</v>
      </c>
      <c r="R133" s="28">
        <v>1989</v>
      </c>
      <c r="S133" s="28">
        <v>1993</v>
      </c>
      <c r="T133" s="32">
        <f t="shared" si="17"/>
        <v>19</v>
      </c>
    </row>
    <row r="134" spans="1:20" ht="12.75" customHeight="1" x14ac:dyDescent="0.2">
      <c r="A134" s="32"/>
      <c r="B134" s="28">
        <v>191</v>
      </c>
      <c r="C134" s="28" t="s">
        <v>169</v>
      </c>
      <c r="E134" s="29" t="s">
        <v>252</v>
      </c>
      <c r="F134" s="29" t="s">
        <v>321</v>
      </c>
      <c r="G134" s="31" t="str">
        <f t="shared" si="15"/>
        <v>Lötscher Karl</v>
      </c>
      <c r="H134" s="34">
        <v>10149</v>
      </c>
      <c r="I134" s="33">
        <f t="shared" si="16"/>
        <v>10149</v>
      </c>
      <c r="J134" s="30">
        <v>1987</v>
      </c>
      <c r="K134" s="29" t="s">
        <v>847</v>
      </c>
      <c r="L134" s="28">
        <v>6162</v>
      </c>
      <c r="M134" s="32" t="s">
        <v>354</v>
      </c>
      <c r="N134" s="17">
        <v>41764</v>
      </c>
      <c r="O134" s="28" t="str">
        <f t="shared" si="18"/>
        <v>Nein</v>
      </c>
      <c r="T134" s="32">
        <f t="shared" si="17"/>
        <v>20</v>
      </c>
    </row>
    <row r="135" spans="1:20" x14ac:dyDescent="0.2">
      <c r="A135" s="32"/>
      <c r="B135" s="28">
        <v>235</v>
      </c>
      <c r="C135" s="28" t="s">
        <v>169</v>
      </c>
      <c r="E135" s="29" t="s">
        <v>848</v>
      </c>
      <c r="F135" s="29" t="s">
        <v>248</v>
      </c>
      <c r="G135" s="31" t="str">
        <f t="shared" si="15"/>
        <v>Mauchle Anton</v>
      </c>
      <c r="H135" s="34">
        <v>8793</v>
      </c>
      <c r="I135" s="33">
        <f t="shared" si="16"/>
        <v>8793</v>
      </c>
      <c r="J135" s="30">
        <v>1984</v>
      </c>
      <c r="K135" s="29" t="s">
        <v>849</v>
      </c>
      <c r="L135" s="28">
        <v>6210</v>
      </c>
      <c r="M135" s="32" t="s">
        <v>465</v>
      </c>
      <c r="N135" s="17">
        <v>41882</v>
      </c>
      <c r="O135" s="28" t="str">
        <f t="shared" si="18"/>
        <v>Nein</v>
      </c>
      <c r="T135" s="32">
        <f t="shared" si="17"/>
        <v>21</v>
      </c>
    </row>
    <row r="136" spans="1:20" ht="12.75" customHeight="1" x14ac:dyDescent="0.2">
      <c r="A136" s="32"/>
      <c r="B136" s="28">
        <v>186</v>
      </c>
      <c r="E136" s="29" t="s">
        <v>850</v>
      </c>
      <c r="F136" s="29" t="s">
        <v>851</v>
      </c>
      <c r="G136" s="31" t="str">
        <f t="shared" si="15"/>
        <v>Moeri Edy</v>
      </c>
      <c r="H136" s="34">
        <v>14879</v>
      </c>
      <c r="I136" s="33">
        <f t="shared" si="16"/>
        <v>14879</v>
      </c>
      <c r="J136" s="30">
        <v>2000</v>
      </c>
      <c r="K136" s="29" t="s">
        <v>760</v>
      </c>
      <c r="L136" s="28">
        <v>6005</v>
      </c>
      <c r="M136" s="32" t="s">
        <v>95</v>
      </c>
      <c r="N136" s="17">
        <v>41724</v>
      </c>
      <c r="O136" s="28" t="str">
        <f t="shared" si="18"/>
        <v>Nein</v>
      </c>
      <c r="T136" s="32">
        <f t="shared" si="17"/>
        <v>22</v>
      </c>
    </row>
    <row r="137" spans="1:20" ht="12.75" customHeight="1" x14ac:dyDescent="0.2">
      <c r="A137" s="32"/>
      <c r="B137" s="28">
        <v>222</v>
      </c>
      <c r="C137" s="28" t="s">
        <v>169</v>
      </c>
      <c r="D137" s="28">
        <v>170287</v>
      </c>
      <c r="E137" s="29" t="s">
        <v>144</v>
      </c>
      <c r="F137" s="29" t="s">
        <v>369</v>
      </c>
      <c r="G137" s="31" t="str">
        <f t="shared" si="15"/>
        <v>Müller Christian</v>
      </c>
      <c r="H137" s="34">
        <v>12762</v>
      </c>
      <c r="I137" s="33">
        <f t="shared" si="16"/>
        <v>12762</v>
      </c>
      <c r="J137" s="30">
        <v>1994</v>
      </c>
      <c r="K137" s="29" t="s">
        <v>852</v>
      </c>
      <c r="L137" s="28">
        <v>6110</v>
      </c>
      <c r="M137" s="32" t="s">
        <v>549</v>
      </c>
      <c r="N137" s="17">
        <v>41977</v>
      </c>
      <c r="O137" s="28" t="str">
        <f t="shared" si="18"/>
        <v>Nein</v>
      </c>
      <c r="P137" s="34"/>
      <c r="Q137" s="28">
        <v>1994</v>
      </c>
      <c r="R137" s="28">
        <v>2003</v>
      </c>
      <c r="T137" s="32">
        <f t="shared" si="17"/>
        <v>23</v>
      </c>
    </row>
    <row r="138" spans="1:20" ht="12.75" customHeight="1" x14ac:dyDescent="0.2">
      <c r="A138" s="32"/>
      <c r="B138" s="28">
        <v>178</v>
      </c>
      <c r="C138" s="28" t="s">
        <v>169</v>
      </c>
      <c r="D138" s="28">
        <v>188028</v>
      </c>
      <c r="E138" s="29" t="s">
        <v>144</v>
      </c>
      <c r="F138" s="29" t="s">
        <v>356</v>
      </c>
      <c r="G138" s="31" t="str">
        <f t="shared" si="15"/>
        <v>Müller Heinz</v>
      </c>
      <c r="H138" s="34">
        <v>12805</v>
      </c>
      <c r="I138" s="33">
        <f t="shared" si="16"/>
        <v>12805</v>
      </c>
      <c r="J138" s="30">
        <v>1995</v>
      </c>
      <c r="K138" s="29" t="s">
        <v>853</v>
      </c>
      <c r="L138" s="28">
        <v>6045</v>
      </c>
      <c r="M138" s="32" t="s">
        <v>67</v>
      </c>
      <c r="N138" s="55" t="s">
        <v>854</v>
      </c>
      <c r="O138" s="28" t="s">
        <v>162</v>
      </c>
      <c r="P138" s="34"/>
      <c r="Q138" s="28">
        <v>2000</v>
      </c>
      <c r="T138" s="32">
        <f t="shared" si="17"/>
        <v>24</v>
      </c>
    </row>
    <row r="139" spans="1:20" x14ac:dyDescent="0.2">
      <c r="A139" s="32"/>
      <c r="B139" s="28">
        <v>231</v>
      </c>
      <c r="C139" s="28" t="s">
        <v>169</v>
      </c>
      <c r="D139" s="28">
        <v>100236</v>
      </c>
      <c r="E139" s="29" t="s">
        <v>855</v>
      </c>
      <c r="F139" s="29" t="s">
        <v>105</v>
      </c>
      <c r="G139" s="31" t="str">
        <f t="shared" si="15"/>
        <v>Odermatt Josef</v>
      </c>
      <c r="H139" s="34">
        <v>11427</v>
      </c>
      <c r="I139" s="33">
        <f t="shared" si="16"/>
        <v>11427</v>
      </c>
      <c r="J139" s="30">
        <v>1991</v>
      </c>
      <c r="K139" s="29" t="s">
        <v>856</v>
      </c>
      <c r="L139" s="28">
        <v>6204</v>
      </c>
      <c r="M139" s="32" t="s">
        <v>59</v>
      </c>
      <c r="N139" s="17">
        <v>41918</v>
      </c>
      <c r="O139" s="28" t="str">
        <f t="shared" ref="O139:O148" si="19">IF(N139+P139&gt;0,"Nein","Ja")</f>
        <v>Nein</v>
      </c>
      <c r="P139" s="34"/>
      <c r="Q139" s="28">
        <v>1996</v>
      </c>
      <c r="R139" s="28">
        <v>2000</v>
      </c>
      <c r="T139" s="32">
        <f t="shared" si="17"/>
        <v>25</v>
      </c>
    </row>
    <row r="140" spans="1:20" ht="12.75" customHeight="1" x14ac:dyDescent="0.2">
      <c r="A140" s="32"/>
      <c r="B140" s="28">
        <v>122</v>
      </c>
      <c r="C140" s="28" t="s">
        <v>169</v>
      </c>
      <c r="E140" s="29" t="s">
        <v>85</v>
      </c>
      <c r="F140" s="29" t="s">
        <v>105</v>
      </c>
      <c r="G140" s="31" t="str">
        <f t="shared" si="15"/>
        <v>Peter Josef</v>
      </c>
      <c r="H140" s="34">
        <v>9023</v>
      </c>
      <c r="I140" s="33">
        <f t="shared" si="16"/>
        <v>9023</v>
      </c>
      <c r="J140" s="30">
        <v>1984</v>
      </c>
      <c r="K140" s="29" t="s">
        <v>857</v>
      </c>
      <c r="L140" s="28">
        <v>6020</v>
      </c>
      <c r="M140" s="32" t="s">
        <v>71</v>
      </c>
      <c r="N140" s="17">
        <v>41771</v>
      </c>
      <c r="O140" s="28" t="str">
        <f t="shared" si="19"/>
        <v>Nein</v>
      </c>
      <c r="P140" s="34"/>
      <c r="R140" s="28">
        <v>2000</v>
      </c>
      <c r="T140" s="32">
        <f t="shared" si="17"/>
        <v>26</v>
      </c>
    </row>
    <row r="141" spans="1:20" ht="12.75" customHeight="1" x14ac:dyDescent="0.2">
      <c r="A141" s="32"/>
      <c r="B141" s="28">
        <v>139</v>
      </c>
      <c r="C141" s="28" t="s">
        <v>169</v>
      </c>
      <c r="E141" s="29" t="s">
        <v>858</v>
      </c>
      <c r="F141" s="29" t="s">
        <v>360</v>
      </c>
      <c r="G141" s="31" t="str">
        <f t="shared" si="15"/>
        <v>Pfrunder Alois</v>
      </c>
      <c r="H141" s="34">
        <v>10541</v>
      </c>
      <c r="I141" s="33">
        <f t="shared" si="16"/>
        <v>10541</v>
      </c>
      <c r="J141" s="30">
        <v>1988</v>
      </c>
      <c r="K141" s="29" t="s">
        <v>859</v>
      </c>
      <c r="L141" s="28">
        <v>6404</v>
      </c>
      <c r="M141" s="32" t="s">
        <v>860</v>
      </c>
      <c r="N141" s="17">
        <v>41864</v>
      </c>
      <c r="O141" s="28" t="str">
        <f t="shared" si="19"/>
        <v>Nein</v>
      </c>
      <c r="P141" s="34"/>
      <c r="R141" s="28">
        <v>1997</v>
      </c>
      <c r="T141" s="32">
        <f t="shared" si="17"/>
        <v>27</v>
      </c>
    </row>
    <row r="142" spans="1:20" x14ac:dyDescent="0.2">
      <c r="A142" s="32"/>
      <c r="B142" s="28">
        <v>214</v>
      </c>
      <c r="C142" s="28" t="s">
        <v>169</v>
      </c>
      <c r="E142" s="29" t="s">
        <v>295</v>
      </c>
      <c r="F142" s="29" t="s">
        <v>105</v>
      </c>
      <c r="G142" s="31" t="str">
        <f t="shared" si="15"/>
        <v>Schmid Josef</v>
      </c>
      <c r="H142" s="34">
        <v>12714</v>
      </c>
      <c r="I142" s="33">
        <f t="shared" si="16"/>
        <v>12714</v>
      </c>
      <c r="J142" s="30">
        <v>1995</v>
      </c>
      <c r="K142" s="29" t="s">
        <v>861</v>
      </c>
      <c r="L142" s="28">
        <v>6221</v>
      </c>
      <c r="M142" s="32" t="s">
        <v>436</v>
      </c>
      <c r="N142" s="17">
        <v>41866</v>
      </c>
      <c r="O142" s="28" t="str">
        <f t="shared" si="19"/>
        <v>Nein</v>
      </c>
      <c r="T142" s="32">
        <f t="shared" si="17"/>
        <v>28</v>
      </c>
    </row>
    <row r="143" spans="1:20" x14ac:dyDescent="0.2">
      <c r="A143" s="32"/>
      <c r="B143" s="28">
        <v>213</v>
      </c>
      <c r="D143" s="28">
        <v>152255</v>
      </c>
      <c r="E143" s="29" t="s">
        <v>862</v>
      </c>
      <c r="F143" s="29" t="s">
        <v>73</v>
      </c>
      <c r="G143" s="31" t="str">
        <f t="shared" si="15"/>
        <v>Steger Albert</v>
      </c>
      <c r="H143" s="34">
        <v>13276</v>
      </c>
      <c r="I143" s="33">
        <f t="shared" si="16"/>
        <v>13276</v>
      </c>
      <c r="J143" s="30">
        <v>1996</v>
      </c>
      <c r="K143" s="29" t="s">
        <v>863</v>
      </c>
      <c r="L143" s="28">
        <v>6260</v>
      </c>
      <c r="M143" s="32" t="s">
        <v>339</v>
      </c>
      <c r="N143" s="17">
        <v>41965</v>
      </c>
      <c r="O143" s="28" t="str">
        <f t="shared" si="19"/>
        <v>Nein</v>
      </c>
      <c r="P143" s="34"/>
      <c r="Q143" s="28">
        <v>1999</v>
      </c>
      <c r="R143" s="28">
        <v>2005</v>
      </c>
      <c r="T143" s="32">
        <f t="shared" si="17"/>
        <v>29</v>
      </c>
    </row>
    <row r="144" spans="1:20" x14ac:dyDescent="0.2">
      <c r="A144" s="32"/>
      <c r="B144" s="28">
        <v>224</v>
      </c>
      <c r="D144" s="28">
        <v>171789</v>
      </c>
      <c r="E144" s="29" t="s">
        <v>116</v>
      </c>
      <c r="F144" s="29" t="s">
        <v>113</v>
      </c>
      <c r="G144" s="31" t="str">
        <f t="shared" si="15"/>
        <v>Steiger Franz</v>
      </c>
      <c r="H144" s="34">
        <v>13509</v>
      </c>
      <c r="I144" s="33">
        <f t="shared" si="16"/>
        <v>13509</v>
      </c>
      <c r="J144" s="30">
        <v>1996</v>
      </c>
      <c r="K144" s="29" t="s">
        <v>864</v>
      </c>
      <c r="L144" s="28">
        <v>6231</v>
      </c>
      <c r="M144" s="32" t="s">
        <v>118</v>
      </c>
      <c r="N144" s="17">
        <v>41930</v>
      </c>
      <c r="O144" s="28" t="str">
        <f t="shared" si="19"/>
        <v>Nein</v>
      </c>
      <c r="P144" s="34"/>
      <c r="Q144" s="28">
        <v>1997</v>
      </c>
      <c r="T144" s="32">
        <f t="shared" si="17"/>
        <v>30</v>
      </c>
    </row>
    <row r="145" spans="2:20" ht="12.75" customHeight="1" x14ac:dyDescent="0.2">
      <c r="B145" s="28">
        <v>188</v>
      </c>
      <c r="C145" s="28" t="s">
        <v>169</v>
      </c>
      <c r="D145" s="28">
        <v>176418</v>
      </c>
      <c r="E145" s="29" t="s">
        <v>865</v>
      </c>
      <c r="F145" s="29" t="s">
        <v>113</v>
      </c>
      <c r="G145" s="31" t="str">
        <f t="shared" si="15"/>
        <v>Studer Franz</v>
      </c>
      <c r="H145" s="34">
        <v>7415</v>
      </c>
      <c r="I145" s="33">
        <f t="shared" si="16"/>
        <v>7415</v>
      </c>
      <c r="J145" s="30">
        <v>1980</v>
      </c>
      <c r="K145" s="29" t="s">
        <v>866</v>
      </c>
      <c r="L145" s="28">
        <v>6105</v>
      </c>
      <c r="M145" s="32" t="s">
        <v>393</v>
      </c>
      <c r="N145" s="17">
        <v>41951</v>
      </c>
      <c r="O145" s="28" t="str">
        <f t="shared" si="19"/>
        <v>Nein</v>
      </c>
      <c r="Q145" s="28">
        <v>1986</v>
      </c>
      <c r="R145" s="28">
        <v>1995</v>
      </c>
      <c r="T145" s="32">
        <f t="shared" si="17"/>
        <v>31</v>
      </c>
    </row>
    <row r="146" spans="2:20" ht="12.75" customHeight="1" x14ac:dyDescent="0.2">
      <c r="B146" s="28">
        <v>148</v>
      </c>
      <c r="C146" s="28" t="s">
        <v>169</v>
      </c>
      <c r="E146" s="29" t="s">
        <v>315</v>
      </c>
      <c r="F146" s="29" t="s">
        <v>105</v>
      </c>
      <c r="G146" s="31" t="str">
        <f t="shared" si="15"/>
        <v>Troxler Josef</v>
      </c>
      <c r="H146" s="34">
        <v>9158</v>
      </c>
      <c r="I146" s="33">
        <f t="shared" si="16"/>
        <v>9158</v>
      </c>
      <c r="J146" s="30">
        <v>1985</v>
      </c>
      <c r="K146" s="29" t="s">
        <v>867</v>
      </c>
      <c r="L146" s="28">
        <v>6024</v>
      </c>
      <c r="M146" s="32" t="s">
        <v>251</v>
      </c>
      <c r="N146" s="17">
        <v>41956</v>
      </c>
      <c r="O146" s="28" t="str">
        <f t="shared" si="19"/>
        <v>Nein</v>
      </c>
      <c r="T146" s="32">
        <f t="shared" si="17"/>
        <v>32</v>
      </c>
    </row>
    <row r="147" spans="2:20" ht="12.75" customHeight="1" x14ac:dyDescent="0.2">
      <c r="B147" s="28">
        <v>237</v>
      </c>
      <c r="D147" s="28">
        <v>100146</v>
      </c>
      <c r="E147" s="29" t="s">
        <v>552</v>
      </c>
      <c r="F147" s="29" t="s">
        <v>191</v>
      </c>
      <c r="G147" s="31" t="str">
        <f t="shared" si="15"/>
        <v>Weber Otto</v>
      </c>
      <c r="H147" s="34">
        <v>18695</v>
      </c>
      <c r="I147" s="33">
        <f t="shared" si="16"/>
        <v>18695</v>
      </c>
      <c r="J147" s="30">
        <v>2011</v>
      </c>
      <c r="K147" s="29" t="s">
        <v>868</v>
      </c>
      <c r="L147" s="28">
        <v>6313</v>
      </c>
      <c r="M147" s="32" t="s">
        <v>869</v>
      </c>
      <c r="N147" s="17">
        <v>41706</v>
      </c>
      <c r="O147" s="28" t="str">
        <f t="shared" si="19"/>
        <v>Nein</v>
      </c>
      <c r="T147" s="32">
        <f t="shared" si="17"/>
        <v>33</v>
      </c>
    </row>
    <row r="148" spans="2:20" ht="12.75" customHeight="1" x14ac:dyDescent="0.2">
      <c r="B148" s="28">
        <v>188</v>
      </c>
      <c r="C148" s="28" t="s">
        <v>169</v>
      </c>
      <c r="E148" s="29" t="s">
        <v>870</v>
      </c>
      <c r="F148" s="29" t="s">
        <v>109</v>
      </c>
      <c r="G148" s="31" t="str">
        <f t="shared" si="15"/>
        <v>Wespi Xaver</v>
      </c>
      <c r="H148" s="34">
        <v>10123</v>
      </c>
      <c r="I148" s="33">
        <f t="shared" si="16"/>
        <v>10123</v>
      </c>
      <c r="J148" s="30">
        <v>1987</v>
      </c>
      <c r="K148" s="29" t="s">
        <v>871</v>
      </c>
      <c r="L148" s="28">
        <v>6102</v>
      </c>
      <c r="M148" s="32" t="s">
        <v>218</v>
      </c>
      <c r="N148" s="17">
        <v>41909</v>
      </c>
      <c r="O148" s="28" t="str">
        <f t="shared" si="19"/>
        <v>Nein</v>
      </c>
      <c r="S148" s="28">
        <v>2000</v>
      </c>
      <c r="T148" s="32">
        <f t="shared" si="17"/>
        <v>34</v>
      </c>
    </row>
    <row r="149" spans="2:20" ht="12.75" customHeight="1" x14ac:dyDescent="0.2">
      <c r="E149" s="29"/>
      <c r="F149" s="29"/>
      <c r="I149" s="33"/>
      <c r="K149" s="29"/>
      <c r="M149" s="32"/>
    </row>
    <row r="150" spans="2:20" ht="18" x14ac:dyDescent="0.25">
      <c r="E150" s="27">
        <v>2015</v>
      </c>
      <c r="F150" s="29"/>
      <c r="I150" s="33"/>
      <c r="K150" s="29"/>
      <c r="M150" s="32"/>
    </row>
    <row r="151" spans="2:20" ht="12.75" customHeight="1" x14ac:dyDescent="0.2">
      <c r="G151" s="31" t="str">
        <f>CONCATENATE(E151," ",F151)</f>
        <v xml:space="preserve"> </v>
      </c>
      <c r="I151" s="33"/>
    </row>
    <row r="152" spans="2:20" ht="12.75" customHeight="1" x14ac:dyDescent="0.2">
      <c r="B152" s="28">
        <v>222</v>
      </c>
      <c r="C152" s="28" t="s">
        <v>169</v>
      </c>
      <c r="D152" s="28">
        <v>177543</v>
      </c>
      <c r="E152" s="29" t="s">
        <v>872</v>
      </c>
      <c r="F152" s="29" t="s">
        <v>105</v>
      </c>
      <c r="G152" s="31" t="str">
        <f t="shared" ref="G152:G190" si="20">CONCATENATE(E152," ",F152)</f>
        <v>Albisser Josef</v>
      </c>
      <c r="H152" s="34">
        <v>10217</v>
      </c>
      <c r="I152" s="33">
        <f t="shared" ref="I152:I171" si="21">H152</f>
        <v>10217</v>
      </c>
      <c r="J152" s="30">
        <v>1987</v>
      </c>
      <c r="K152" s="29" t="s">
        <v>873</v>
      </c>
      <c r="L152" s="28">
        <v>6105</v>
      </c>
      <c r="M152" s="32" t="s">
        <v>393</v>
      </c>
      <c r="N152" s="17">
        <v>42248</v>
      </c>
      <c r="O152" s="28" t="str">
        <f t="shared" ref="O152:O160" si="22">IF(N152+P152&gt;0,"Nein","Ja")</f>
        <v>Nein</v>
      </c>
      <c r="P152" s="34"/>
      <c r="Q152" s="28">
        <v>1987</v>
      </c>
      <c r="R152" s="28">
        <v>1996</v>
      </c>
      <c r="T152" s="32">
        <f t="shared" ref="T152:T188" si="23">T151+1</f>
        <v>1</v>
      </c>
    </row>
    <row r="153" spans="2:20" ht="12.75" customHeight="1" x14ac:dyDescent="0.2">
      <c r="B153" s="28">
        <v>229</v>
      </c>
      <c r="D153" s="28">
        <v>259246</v>
      </c>
      <c r="E153" s="29" t="s">
        <v>874</v>
      </c>
      <c r="F153" s="29" t="s">
        <v>363</v>
      </c>
      <c r="G153" s="31" t="str">
        <f t="shared" si="20"/>
        <v>Amrein Werner</v>
      </c>
      <c r="H153" s="34">
        <v>15165</v>
      </c>
      <c r="I153" s="33">
        <f t="shared" si="21"/>
        <v>15165</v>
      </c>
      <c r="J153" s="30">
        <v>2007</v>
      </c>
      <c r="K153" s="29" t="s">
        <v>875</v>
      </c>
      <c r="L153" s="28">
        <v>6103</v>
      </c>
      <c r="M153" s="32" t="s">
        <v>698</v>
      </c>
      <c r="N153" s="17">
        <v>42085</v>
      </c>
      <c r="O153" s="28" t="str">
        <f t="shared" si="22"/>
        <v>Nein</v>
      </c>
      <c r="T153" s="32">
        <f t="shared" si="23"/>
        <v>2</v>
      </c>
    </row>
    <row r="154" spans="2:20" x14ac:dyDescent="0.2">
      <c r="B154" s="28">
        <v>100</v>
      </c>
      <c r="C154" s="28" t="s">
        <v>169</v>
      </c>
      <c r="E154" s="29" t="s">
        <v>876</v>
      </c>
      <c r="F154" s="29" t="s">
        <v>643</v>
      </c>
      <c r="G154" s="31" t="str">
        <f t="shared" si="20"/>
        <v>Amrhein Louis</v>
      </c>
      <c r="H154" s="34">
        <v>7850</v>
      </c>
      <c r="I154" s="33">
        <f t="shared" si="21"/>
        <v>7850</v>
      </c>
      <c r="J154" s="30">
        <v>1982</v>
      </c>
      <c r="K154" s="29" t="s">
        <v>877</v>
      </c>
      <c r="L154" s="28">
        <v>6005</v>
      </c>
      <c r="M154" s="32" t="s">
        <v>95</v>
      </c>
      <c r="N154" s="17">
        <v>42078</v>
      </c>
      <c r="O154" s="28" t="str">
        <f t="shared" si="22"/>
        <v>Nein</v>
      </c>
      <c r="P154" s="34"/>
      <c r="R154" s="28">
        <v>1991</v>
      </c>
      <c r="S154" s="28">
        <v>2006</v>
      </c>
      <c r="T154" s="32">
        <f t="shared" si="23"/>
        <v>3</v>
      </c>
    </row>
    <row r="155" spans="2:20" ht="12.75" customHeight="1" x14ac:dyDescent="0.2">
      <c r="B155" s="28">
        <v>186</v>
      </c>
      <c r="C155" s="28" t="s">
        <v>169</v>
      </c>
      <c r="D155" s="28">
        <v>183131</v>
      </c>
      <c r="E155" s="29" t="s">
        <v>337</v>
      </c>
      <c r="F155" s="29" t="s">
        <v>469</v>
      </c>
      <c r="G155" s="31" t="str">
        <f t="shared" si="20"/>
        <v>Arnold Regina</v>
      </c>
      <c r="H155" s="34">
        <v>9850</v>
      </c>
      <c r="I155" s="33">
        <f t="shared" si="21"/>
        <v>9850</v>
      </c>
      <c r="J155" s="30">
        <v>1986</v>
      </c>
      <c r="K155" s="29" t="s">
        <v>878</v>
      </c>
      <c r="L155" s="28">
        <v>6000</v>
      </c>
      <c r="M155" s="32" t="s">
        <v>879</v>
      </c>
      <c r="N155" s="17">
        <v>42214</v>
      </c>
      <c r="O155" s="28" t="str">
        <f t="shared" si="22"/>
        <v>Nein</v>
      </c>
      <c r="P155" s="34"/>
      <c r="Q155" s="28">
        <v>1990</v>
      </c>
      <c r="R155" s="28">
        <v>1995</v>
      </c>
      <c r="S155" s="28">
        <v>2005</v>
      </c>
      <c r="T155" s="32">
        <f t="shared" si="23"/>
        <v>4</v>
      </c>
    </row>
    <row r="156" spans="2:20" ht="12.75" customHeight="1" x14ac:dyDescent="0.2">
      <c r="B156" s="28">
        <v>169</v>
      </c>
      <c r="C156" s="28" t="s">
        <v>169</v>
      </c>
      <c r="E156" s="29" t="s">
        <v>880</v>
      </c>
      <c r="F156" s="29" t="s">
        <v>113</v>
      </c>
      <c r="G156" s="31" t="str">
        <f t="shared" si="20"/>
        <v>Bopp Franz</v>
      </c>
      <c r="H156" s="34">
        <v>6405</v>
      </c>
      <c r="I156" s="33">
        <f t="shared" si="21"/>
        <v>6405</v>
      </c>
      <c r="J156" s="30">
        <v>1979</v>
      </c>
      <c r="K156" s="29" t="s">
        <v>881</v>
      </c>
      <c r="L156" s="28">
        <v>6370</v>
      </c>
      <c r="M156" s="32" t="s">
        <v>882</v>
      </c>
      <c r="N156" s="17">
        <v>42034</v>
      </c>
      <c r="O156" s="28" t="str">
        <f t="shared" si="22"/>
        <v>Nein</v>
      </c>
      <c r="P156" s="34"/>
      <c r="Q156" s="28">
        <v>1977</v>
      </c>
      <c r="T156" s="32">
        <f t="shared" si="23"/>
        <v>5</v>
      </c>
    </row>
    <row r="157" spans="2:20" ht="12.75" customHeight="1" x14ac:dyDescent="0.2">
      <c r="B157" s="28">
        <v>105</v>
      </c>
      <c r="D157" s="28">
        <v>114384</v>
      </c>
      <c r="E157" s="29" t="s">
        <v>459</v>
      </c>
      <c r="F157" s="29" t="s">
        <v>85</v>
      </c>
      <c r="G157" s="31" t="str">
        <f t="shared" si="20"/>
        <v>Bucher Peter</v>
      </c>
      <c r="H157" s="34">
        <v>14754</v>
      </c>
      <c r="I157" s="33">
        <f t="shared" si="21"/>
        <v>14754</v>
      </c>
      <c r="J157" s="30">
        <v>2000</v>
      </c>
      <c r="K157" s="29" t="s">
        <v>883</v>
      </c>
      <c r="L157" s="28">
        <v>6244</v>
      </c>
      <c r="M157" s="32" t="s">
        <v>509</v>
      </c>
      <c r="N157" s="17">
        <v>42188</v>
      </c>
      <c r="O157" s="28" t="str">
        <f t="shared" si="22"/>
        <v>Nein</v>
      </c>
      <c r="P157" s="34"/>
      <c r="Q157" s="28">
        <v>2000</v>
      </c>
      <c r="T157" s="32">
        <f t="shared" si="23"/>
        <v>6</v>
      </c>
    </row>
    <row r="158" spans="2:20" ht="12.75" customHeight="1" x14ac:dyDescent="0.2">
      <c r="B158" s="28">
        <v>132</v>
      </c>
      <c r="D158" s="28">
        <v>186354</v>
      </c>
      <c r="E158" s="29" t="s">
        <v>166</v>
      </c>
      <c r="F158" s="29" t="s">
        <v>194</v>
      </c>
      <c r="G158" s="31" t="str">
        <f t="shared" si="20"/>
        <v>Bühler Adolf</v>
      </c>
      <c r="H158" s="34">
        <v>9062</v>
      </c>
      <c r="I158" s="33">
        <f t="shared" si="21"/>
        <v>9062</v>
      </c>
      <c r="J158" s="30">
        <v>1984</v>
      </c>
      <c r="K158" s="29" t="s">
        <v>884</v>
      </c>
      <c r="L158" s="28">
        <v>6218</v>
      </c>
      <c r="M158" s="32" t="s">
        <v>264</v>
      </c>
      <c r="N158" s="17">
        <v>42297</v>
      </c>
      <c r="O158" s="28" t="str">
        <f t="shared" si="22"/>
        <v>Nein</v>
      </c>
      <c r="P158" s="34"/>
      <c r="Q158" s="28">
        <v>1984</v>
      </c>
      <c r="R158" s="28">
        <v>1994</v>
      </c>
      <c r="T158" s="32">
        <f t="shared" si="23"/>
        <v>7</v>
      </c>
    </row>
    <row r="159" spans="2:20" ht="12.75" customHeight="1" x14ac:dyDescent="0.2">
      <c r="B159" s="28">
        <v>150</v>
      </c>
      <c r="C159" s="28" t="s">
        <v>169</v>
      </c>
      <c r="E159" s="29" t="s">
        <v>885</v>
      </c>
      <c r="F159" s="29" t="s">
        <v>105</v>
      </c>
      <c r="G159" s="31" t="str">
        <f t="shared" si="20"/>
        <v>Bussmann Josef</v>
      </c>
      <c r="H159" s="34">
        <v>8478</v>
      </c>
      <c r="I159" s="33">
        <f t="shared" si="21"/>
        <v>8478</v>
      </c>
      <c r="J159" s="30">
        <v>1983</v>
      </c>
      <c r="K159" s="29" t="s">
        <v>886</v>
      </c>
      <c r="L159" s="28">
        <v>6280</v>
      </c>
      <c r="M159" s="32" t="s">
        <v>161</v>
      </c>
      <c r="N159" s="17">
        <v>42151</v>
      </c>
      <c r="O159" s="28" t="str">
        <f t="shared" si="22"/>
        <v>Nein</v>
      </c>
      <c r="T159" s="32">
        <f t="shared" si="23"/>
        <v>8</v>
      </c>
    </row>
    <row r="160" spans="2:20" ht="12.75" customHeight="1" x14ac:dyDescent="0.2">
      <c r="B160" s="28">
        <v>117</v>
      </c>
      <c r="C160" s="28" t="s">
        <v>169</v>
      </c>
      <c r="E160" s="29" t="s">
        <v>887</v>
      </c>
      <c r="F160" s="29" t="s">
        <v>360</v>
      </c>
      <c r="G160" s="31" t="str">
        <f t="shared" si="20"/>
        <v>Dubach Alois</v>
      </c>
      <c r="H160" s="34">
        <v>6152</v>
      </c>
      <c r="I160" s="33">
        <f t="shared" si="21"/>
        <v>6152</v>
      </c>
      <c r="J160" s="30">
        <v>1976</v>
      </c>
      <c r="K160" s="29" t="s">
        <v>888</v>
      </c>
      <c r="L160" s="28">
        <v>6030</v>
      </c>
      <c r="M160" s="32" t="s">
        <v>168</v>
      </c>
      <c r="N160" s="17">
        <v>42019</v>
      </c>
      <c r="O160" s="28" t="str">
        <f t="shared" si="22"/>
        <v>Nein</v>
      </c>
      <c r="P160" s="34"/>
      <c r="Q160" s="28">
        <v>1976</v>
      </c>
      <c r="T160" s="32">
        <f t="shared" si="23"/>
        <v>9</v>
      </c>
    </row>
    <row r="161" spans="1:20" ht="12.75" customHeight="1" x14ac:dyDescent="0.2">
      <c r="A161" s="32"/>
      <c r="B161" s="28">
        <v>169</v>
      </c>
      <c r="C161" s="28" t="s">
        <v>169</v>
      </c>
      <c r="D161" s="28">
        <v>116682</v>
      </c>
      <c r="E161" s="29" t="s">
        <v>889</v>
      </c>
      <c r="F161" s="29" t="s">
        <v>759</v>
      </c>
      <c r="G161" s="31" t="str">
        <f t="shared" si="20"/>
        <v>Ehrenberg Rudolf</v>
      </c>
      <c r="H161" s="34">
        <v>9238</v>
      </c>
      <c r="I161" s="33">
        <f t="shared" si="21"/>
        <v>9238</v>
      </c>
      <c r="J161" s="30">
        <v>1986</v>
      </c>
      <c r="K161" s="29" t="s">
        <v>890</v>
      </c>
      <c r="L161" s="28">
        <v>6005</v>
      </c>
      <c r="M161" s="32" t="s">
        <v>95</v>
      </c>
      <c r="N161" s="17">
        <v>42367</v>
      </c>
      <c r="O161" s="28" t="str">
        <f>IF(N161+P160&gt;0,"Nein","Ja")</f>
        <v>Nein</v>
      </c>
      <c r="T161" s="32">
        <f t="shared" si="23"/>
        <v>10</v>
      </c>
    </row>
    <row r="162" spans="1:20" x14ac:dyDescent="0.2">
      <c r="A162" s="32"/>
      <c r="B162" s="28">
        <v>147</v>
      </c>
      <c r="C162" s="28" t="s">
        <v>169</v>
      </c>
      <c r="D162" s="28">
        <v>790359</v>
      </c>
      <c r="E162" s="29" t="s">
        <v>494</v>
      </c>
      <c r="F162" s="29" t="s">
        <v>891</v>
      </c>
      <c r="G162" s="31" t="str">
        <f t="shared" si="20"/>
        <v>Felber Sales</v>
      </c>
      <c r="H162" s="34">
        <v>9776</v>
      </c>
      <c r="I162" s="33">
        <f t="shared" si="21"/>
        <v>9776</v>
      </c>
      <c r="J162" s="30">
        <v>1986</v>
      </c>
      <c r="K162" s="29" t="s">
        <v>892</v>
      </c>
      <c r="L162" s="28">
        <v>6133</v>
      </c>
      <c r="M162" s="32" t="s">
        <v>627</v>
      </c>
      <c r="N162" s="17">
        <v>42349</v>
      </c>
      <c r="O162" s="28" t="str">
        <f>IF(N162+P162&gt;0,"Nein","Ja")</f>
        <v>Nein</v>
      </c>
      <c r="T162" s="32">
        <f t="shared" si="23"/>
        <v>11</v>
      </c>
    </row>
    <row r="163" spans="1:20" ht="12.75" customHeight="1" x14ac:dyDescent="0.2">
      <c r="A163" s="32"/>
      <c r="B163" s="28">
        <v>166</v>
      </c>
      <c r="C163" s="28" t="s">
        <v>724</v>
      </c>
      <c r="E163" s="29" t="s">
        <v>186</v>
      </c>
      <c r="F163" s="29" t="s">
        <v>360</v>
      </c>
      <c r="G163" s="31" t="str">
        <f t="shared" si="20"/>
        <v>Fischer Alois</v>
      </c>
      <c r="H163" s="34">
        <v>9314</v>
      </c>
      <c r="I163" s="33">
        <f t="shared" si="21"/>
        <v>9314</v>
      </c>
      <c r="J163" s="30">
        <v>1985</v>
      </c>
      <c r="K163" s="29" t="s">
        <v>893</v>
      </c>
      <c r="L163" s="28">
        <v>6133</v>
      </c>
      <c r="M163" s="32" t="s">
        <v>627</v>
      </c>
      <c r="N163" s="17">
        <v>42030</v>
      </c>
      <c r="O163" s="28" t="s">
        <v>162</v>
      </c>
      <c r="P163" s="34"/>
      <c r="Q163" s="28">
        <v>1986</v>
      </c>
      <c r="R163" s="28">
        <v>1996</v>
      </c>
      <c r="T163" s="32">
        <f t="shared" si="23"/>
        <v>12</v>
      </c>
    </row>
    <row r="164" spans="1:20" x14ac:dyDescent="0.2">
      <c r="A164" s="32"/>
      <c r="B164" s="28">
        <v>206</v>
      </c>
      <c r="D164" s="28">
        <v>173888</v>
      </c>
      <c r="E164" s="29" t="s">
        <v>355</v>
      </c>
      <c r="F164" s="29" t="s">
        <v>894</v>
      </c>
      <c r="G164" s="31" t="str">
        <f t="shared" si="20"/>
        <v>Fuchs Guido</v>
      </c>
      <c r="H164" s="34">
        <v>16734</v>
      </c>
      <c r="I164" s="33">
        <f t="shared" si="21"/>
        <v>16734</v>
      </c>
      <c r="J164" s="30">
        <v>2005</v>
      </c>
      <c r="K164" s="29" t="s">
        <v>895</v>
      </c>
      <c r="L164" s="28">
        <v>6264</v>
      </c>
      <c r="M164" s="32" t="s">
        <v>365</v>
      </c>
      <c r="N164" s="17">
        <v>42275</v>
      </c>
      <c r="O164" s="28" t="str">
        <f t="shared" ref="O164:O171" si="24">IF(N164+P164&gt;0,"Nein","Ja")</f>
        <v>Nein</v>
      </c>
      <c r="P164" s="34"/>
      <c r="Q164" s="28">
        <v>2011</v>
      </c>
      <c r="T164" s="32">
        <f t="shared" si="23"/>
        <v>13</v>
      </c>
    </row>
    <row r="165" spans="1:20" x14ac:dyDescent="0.2">
      <c r="A165" s="32"/>
      <c r="B165" s="28">
        <v>150</v>
      </c>
      <c r="C165" s="28" t="s">
        <v>169</v>
      </c>
      <c r="D165" s="28">
        <v>170029</v>
      </c>
      <c r="E165" s="29" t="s">
        <v>617</v>
      </c>
      <c r="F165" s="29" t="s">
        <v>89</v>
      </c>
      <c r="G165" s="31" t="str">
        <f t="shared" si="20"/>
        <v>Furrer Hans</v>
      </c>
      <c r="H165" s="34">
        <v>11673</v>
      </c>
      <c r="I165" s="33">
        <f t="shared" si="21"/>
        <v>11673</v>
      </c>
      <c r="J165" s="30">
        <v>1991</v>
      </c>
      <c r="K165" s="29" t="s">
        <v>896</v>
      </c>
      <c r="L165" s="28">
        <v>6288</v>
      </c>
      <c r="M165" s="32" t="s">
        <v>107</v>
      </c>
      <c r="N165" s="17">
        <v>42369</v>
      </c>
      <c r="O165" s="28" t="str">
        <f t="shared" si="24"/>
        <v>Nein</v>
      </c>
      <c r="P165" s="34"/>
      <c r="Q165" s="28">
        <v>2008</v>
      </c>
      <c r="T165" s="32">
        <f t="shared" si="23"/>
        <v>14</v>
      </c>
    </row>
    <row r="166" spans="1:20" ht="12.75" customHeight="1" x14ac:dyDescent="0.2">
      <c r="A166" s="32"/>
      <c r="B166" s="28">
        <v>105</v>
      </c>
      <c r="C166" s="28" t="s">
        <v>169</v>
      </c>
      <c r="E166" s="29" t="s">
        <v>753</v>
      </c>
      <c r="F166" s="29" t="s">
        <v>151</v>
      </c>
      <c r="G166" s="31" t="str">
        <f t="shared" si="20"/>
        <v>Häcki Paul</v>
      </c>
      <c r="H166" s="34">
        <v>9157</v>
      </c>
      <c r="I166" s="33">
        <f t="shared" si="21"/>
        <v>9157</v>
      </c>
      <c r="J166" s="30">
        <v>1985</v>
      </c>
      <c r="K166" s="29" t="s">
        <v>897</v>
      </c>
      <c r="L166" s="28">
        <v>6246</v>
      </c>
      <c r="M166" s="32" t="s">
        <v>91</v>
      </c>
      <c r="N166" s="53">
        <v>42234</v>
      </c>
      <c r="O166" s="28" t="str">
        <f t="shared" si="24"/>
        <v>Nein</v>
      </c>
      <c r="P166" s="34"/>
      <c r="Q166" s="28">
        <v>1987</v>
      </c>
      <c r="R166" s="28">
        <v>1994</v>
      </c>
      <c r="T166" s="32">
        <f t="shared" si="23"/>
        <v>15</v>
      </c>
    </row>
    <row r="167" spans="1:20" ht="12.75" customHeight="1" x14ac:dyDescent="0.2">
      <c r="A167" s="32"/>
      <c r="B167" s="28">
        <v>140</v>
      </c>
      <c r="D167" s="28">
        <v>223443</v>
      </c>
      <c r="E167" s="29" t="s">
        <v>197</v>
      </c>
      <c r="F167" s="29" t="s">
        <v>198</v>
      </c>
      <c r="G167" s="31" t="str">
        <f t="shared" si="20"/>
        <v>Häfliger Bruno</v>
      </c>
      <c r="H167" s="34">
        <v>16048</v>
      </c>
      <c r="I167" s="33">
        <f t="shared" si="21"/>
        <v>16048</v>
      </c>
      <c r="J167" s="30">
        <v>2003</v>
      </c>
      <c r="K167" s="29" t="s">
        <v>199</v>
      </c>
      <c r="L167" s="28">
        <v>6146</v>
      </c>
      <c r="M167" s="32" t="s">
        <v>200</v>
      </c>
      <c r="N167" s="17">
        <v>42057</v>
      </c>
      <c r="O167" s="28" t="str">
        <f t="shared" si="24"/>
        <v>Nein</v>
      </c>
      <c r="P167" s="34"/>
      <c r="Q167" s="28">
        <v>2004</v>
      </c>
      <c r="T167" s="32">
        <f t="shared" si="23"/>
        <v>16</v>
      </c>
    </row>
    <row r="168" spans="1:20" ht="12.75" customHeight="1" x14ac:dyDescent="0.2">
      <c r="A168" s="32"/>
      <c r="B168" s="28">
        <v>227</v>
      </c>
      <c r="C168" s="28" t="s">
        <v>169</v>
      </c>
      <c r="D168" s="28">
        <v>238257</v>
      </c>
      <c r="E168" s="29" t="s">
        <v>197</v>
      </c>
      <c r="F168" s="29" t="s">
        <v>105</v>
      </c>
      <c r="G168" s="31" t="str">
        <f t="shared" si="20"/>
        <v>Häfliger Josef</v>
      </c>
      <c r="H168" s="34">
        <v>8700</v>
      </c>
      <c r="I168" s="33">
        <f t="shared" si="21"/>
        <v>8700</v>
      </c>
      <c r="J168" s="30">
        <v>1996</v>
      </c>
      <c r="K168" s="29" t="s">
        <v>898</v>
      </c>
      <c r="L168" s="28">
        <v>6170</v>
      </c>
      <c r="M168" s="32" t="s">
        <v>303</v>
      </c>
      <c r="N168" s="17">
        <v>42342</v>
      </c>
      <c r="O168" s="28" t="str">
        <f t="shared" si="24"/>
        <v>Nein</v>
      </c>
      <c r="P168" s="34"/>
      <c r="Q168" s="28">
        <v>2003</v>
      </c>
      <c r="T168" s="32">
        <f t="shared" si="23"/>
        <v>17</v>
      </c>
    </row>
    <row r="169" spans="1:20" ht="12.75" customHeight="1" x14ac:dyDescent="0.2">
      <c r="A169" s="32"/>
      <c r="B169" s="28">
        <v>246</v>
      </c>
      <c r="C169" s="28" t="s">
        <v>169</v>
      </c>
      <c r="D169" s="28">
        <v>166318</v>
      </c>
      <c r="E169" s="29" t="s">
        <v>213</v>
      </c>
      <c r="F169" s="29" t="s">
        <v>559</v>
      </c>
      <c r="G169" s="31" t="str">
        <f t="shared" si="20"/>
        <v>Hofmann Ernst</v>
      </c>
      <c r="H169" s="34">
        <v>9009</v>
      </c>
      <c r="I169" s="33">
        <f t="shared" si="21"/>
        <v>9009</v>
      </c>
      <c r="J169" s="30">
        <v>1984</v>
      </c>
      <c r="K169" s="29" t="s">
        <v>899</v>
      </c>
      <c r="L169" s="28">
        <v>4806</v>
      </c>
      <c r="M169" s="32" t="s">
        <v>371</v>
      </c>
      <c r="N169" s="17">
        <v>42156</v>
      </c>
      <c r="O169" s="28" t="str">
        <f t="shared" si="24"/>
        <v>Nein</v>
      </c>
      <c r="P169" s="34"/>
      <c r="Q169" s="28">
        <v>1989</v>
      </c>
      <c r="R169" s="28">
        <v>1993</v>
      </c>
      <c r="T169" s="32">
        <f t="shared" si="23"/>
        <v>18</v>
      </c>
    </row>
    <row r="170" spans="1:20" x14ac:dyDescent="0.2">
      <c r="A170" s="32"/>
      <c r="B170" s="28">
        <v>203</v>
      </c>
      <c r="E170" s="29" t="s">
        <v>900</v>
      </c>
      <c r="F170" s="29" t="s">
        <v>901</v>
      </c>
      <c r="G170" s="31" t="str">
        <f t="shared" si="20"/>
        <v>Hollenwäger Ruedy</v>
      </c>
      <c r="H170" s="34">
        <v>12339</v>
      </c>
      <c r="I170" s="33">
        <f t="shared" si="21"/>
        <v>12339</v>
      </c>
      <c r="J170" s="30">
        <v>1993</v>
      </c>
      <c r="K170" s="29" t="s">
        <v>902</v>
      </c>
      <c r="L170" s="28">
        <v>6210</v>
      </c>
      <c r="M170" s="32" t="s">
        <v>465</v>
      </c>
      <c r="N170" s="17">
        <v>42167</v>
      </c>
      <c r="O170" s="28" t="str">
        <f t="shared" si="24"/>
        <v>Nein</v>
      </c>
      <c r="P170" s="34"/>
      <c r="Q170" s="28">
        <v>1994</v>
      </c>
      <c r="T170" s="32">
        <f t="shared" si="23"/>
        <v>19</v>
      </c>
    </row>
    <row r="171" spans="1:20" x14ac:dyDescent="0.2">
      <c r="A171" s="32"/>
      <c r="B171" s="28">
        <v>241</v>
      </c>
      <c r="C171" s="28" t="s">
        <v>169</v>
      </c>
      <c r="D171" s="28">
        <v>175131</v>
      </c>
      <c r="E171" s="29" t="s">
        <v>622</v>
      </c>
      <c r="F171" s="29" t="s">
        <v>360</v>
      </c>
      <c r="G171" s="31" t="str">
        <f t="shared" si="20"/>
        <v>Huber Alois</v>
      </c>
      <c r="H171" s="34">
        <v>9643</v>
      </c>
      <c r="I171" s="33">
        <f t="shared" si="21"/>
        <v>9643</v>
      </c>
      <c r="J171" s="30">
        <v>1986</v>
      </c>
      <c r="K171" s="29" t="s">
        <v>903</v>
      </c>
      <c r="L171" s="28">
        <v>6242</v>
      </c>
      <c r="M171" s="32" t="s">
        <v>904</v>
      </c>
      <c r="N171" s="17">
        <v>42257</v>
      </c>
      <c r="O171" s="28" t="str">
        <f t="shared" si="24"/>
        <v>Nein</v>
      </c>
      <c r="P171" s="34"/>
      <c r="Q171" s="28">
        <v>1986</v>
      </c>
      <c r="R171" s="28">
        <v>1995</v>
      </c>
      <c r="T171" s="32">
        <f t="shared" si="23"/>
        <v>20</v>
      </c>
    </row>
    <row r="172" spans="1:20" x14ac:dyDescent="0.2">
      <c r="A172" s="32"/>
      <c r="B172" s="28">
        <v>151</v>
      </c>
      <c r="D172" s="28">
        <v>103709</v>
      </c>
      <c r="E172" s="31" t="s">
        <v>905</v>
      </c>
      <c r="F172" s="31" t="s">
        <v>324</v>
      </c>
      <c r="G172" s="31" t="str">
        <f t="shared" si="20"/>
        <v>Imfeld Ruedi</v>
      </c>
      <c r="H172" s="34">
        <v>14834</v>
      </c>
      <c r="I172" s="33">
        <v>14834</v>
      </c>
      <c r="J172" s="30">
        <v>2000</v>
      </c>
      <c r="K172" s="31" t="s">
        <v>906</v>
      </c>
      <c r="L172" s="28">
        <v>6280</v>
      </c>
      <c r="M172" s="31" t="s">
        <v>572</v>
      </c>
      <c r="N172" s="17">
        <v>42266</v>
      </c>
      <c r="O172" s="28" t="s">
        <v>162</v>
      </c>
      <c r="P172" s="34"/>
      <c r="Q172" s="28">
        <v>2011</v>
      </c>
      <c r="T172" s="32">
        <f t="shared" si="23"/>
        <v>21</v>
      </c>
    </row>
    <row r="173" spans="1:20" ht="12.75" customHeight="1" x14ac:dyDescent="0.2">
      <c r="A173" s="32"/>
      <c r="B173" s="28">
        <v>227</v>
      </c>
      <c r="C173" s="28" t="s">
        <v>169</v>
      </c>
      <c r="E173" s="29" t="s">
        <v>479</v>
      </c>
      <c r="F173" s="29" t="s">
        <v>553</v>
      </c>
      <c r="G173" s="31" t="str">
        <f t="shared" si="20"/>
        <v>Kaufmann Hansruedi</v>
      </c>
      <c r="H173" s="34">
        <v>12020</v>
      </c>
      <c r="I173" s="33">
        <f t="shared" ref="I173:I187" si="25">H173</f>
        <v>12020</v>
      </c>
      <c r="J173" s="30">
        <v>1992</v>
      </c>
      <c r="K173" s="29" t="s">
        <v>907</v>
      </c>
      <c r="L173" s="28">
        <v>6170</v>
      </c>
      <c r="M173" s="32" t="s">
        <v>303</v>
      </c>
      <c r="N173" s="17">
        <v>42015</v>
      </c>
      <c r="O173" s="28" t="str">
        <f t="shared" ref="O173:O178" si="26">IF(N173+P173&gt;0,"Nein","Ja")</f>
        <v>Nein</v>
      </c>
      <c r="T173" s="32">
        <f t="shared" si="23"/>
        <v>22</v>
      </c>
    </row>
    <row r="174" spans="1:20" ht="12.75" customHeight="1" x14ac:dyDescent="0.2">
      <c r="A174" s="32"/>
      <c r="B174" s="28">
        <v>234</v>
      </c>
      <c r="D174" s="28">
        <v>146884</v>
      </c>
      <c r="E174" s="29" t="s">
        <v>376</v>
      </c>
      <c r="F174" s="29" t="s">
        <v>908</v>
      </c>
      <c r="G174" s="31" t="str">
        <f t="shared" si="20"/>
        <v>Küng Burkard</v>
      </c>
      <c r="H174" s="34">
        <v>17115</v>
      </c>
      <c r="I174" s="33">
        <f t="shared" si="25"/>
        <v>17115</v>
      </c>
      <c r="J174" s="30">
        <v>2006</v>
      </c>
      <c r="K174" s="29" t="s">
        <v>909</v>
      </c>
      <c r="L174" s="28">
        <v>6208</v>
      </c>
      <c r="M174" s="32" t="s">
        <v>478</v>
      </c>
      <c r="N174" s="17">
        <v>42364</v>
      </c>
      <c r="O174" s="28" t="str">
        <f t="shared" si="26"/>
        <v>Nein</v>
      </c>
      <c r="T174" s="32">
        <f t="shared" si="23"/>
        <v>23</v>
      </c>
    </row>
    <row r="175" spans="1:20" ht="12.75" customHeight="1" x14ac:dyDescent="0.2">
      <c r="A175" s="32"/>
      <c r="B175" s="28">
        <v>224</v>
      </c>
      <c r="C175" s="28" t="s">
        <v>169</v>
      </c>
      <c r="E175" s="29" t="s">
        <v>376</v>
      </c>
      <c r="F175" s="29" t="s">
        <v>97</v>
      </c>
      <c r="G175" s="31" t="str">
        <f t="shared" si="20"/>
        <v>Küng Robert</v>
      </c>
      <c r="H175" s="34">
        <v>6499</v>
      </c>
      <c r="I175" s="33">
        <f t="shared" si="25"/>
        <v>6499</v>
      </c>
      <c r="J175" s="30">
        <v>1977</v>
      </c>
      <c r="K175" s="29" t="s">
        <v>910</v>
      </c>
      <c r="L175" s="28">
        <v>6231</v>
      </c>
      <c r="M175" s="32" t="s">
        <v>118</v>
      </c>
      <c r="N175" s="17">
        <v>42024</v>
      </c>
      <c r="O175" s="28" t="str">
        <f t="shared" si="26"/>
        <v>Nein</v>
      </c>
      <c r="P175" s="34"/>
      <c r="Q175" s="28">
        <v>1978</v>
      </c>
      <c r="T175" s="32">
        <f t="shared" si="23"/>
        <v>24</v>
      </c>
    </row>
    <row r="176" spans="1:20" ht="12.75" customHeight="1" x14ac:dyDescent="0.2">
      <c r="A176" s="32"/>
      <c r="B176" s="28">
        <v>169</v>
      </c>
      <c r="C176" s="28" t="s">
        <v>169</v>
      </c>
      <c r="E176" s="29" t="s">
        <v>911</v>
      </c>
      <c r="F176" s="29" t="s">
        <v>912</v>
      </c>
      <c r="G176" s="31" t="str">
        <f t="shared" si="20"/>
        <v>Marci Lothar</v>
      </c>
      <c r="H176" s="34">
        <v>7649</v>
      </c>
      <c r="I176" s="33">
        <f t="shared" si="25"/>
        <v>7649</v>
      </c>
      <c r="J176" s="30">
        <v>1985</v>
      </c>
      <c r="K176" s="29" t="s">
        <v>913</v>
      </c>
      <c r="L176" s="28">
        <v>6044</v>
      </c>
      <c r="M176" s="32" t="s">
        <v>796</v>
      </c>
      <c r="N176" s="17">
        <v>42164</v>
      </c>
      <c r="O176" s="28" t="str">
        <f t="shared" si="26"/>
        <v>Nein</v>
      </c>
      <c r="P176" s="34"/>
      <c r="Q176" s="28">
        <v>1991</v>
      </c>
      <c r="T176" s="32">
        <f t="shared" si="23"/>
        <v>25</v>
      </c>
    </row>
    <row r="177" spans="2:20" ht="12.75" customHeight="1" x14ac:dyDescent="0.2">
      <c r="B177" s="28">
        <v>132</v>
      </c>
      <c r="C177" s="28" t="s">
        <v>169</v>
      </c>
      <c r="D177" s="28">
        <v>103780</v>
      </c>
      <c r="E177" s="29" t="s">
        <v>141</v>
      </c>
      <c r="F177" s="29" t="s">
        <v>105</v>
      </c>
      <c r="G177" s="31" t="str">
        <f t="shared" si="20"/>
        <v>Meyer Josef</v>
      </c>
      <c r="H177" s="34">
        <v>11327</v>
      </c>
      <c r="I177" s="33">
        <f t="shared" si="25"/>
        <v>11327</v>
      </c>
      <c r="J177" s="30">
        <v>1991</v>
      </c>
      <c r="K177" s="29" t="s">
        <v>914</v>
      </c>
      <c r="L177" s="28">
        <v>6218</v>
      </c>
      <c r="M177" s="32" t="s">
        <v>264</v>
      </c>
      <c r="N177" s="17">
        <v>42341</v>
      </c>
      <c r="O177" s="28" t="str">
        <f t="shared" si="26"/>
        <v>Nein</v>
      </c>
      <c r="P177" s="34"/>
      <c r="R177" s="28">
        <v>2002</v>
      </c>
      <c r="T177" s="32">
        <f t="shared" si="23"/>
        <v>26</v>
      </c>
    </row>
    <row r="178" spans="2:20" ht="12.75" customHeight="1" x14ac:dyDescent="0.2">
      <c r="B178" s="28">
        <v>157</v>
      </c>
      <c r="C178" s="28" t="s">
        <v>169</v>
      </c>
      <c r="E178" s="29" t="s">
        <v>144</v>
      </c>
      <c r="F178" s="29" t="s">
        <v>248</v>
      </c>
      <c r="G178" s="31" t="str">
        <f t="shared" si="20"/>
        <v>Müller Anton</v>
      </c>
      <c r="H178" s="34">
        <v>9697</v>
      </c>
      <c r="I178" s="33">
        <f t="shared" si="25"/>
        <v>9697</v>
      </c>
      <c r="J178" s="30">
        <v>1986</v>
      </c>
      <c r="K178" s="29" t="s">
        <v>915</v>
      </c>
      <c r="L178" s="28">
        <v>6274</v>
      </c>
      <c r="M178" s="32" t="s">
        <v>63</v>
      </c>
      <c r="N178" s="17">
        <v>42076</v>
      </c>
      <c r="O178" s="28" t="str">
        <f t="shared" si="26"/>
        <v>Nein</v>
      </c>
      <c r="P178" s="34"/>
      <c r="Q178" s="28">
        <v>1987</v>
      </c>
      <c r="T178" s="32">
        <f t="shared" si="23"/>
        <v>27</v>
      </c>
    </row>
    <row r="179" spans="2:20" x14ac:dyDescent="0.2">
      <c r="B179" s="28">
        <v>116</v>
      </c>
      <c r="C179" s="28" t="s">
        <v>169</v>
      </c>
      <c r="E179" s="29" t="s">
        <v>144</v>
      </c>
      <c r="F179" s="29" t="s">
        <v>405</v>
      </c>
      <c r="G179" s="31" t="str">
        <f t="shared" si="20"/>
        <v>Müller Hermann</v>
      </c>
      <c r="H179" s="34">
        <v>8454</v>
      </c>
      <c r="I179" s="33">
        <f t="shared" si="25"/>
        <v>8454</v>
      </c>
      <c r="J179" s="30">
        <v>1983</v>
      </c>
      <c r="K179" s="29" t="s">
        <v>916</v>
      </c>
      <c r="L179" s="28">
        <v>6030</v>
      </c>
      <c r="M179" s="32" t="s">
        <v>168</v>
      </c>
      <c r="N179" s="17">
        <v>42219</v>
      </c>
      <c r="O179" s="28" t="s">
        <v>162</v>
      </c>
      <c r="P179" s="34"/>
      <c r="S179" s="28">
        <v>2009</v>
      </c>
      <c r="T179" s="32">
        <f t="shared" si="23"/>
        <v>28</v>
      </c>
    </row>
    <row r="180" spans="2:20" ht="12.75" customHeight="1" x14ac:dyDescent="0.2">
      <c r="B180" s="28">
        <v>228</v>
      </c>
      <c r="D180" s="28">
        <v>164214</v>
      </c>
      <c r="E180" s="29" t="s">
        <v>144</v>
      </c>
      <c r="F180" s="29" t="s">
        <v>134</v>
      </c>
      <c r="G180" s="31" t="str">
        <f t="shared" si="20"/>
        <v>Müller Walter</v>
      </c>
      <c r="H180" s="34">
        <v>15958</v>
      </c>
      <c r="I180" s="33">
        <f t="shared" si="25"/>
        <v>15958</v>
      </c>
      <c r="J180" s="30">
        <v>2003</v>
      </c>
      <c r="K180" s="29" t="s">
        <v>917</v>
      </c>
      <c r="L180" s="28">
        <v>6048</v>
      </c>
      <c r="M180" s="32" t="s">
        <v>178</v>
      </c>
      <c r="N180" s="17">
        <v>42250</v>
      </c>
      <c r="O180" s="28" t="str">
        <f t="shared" ref="O180:O187" si="27">IF(N180+P180&gt;0,"Nein","Ja")</f>
        <v>Nein</v>
      </c>
      <c r="P180" s="34"/>
      <c r="Q180" s="28">
        <v>2003</v>
      </c>
      <c r="T180" s="32">
        <f t="shared" si="23"/>
        <v>29</v>
      </c>
    </row>
    <row r="181" spans="2:20" ht="12.75" customHeight="1" x14ac:dyDescent="0.2">
      <c r="B181" s="28">
        <v>173</v>
      </c>
      <c r="E181" s="29" t="s">
        <v>855</v>
      </c>
      <c r="F181" s="29" t="s">
        <v>93</v>
      </c>
      <c r="G181" s="31" t="str">
        <f t="shared" si="20"/>
        <v>Odermatt Hanspeter</v>
      </c>
      <c r="H181" s="34">
        <v>13338</v>
      </c>
      <c r="I181" s="33">
        <f t="shared" si="25"/>
        <v>13338</v>
      </c>
      <c r="J181" s="30">
        <v>1996</v>
      </c>
      <c r="K181" s="29" t="s">
        <v>918</v>
      </c>
      <c r="L181" s="28">
        <v>6006</v>
      </c>
      <c r="M181" s="32" t="s">
        <v>95</v>
      </c>
      <c r="N181" s="17">
        <v>42029</v>
      </c>
      <c r="O181" s="28" t="str">
        <f t="shared" si="27"/>
        <v>Nein</v>
      </c>
      <c r="T181" s="32">
        <f t="shared" si="23"/>
        <v>30</v>
      </c>
    </row>
    <row r="182" spans="2:20" x14ac:dyDescent="0.2">
      <c r="B182" s="28">
        <v>164</v>
      </c>
      <c r="E182" s="29" t="s">
        <v>270</v>
      </c>
      <c r="F182" s="29" t="s">
        <v>198</v>
      </c>
      <c r="G182" s="31" t="str">
        <f t="shared" si="20"/>
        <v>Purtschert Bruno</v>
      </c>
      <c r="H182" s="34">
        <v>18302</v>
      </c>
      <c r="I182" s="33">
        <f t="shared" si="25"/>
        <v>18302</v>
      </c>
      <c r="J182" s="30">
        <v>2010</v>
      </c>
      <c r="K182" s="29" t="s">
        <v>919</v>
      </c>
      <c r="L182" s="28">
        <v>6262</v>
      </c>
      <c r="M182" s="32" t="s">
        <v>584</v>
      </c>
      <c r="N182" s="17">
        <v>42024</v>
      </c>
      <c r="O182" s="28" t="str">
        <f t="shared" si="27"/>
        <v>Nein</v>
      </c>
      <c r="P182" s="34"/>
      <c r="Q182" s="28">
        <v>2010</v>
      </c>
      <c r="T182" s="32">
        <f t="shared" si="23"/>
        <v>31</v>
      </c>
    </row>
    <row r="183" spans="2:20" ht="12.75" customHeight="1" x14ac:dyDescent="0.2">
      <c r="B183" s="28">
        <v>126</v>
      </c>
      <c r="C183" s="28" t="s">
        <v>169</v>
      </c>
      <c r="E183" s="29" t="s">
        <v>92</v>
      </c>
      <c r="F183" s="29" t="s">
        <v>920</v>
      </c>
      <c r="G183" s="31" t="str">
        <f t="shared" si="20"/>
        <v>Renggli Friedrich</v>
      </c>
      <c r="H183" s="34">
        <v>9906</v>
      </c>
      <c r="I183" s="33">
        <f t="shared" si="25"/>
        <v>9906</v>
      </c>
      <c r="J183" s="30">
        <v>1987</v>
      </c>
      <c r="K183" s="29" t="s">
        <v>921</v>
      </c>
      <c r="L183" s="28">
        <v>6162</v>
      </c>
      <c r="M183" s="32" t="s">
        <v>354</v>
      </c>
      <c r="N183" s="17">
        <v>42124</v>
      </c>
      <c r="O183" s="28" t="str">
        <f t="shared" si="27"/>
        <v>Nein</v>
      </c>
      <c r="P183" s="34"/>
      <c r="Q183" s="28">
        <v>1987</v>
      </c>
      <c r="R183" s="28">
        <v>1996</v>
      </c>
      <c r="T183" s="32">
        <f t="shared" si="23"/>
        <v>32</v>
      </c>
    </row>
    <row r="184" spans="2:20" ht="12.75" customHeight="1" x14ac:dyDescent="0.2">
      <c r="B184" s="28">
        <v>196</v>
      </c>
      <c r="C184" s="28" t="s">
        <v>169</v>
      </c>
      <c r="E184" s="29" t="s">
        <v>550</v>
      </c>
      <c r="F184" s="29" t="s">
        <v>61</v>
      </c>
      <c r="G184" s="31" t="str">
        <f t="shared" si="20"/>
        <v>Riedweg Dominik</v>
      </c>
      <c r="H184" s="34">
        <v>8135</v>
      </c>
      <c r="I184" s="33">
        <f t="shared" si="25"/>
        <v>8135</v>
      </c>
      <c r="J184" s="30">
        <v>1982</v>
      </c>
      <c r="K184" s="29" t="s">
        <v>922</v>
      </c>
      <c r="L184" s="28">
        <v>6125</v>
      </c>
      <c r="M184" s="32" t="s">
        <v>83</v>
      </c>
      <c r="N184" s="17">
        <v>42246</v>
      </c>
      <c r="O184" s="28" t="str">
        <f t="shared" si="27"/>
        <v>Nein</v>
      </c>
      <c r="T184" s="32">
        <f t="shared" si="23"/>
        <v>33</v>
      </c>
    </row>
    <row r="185" spans="2:20" x14ac:dyDescent="0.2">
      <c r="B185" s="28">
        <v>144</v>
      </c>
      <c r="C185" s="28" t="s">
        <v>724</v>
      </c>
      <c r="D185" s="28">
        <v>171935</v>
      </c>
      <c r="E185" s="29" t="s">
        <v>295</v>
      </c>
      <c r="F185" s="29" t="s">
        <v>384</v>
      </c>
      <c r="G185" s="31" t="str">
        <f t="shared" si="20"/>
        <v>Schmid Fritz</v>
      </c>
      <c r="H185" s="34">
        <v>9870</v>
      </c>
      <c r="I185" s="33">
        <f t="shared" si="25"/>
        <v>9870</v>
      </c>
      <c r="J185" s="30">
        <v>1987</v>
      </c>
      <c r="K185" s="29" t="s">
        <v>923</v>
      </c>
      <c r="L185" s="28">
        <v>6166</v>
      </c>
      <c r="M185" s="32" t="s">
        <v>833</v>
      </c>
      <c r="N185" s="17">
        <v>42180</v>
      </c>
      <c r="O185" s="28" t="str">
        <f t="shared" si="27"/>
        <v>Nein</v>
      </c>
      <c r="P185" s="34"/>
      <c r="Q185" s="28">
        <v>1987</v>
      </c>
      <c r="R185" s="28">
        <v>1996</v>
      </c>
      <c r="T185" s="32">
        <f t="shared" si="23"/>
        <v>34</v>
      </c>
    </row>
    <row r="186" spans="2:20" x14ac:dyDescent="0.2">
      <c r="B186" s="28">
        <v>169</v>
      </c>
      <c r="E186" s="29" t="s">
        <v>300</v>
      </c>
      <c r="F186" s="29" t="s">
        <v>924</v>
      </c>
      <c r="G186" s="31" t="str">
        <f t="shared" si="20"/>
        <v>Schnyder Georg</v>
      </c>
      <c r="H186" s="34">
        <v>13664</v>
      </c>
      <c r="I186" s="33">
        <f t="shared" si="25"/>
        <v>13664</v>
      </c>
      <c r="J186" s="30">
        <v>1997</v>
      </c>
      <c r="K186" s="29" t="s">
        <v>925</v>
      </c>
      <c r="L186" s="28">
        <v>6005</v>
      </c>
      <c r="M186" s="32" t="s">
        <v>95</v>
      </c>
      <c r="N186" s="17">
        <v>42190</v>
      </c>
      <c r="O186" s="28" t="str">
        <f t="shared" si="27"/>
        <v>Nein</v>
      </c>
      <c r="T186" s="32">
        <f t="shared" si="23"/>
        <v>35</v>
      </c>
    </row>
    <row r="187" spans="2:20" x14ac:dyDescent="0.2">
      <c r="B187" s="28">
        <v>224</v>
      </c>
      <c r="D187" s="28">
        <v>171806</v>
      </c>
      <c r="E187" s="29" t="s">
        <v>926</v>
      </c>
      <c r="F187" s="29" t="s">
        <v>85</v>
      </c>
      <c r="G187" s="31" t="str">
        <f t="shared" si="20"/>
        <v>Vogt Peter</v>
      </c>
      <c r="H187" s="34">
        <v>17713</v>
      </c>
      <c r="I187" s="33">
        <f t="shared" si="25"/>
        <v>17713</v>
      </c>
      <c r="J187" s="30">
        <v>2008</v>
      </c>
      <c r="K187" s="29" t="s">
        <v>927</v>
      </c>
      <c r="L187" s="28">
        <v>6233</v>
      </c>
      <c r="M187" s="32" t="s">
        <v>837</v>
      </c>
      <c r="N187" s="17">
        <v>42127</v>
      </c>
      <c r="O187" s="28" t="str">
        <f t="shared" si="27"/>
        <v>Nein</v>
      </c>
      <c r="T187" s="32">
        <f t="shared" si="23"/>
        <v>36</v>
      </c>
    </row>
    <row r="188" spans="2:20" x14ac:dyDescent="0.2">
      <c r="B188" s="28">
        <v>134</v>
      </c>
      <c r="D188" s="28">
        <v>135990</v>
      </c>
      <c r="E188" s="31" t="s">
        <v>589</v>
      </c>
      <c r="F188" s="31" t="s">
        <v>248</v>
      </c>
      <c r="G188" s="31" t="str">
        <f t="shared" si="20"/>
        <v>Wicki Anton</v>
      </c>
      <c r="H188" s="34">
        <v>15380</v>
      </c>
      <c r="I188" s="33">
        <v>15380</v>
      </c>
      <c r="J188" s="30">
        <v>2002</v>
      </c>
      <c r="K188" s="31" t="s">
        <v>928</v>
      </c>
      <c r="L188" s="28">
        <v>6174</v>
      </c>
      <c r="M188" s="31" t="s">
        <v>929</v>
      </c>
      <c r="N188" s="17">
        <v>42067</v>
      </c>
      <c r="O188" s="28" t="s">
        <v>162</v>
      </c>
      <c r="P188" s="34"/>
      <c r="Q188" s="28">
        <v>2004</v>
      </c>
      <c r="T188" s="32">
        <f t="shared" si="23"/>
        <v>37</v>
      </c>
    </row>
    <row r="189" spans="2:20" x14ac:dyDescent="0.2">
      <c r="B189" s="28">
        <v>134</v>
      </c>
      <c r="D189" s="28">
        <v>135260</v>
      </c>
      <c r="E189" s="29" t="s">
        <v>930</v>
      </c>
      <c r="F189" s="29" t="s">
        <v>405</v>
      </c>
      <c r="G189" s="31" t="str">
        <f t="shared" si="20"/>
        <v>Wigger Hermann</v>
      </c>
      <c r="H189" s="34">
        <v>14430</v>
      </c>
      <c r="I189" s="33">
        <f>H189</f>
        <v>14430</v>
      </c>
      <c r="J189" s="30">
        <v>1999</v>
      </c>
      <c r="K189" s="29" t="s">
        <v>931</v>
      </c>
      <c r="L189" s="28">
        <v>6174</v>
      </c>
      <c r="M189" s="32" t="s">
        <v>929</v>
      </c>
      <c r="N189" s="17">
        <v>42340</v>
      </c>
      <c r="O189" s="28" t="str">
        <f>IF(N189+P189&gt;0,"Nein","Ja")</f>
        <v>Nein</v>
      </c>
      <c r="P189" s="34"/>
      <c r="Q189" s="28">
        <v>1999</v>
      </c>
      <c r="R189" s="28">
        <v>2008</v>
      </c>
      <c r="T189" s="32">
        <f>T188+1</f>
        <v>38</v>
      </c>
    </row>
    <row r="190" spans="2:20" x14ac:dyDescent="0.2">
      <c r="B190" s="28">
        <v>234</v>
      </c>
      <c r="C190" s="28" t="s">
        <v>169</v>
      </c>
      <c r="E190" s="29" t="s">
        <v>932</v>
      </c>
      <c r="F190" s="29" t="s">
        <v>97</v>
      </c>
      <c r="G190" s="31" t="str">
        <f t="shared" si="20"/>
        <v>Wyder Robert</v>
      </c>
      <c r="H190" s="34">
        <v>10470</v>
      </c>
      <c r="I190" s="33">
        <f>H190</f>
        <v>10470</v>
      </c>
      <c r="J190" s="30">
        <v>1988</v>
      </c>
      <c r="K190" s="29" t="s">
        <v>933</v>
      </c>
      <c r="L190" s="28">
        <v>6210</v>
      </c>
      <c r="M190" s="32" t="s">
        <v>465</v>
      </c>
      <c r="N190" s="17">
        <v>42033</v>
      </c>
      <c r="O190" s="28" t="str">
        <f>IF(N190+P190&gt;0,"Nein","Ja")</f>
        <v>Nein</v>
      </c>
      <c r="P190" s="34"/>
      <c r="S190" s="28">
        <v>2005</v>
      </c>
      <c r="T190" s="32">
        <f>T189+1</f>
        <v>39</v>
      </c>
    </row>
    <row r="191" spans="2:20" ht="12.75" customHeight="1" x14ac:dyDescent="0.2">
      <c r="I191" s="33"/>
    </row>
    <row r="192" spans="2:20" ht="18" x14ac:dyDescent="0.25">
      <c r="E192" s="27">
        <v>2016</v>
      </c>
      <c r="F192" s="29"/>
      <c r="I192" s="33"/>
      <c r="K192" s="29"/>
      <c r="M192" s="32"/>
    </row>
    <row r="193" spans="1:20" ht="12.75" customHeight="1" x14ac:dyDescent="0.2">
      <c r="A193" s="32"/>
      <c r="G193" s="31" t="str">
        <f t="shared" ref="G193:G226" si="28">CONCATENATE(E193," ",F193)</f>
        <v xml:space="preserve"> </v>
      </c>
      <c r="I193" s="33"/>
      <c r="K193" s="29"/>
      <c r="M193" s="32"/>
    </row>
    <row r="194" spans="1:20" x14ac:dyDescent="0.2">
      <c r="A194" s="32"/>
      <c r="B194" s="28">
        <v>121</v>
      </c>
      <c r="C194" s="28" t="s">
        <v>169</v>
      </c>
      <c r="D194" s="28">
        <v>138365</v>
      </c>
      <c r="E194" s="31" t="s">
        <v>133</v>
      </c>
      <c r="F194" s="31" t="s">
        <v>105</v>
      </c>
      <c r="G194" s="31" t="str">
        <f t="shared" si="28"/>
        <v>Achermann Josef</v>
      </c>
      <c r="H194" s="34">
        <v>11673</v>
      </c>
      <c r="I194" s="33">
        <f t="shared" ref="I194:I226" si="29">H194</f>
        <v>11673</v>
      </c>
      <c r="J194" s="30">
        <v>1991</v>
      </c>
      <c r="K194" s="31" t="s">
        <v>934</v>
      </c>
      <c r="L194" s="28">
        <v>6044</v>
      </c>
      <c r="M194" s="31" t="s">
        <v>796</v>
      </c>
      <c r="N194" s="17">
        <v>42420</v>
      </c>
      <c r="O194" s="28" t="str">
        <f t="shared" ref="O194:O203" si="30">IF(N194+P194&gt;0,"Nein","Ja")</f>
        <v>Nein</v>
      </c>
      <c r="P194" s="34"/>
      <c r="Q194" s="28">
        <v>1991</v>
      </c>
    </row>
    <row r="195" spans="1:20" x14ac:dyDescent="0.2">
      <c r="A195" s="32"/>
      <c r="B195" s="28">
        <v>121</v>
      </c>
      <c r="D195" s="28">
        <v>100002</v>
      </c>
      <c r="E195" s="29" t="s">
        <v>935</v>
      </c>
      <c r="F195" s="29" t="s">
        <v>936</v>
      </c>
      <c r="G195" s="31" t="str">
        <f t="shared" si="28"/>
        <v>Affolter Hansjörg</v>
      </c>
      <c r="H195" s="34">
        <v>13776</v>
      </c>
      <c r="I195" s="33">
        <f t="shared" si="29"/>
        <v>13776</v>
      </c>
      <c r="J195" s="30">
        <v>1997</v>
      </c>
      <c r="K195" s="29" t="s">
        <v>937</v>
      </c>
      <c r="L195" s="28">
        <v>6032</v>
      </c>
      <c r="M195" s="32" t="s">
        <v>228</v>
      </c>
      <c r="N195" s="17">
        <v>42720</v>
      </c>
      <c r="O195" s="28" t="str">
        <f t="shared" si="30"/>
        <v>Nein</v>
      </c>
      <c r="P195" s="34"/>
      <c r="Q195" s="28">
        <v>1997</v>
      </c>
      <c r="T195" s="32">
        <f t="shared" ref="T195:T226" si="31">T194+1</f>
        <v>1</v>
      </c>
    </row>
    <row r="196" spans="1:20" ht="12.75" customHeight="1" x14ac:dyDescent="0.2">
      <c r="A196" s="32"/>
      <c r="B196" s="28">
        <v>161</v>
      </c>
      <c r="C196" s="28" t="s">
        <v>169</v>
      </c>
      <c r="D196" s="28">
        <v>112340</v>
      </c>
      <c r="E196" s="29" t="s">
        <v>597</v>
      </c>
      <c r="F196" s="29" t="s">
        <v>134</v>
      </c>
      <c r="G196" s="31" t="str">
        <f t="shared" si="28"/>
        <v>Bacchetta  Walter</v>
      </c>
      <c r="H196" s="34">
        <v>11758</v>
      </c>
      <c r="I196" s="33">
        <f t="shared" si="29"/>
        <v>11758</v>
      </c>
      <c r="J196" s="30">
        <v>1992</v>
      </c>
      <c r="K196" s="29" t="s">
        <v>938</v>
      </c>
      <c r="L196" s="28">
        <v>6048</v>
      </c>
      <c r="M196" s="32" t="s">
        <v>178</v>
      </c>
      <c r="N196" s="17">
        <v>42478</v>
      </c>
      <c r="O196" s="28" t="str">
        <f t="shared" si="30"/>
        <v>Nein</v>
      </c>
      <c r="P196" s="34"/>
      <c r="Q196" s="28">
        <v>1992</v>
      </c>
      <c r="R196" s="28">
        <v>2001</v>
      </c>
      <c r="S196" s="28">
        <v>2009</v>
      </c>
      <c r="T196" s="32">
        <f t="shared" si="31"/>
        <v>2</v>
      </c>
    </row>
    <row r="197" spans="1:20" ht="12.75" customHeight="1" x14ac:dyDescent="0.2">
      <c r="A197" s="32"/>
      <c r="B197" s="28">
        <v>134</v>
      </c>
      <c r="C197" s="28" t="s">
        <v>169</v>
      </c>
      <c r="D197" s="28">
        <v>136014</v>
      </c>
      <c r="E197" s="29" t="s">
        <v>418</v>
      </c>
      <c r="F197" s="29" t="s">
        <v>113</v>
      </c>
      <c r="G197" s="31" t="str">
        <f t="shared" si="28"/>
        <v>Bieri Franz</v>
      </c>
      <c r="H197" s="34">
        <v>12439</v>
      </c>
      <c r="I197" s="33">
        <f t="shared" si="29"/>
        <v>12439</v>
      </c>
      <c r="J197" s="30">
        <v>1994</v>
      </c>
      <c r="K197" s="29" t="s">
        <v>939</v>
      </c>
      <c r="L197" s="28">
        <v>6173</v>
      </c>
      <c r="M197" s="32" t="s">
        <v>185</v>
      </c>
      <c r="N197" s="17">
        <v>42442</v>
      </c>
      <c r="O197" s="28" t="str">
        <f t="shared" si="30"/>
        <v>Nein</v>
      </c>
      <c r="P197" s="34"/>
      <c r="Q197" s="28">
        <v>1997</v>
      </c>
      <c r="R197" s="28">
        <v>2003</v>
      </c>
      <c r="S197" s="28">
        <v>2009</v>
      </c>
      <c r="T197" s="32">
        <f t="shared" si="31"/>
        <v>3</v>
      </c>
    </row>
    <row r="198" spans="1:20" ht="12.75" customHeight="1" x14ac:dyDescent="0.2">
      <c r="A198" s="32"/>
      <c r="B198" s="28">
        <v>169</v>
      </c>
      <c r="C198" s="28" t="s">
        <v>169</v>
      </c>
      <c r="D198" s="28">
        <v>111367</v>
      </c>
      <c r="E198" s="29" t="s">
        <v>669</v>
      </c>
      <c r="F198" s="29" t="s">
        <v>113</v>
      </c>
      <c r="G198" s="31" t="str">
        <f t="shared" si="28"/>
        <v>Birrer Franz</v>
      </c>
      <c r="H198" s="34">
        <v>11821</v>
      </c>
      <c r="I198" s="33">
        <f t="shared" si="29"/>
        <v>11821</v>
      </c>
      <c r="J198" s="30">
        <v>1992</v>
      </c>
      <c r="K198" s="29" t="s">
        <v>940</v>
      </c>
      <c r="L198" s="28">
        <v>6048</v>
      </c>
      <c r="M198" s="32" t="s">
        <v>178</v>
      </c>
      <c r="N198" s="17">
        <v>42430</v>
      </c>
      <c r="O198" s="28" t="str">
        <f t="shared" si="30"/>
        <v>Nein</v>
      </c>
      <c r="T198" s="32">
        <f t="shared" si="31"/>
        <v>4</v>
      </c>
    </row>
    <row r="199" spans="1:20" ht="12.75" customHeight="1" x14ac:dyDescent="0.2">
      <c r="A199" s="32"/>
      <c r="B199" s="28">
        <v>112</v>
      </c>
      <c r="C199" s="28" t="s">
        <v>169</v>
      </c>
      <c r="D199" s="28">
        <v>790352</v>
      </c>
      <c r="E199" s="29" t="s">
        <v>941</v>
      </c>
      <c r="F199" s="29" t="s">
        <v>248</v>
      </c>
      <c r="G199" s="31" t="str">
        <f t="shared" si="28"/>
        <v>Blum Anton</v>
      </c>
      <c r="H199" s="34">
        <v>10174</v>
      </c>
      <c r="I199" s="33">
        <f t="shared" si="29"/>
        <v>10174</v>
      </c>
      <c r="J199" s="30">
        <v>1987</v>
      </c>
      <c r="K199" s="29" t="s">
        <v>942</v>
      </c>
      <c r="L199" s="28">
        <v>6252</v>
      </c>
      <c r="M199" s="32" t="s">
        <v>455</v>
      </c>
      <c r="N199" s="17">
        <v>42690</v>
      </c>
      <c r="O199" s="28" t="str">
        <f t="shared" si="30"/>
        <v>Nein</v>
      </c>
      <c r="T199" s="32">
        <f t="shared" si="31"/>
        <v>5</v>
      </c>
    </row>
    <row r="200" spans="1:20" x14ac:dyDescent="0.2">
      <c r="A200" s="32"/>
      <c r="B200" s="28">
        <v>121</v>
      </c>
      <c r="C200" s="28" t="s">
        <v>169</v>
      </c>
      <c r="D200" s="28">
        <v>170488</v>
      </c>
      <c r="E200" s="29" t="s">
        <v>943</v>
      </c>
      <c r="F200" s="29" t="s">
        <v>363</v>
      </c>
      <c r="G200" s="31" t="str">
        <f t="shared" si="28"/>
        <v>Döös Werner</v>
      </c>
      <c r="H200" s="34">
        <v>12236</v>
      </c>
      <c r="I200" s="33">
        <f t="shared" si="29"/>
        <v>12236</v>
      </c>
      <c r="J200" s="30">
        <v>1993</v>
      </c>
      <c r="K200" s="29" t="s">
        <v>944</v>
      </c>
      <c r="L200" s="28">
        <v>6032</v>
      </c>
      <c r="M200" s="32" t="s">
        <v>228</v>
      </c>
      <c r="N200" s="17">
        <v>42729</v>
      </c>
      <c r="O200" s="28" t="str">
        <f t="shared" si="30"/>
        <v>Nein</v>
      </c>
      <c r="P200" s="34"/>
      <c r="Q200" s="28">
        <v>1993</v>
      </c>
      <c r="R200" s="28">
        <v>2002</v>
      </c>
      <c r="T200" s="32">
        <f t="shared" si="31"/>
        <v>6</v>
      </c>
    </row>
    <row r="201" spans="1:20" x14ac:dyDescent="0.2">
      <c r="A201" s="32"/>
      <c r="B201" s="28">
        <v>235</v>
      </c>
      <c r="C201" s="28" t="s">
        <v>169</v>
      </c>
      <c r="D201" s="28">
        <v>146862</v>
      </c>
      <c r="E201" s="29" t="s">
        <v>887</v>
      </c>
      <c r="F201" s="29" t="s">
        <v>105</v>
      </c>
      <c r="G201" s="31" t="str">
        <f t="shared" si="28"/>
        <v>Dubach Josef</v>
      </c>
      <c r="H201" s="34">
        <v>12916</v>
      </c>
      <c r="I201" s="33">
        <f t="shared" si="29"/>
        <v>12916</v>
      </c>
      <c r="J201" s="30">
        <v>1995</v>
      </c>
      <c r="K201" s="29" t="s">
        <v>945</v>
      </c>
      <c r="L201" s="28">
        <v>6210</v>
      </c>
      <c r="M201" s="32" t="s">
        <v>465</v>
      </c>
      <c r="N201" s="17">
        <v>42675</v>
      </c>
      <c r="O201" s="28" t="str">
        <f t="shared" si="30"/>
        <v>Nein</v>
      </c>
      <c r="P201" s="34"/>
      <c r="Q201" s="28">
        <v>1995</v>
      </c>
      <c r="R201" s="28">
        <v>2004</v>
      </c>
      <c r="T201" s="32">
        <f t="shared" si="31"/>
        <v>7</v>
      </c>
    </row>
    <row r="202" spans="1:20" x14ac:dyDescent="0.2">
      <c r="A202" s="32"/>
      <c r="B202" s="28">
        <v>169</v>
      </c>
      <c r="C202" s="28" t="s">
        <v>946</v>
      </c>
      <c r="D202" s="28">
        <v>116687</v>
      </c>
      <c r="E202" s="29" t="s">
        <v>137</v>
      </c>
      <c r="F202" s="29" t="s">
        <v>947</v>
      </c>
      <c r="G202" s="31" t="str">
        <f t="shared" si="28"/>
        <v>Felder Jules</v>
      </c>
      <c r="H202" s="34">
        <v>13036</v>
      </c>
      <c r="I202" s="33">
        <f t="shared" si="29"/>
        <v>13036</v>
      </c>
      <c r="J202" s="30">
        <v>1998</v>
      </c>
      <c r="K202" s="29" t="s">
        <v>948</v>
      </c>
      <c r="L202" s="28">
        <v>6014</v>
      </c>
      <c r="M202" s="32" t="s">
        <v>95</v>
      </c>
      <c r="N202" s="17">
        <v>42493</v>
      </c>
      <c r="O202" s="28" t="str">
        <f t="shared" si="30"/>
        <v>Nein</v>
      </c>
      <c r="P202" s="34"/>
      <c r="Q202" s="28">
        <v>2001</v>
      </c>
      <c r="T202" s="32">
        <f t="shared" si="31"/>
        <v>8</v>
      </c>
    </row>
    <row r="203" spans="1:20" ht="12.75" customHeight="1" x14ac:dyDescent="0.2">
      <c r="A203" s="32"/>
      <c r="B203" s="28">
        <v>142</v>
      </c>
      <c r="D203" s="28">
        <v>143151</v>
      </c>
      <c r="E203" s="29" t="s">
        <v>186</v>
      </c>
      <c r="F203" s="29" t="s">
        <v>105</v>
      </c>
      <c r="G203" s="31" t="str">
        <f t="shared" si="28"/>
        <v>Fischer Josef</v>
      </c>
      <c r="H203" s="34">
        <v>14332</v>
      </c>
      <c r="I203" s="33">
        <f t="shared" si="29"/>
        <v>14332</v>
      </c>
      <c r="J203" s="30">
        <v>1999</v>
      </c>
      <c r="K203" s="29" t="s">
        <v>949</v>
      </c>
      <c r="L203" s="28">
        <v>6022</v>
      </c>
      <c r="M203" s="32" t="s">
        <v>115</v>
      </c>
      <c r="N203" s="17">
        <v>42370</v>
      </c>
      <c r="O203" s="28" t="str">
        <f t="shared" si="30"/>
        <v>Nein</v>
      </c>
      <c r="T203" s="32">
        <f t="shared" si="31"/>
        <v>9</v>
      </c>
    </row>
    <row r="204" spans="1:20" x14ac:dyDescent="0.2">
      <c r="A204" s="32"/>
      <c r="B204" s="28">
        <v>122</v>
      </c>
      <c r="D204" s="28">
        <v>100065</v>
      </c>
      <c r="E204" s="29" t="s">
        <v>950</v>
      </c>
      <c r="F204" s="29" t="s">
        <v>951</v>
      </c>
      <c r="G204" s="31" t="str">
        <f t="shared" si="28"/>
        <v>Haag Curt</v>
      </c>
      <c r="H204" s="34">
        <v>15408</v>
      </c>
      <c r="I204" s="33">
        <f t="shared" si="29"/>
        <v>15408</v>
      </c>
      <c r="J204" s="30">
        <v>2002</v>
      </c>
      <c r="K204" s="29" t="s">
        <v>952</v>
      </c>
      <c r="L204" s="28">
        <v>6020</v>
      </c>
      <c r="M204" s="32" t="s">
        <v>71</v>
      </c>
      <c r="N204" s="17">
        <v>42410</v>
      </c>
      <c r="O204" s="28" t="str">
        <f>IF(N204+P203&gt;0,"Nein","Ja")</f>
        <v>Nein</v>
      </c>
      <c r="P204" s="34"/>
      <c r="Q204" s="28">
        <v>2003</v>
      </c>
      <c r="T204" s="32">
        <f t="shared" si="31"/>
        <v>10</v>
      </c>
    </row>
    <row r="205" spans="1:20" ht="12.75" customHeight="1" x14ac:dyDescent="0.2">
      <c r="A205" s="32"/>
      <c r="B205" s="28">
        <v>235</v>
      </c>
      <c r="C205" s="28" t="s">
        <v>169</v>
      </c>
      <c r="D205" s="28">
        <v>146877</v>
      </c>
      <c r="E205" s="29" t="s">
        <v>953</v>
      </c>
      <c r="F205" s="29" t="s">
        <v>151</v>
      </c>
      <c r="G205" s="31" t="str">
        <f t="shared" si="28"/>
        <v>Hafner Paul</v>
      </c>
      <c r="H205" s="34">
        <v>12840</v>
      </c>
      <c r="I205" s="33">
        <f t="shared" si="29"/>
        <v>12840</v>
      </c>
      <c r="J205" s="30">
        <v>1995</v>
      </c>
      <c r="K205" s="29" t="s">
        <v>954</v>
      </c>
      <c r="L205" s="28">
        <v>6210</v>
      </c>
      <c r="M205" s="32" t="s">
        <v>465</v>
      </c>
      <c r="N205" s="17">
        <v>42445</v>
      </c>
      <c r="O205" s="28" t="str">
        <f>IF(N205+P205&gt;0,"Nein","Ja")</f>
        <v>Nein</v>
      </c>
      <c r="T205" s="32">
        <f t="shared" si="31"/>
        <v>11</v>
      </c>
    </row>
    <row r="206" spans="1:20" ht="12.75" customHeight="1" x14ac:dyDescent="0.2">
      <c r="A206" s="32"/>
      <c r="B206" s="28">
        <v>107</v>
      </c>
      <c r="D206" s="28">
        <v>169752</v>
      </c>
      <c r="E206" s="29" t="s">
        <v>955</v>
      </c>
      <c r="F206" s="29" t="s">
        <v>321</v>
      </c>
      <c r="G206" s="31" t="str">
        <f t="shared" si="28"/>
        <v>Krebs Karl</v>
      </c>
      <c r="H206" s="34">
        <v>15870</v>
      </c>
      <c r="I206" s="33">
        <f t="shared" si="29"/>
        <v>15870</v>
      </c>
      <c r="J206" s="30">
        <v>2003</v>
      </c>
      <c r="K206" s="29" t="s">
        <v>956</v>
      </c>
      <c r="L206" s="28">
        <v>6275</v>
      </c>
      <c r="M206" s="32" t="s">
        <v>122</v>
      </c>
      <c r="N206" s="17">
        <v>42592</v>
      </c>
      <c r="O206" s="28" t="str">
        <f>IF(N206+P206&gt;0,"Nein","Ja")</f>
        <v>Nein</v>
      </c>
      <c r="P206" s="34"/>
      <c r="Q206" s="28">
        <v>2005</v>
      </c>
      <c r="S206" s="28">
        <v>2007</v>
      </c>
      <c r="T206" s="32">
        <f t="shared" si="31"/>
        <v>12</v>
      </c>
    </row>
    <row r="207" spans="1:20" ht="12.75" customHeight="1" x14ac:dyDescent="0.2">
      <c r="A207" s="32"/>
      <c r="B207" s="28">
        <v>241</v>
      </c>
      <c r="D207" s="28">
        <v>175137</v>
      </c>
      <c r="E207" s="29" t="s">
        <v>244</v>
      </c>
      <c r="F207" s="29" t="s">
        <v>105</v>
      </c>
      <c r="G207" s="31" t="str">
        <f t="shared" si="28"/>
        <v>Leu Josef</v>
      </c>
      <c r="H207" s="34">
        <v>14998</v>
      </c>
      <c r="I207" s="33">
        <f t="shared" si="29"/>
        <v>14998</v>
      </c>
      <c r="J207" s="30">
        <v>2001</v>
      </c>
      <c r="K207" s="29" t="s">
        <v>957</v>
      </c>
      <c r="L207" s="28">
        <v>6242</v>
      </c>
      <c r="M207" s="32" t="s">
        <v>904</v>
      </c>
      <c r="N207" s="17">
        <v>42415</v>
      </c>
      <c r="O207" s="28" t="str">
        <f>IF(N207+P206&gt;0,"Nein","Ja")</f>
        <v>Nein</v>
      </c>
      <c r="T207" s="32">
        <f t="shared" si="31"/>
        <v>13</v>
      </c>
    </row>
    <row r="208" spans="1:20" x14ac:dyDescent="0.2">
      <c r="A208" s="32"/>
      <c r="B208" s="28">
        <v>132</v>
      </c>
      <c r="C208" s="28" t="s">
        <v>169</v>
      </c>
      <c r="D208" s="28">
        <v>175235</v>
      </c>
      <c r="E208" s="29" t="s">
        <v>395</v>
      </c>
      <c r="F208" s="29" t="s">
        <v>194</v>
      </c>
      <c r="G208" s="31" t="str">
        <f t="shared" si="28"/>
        <v>Marti Adolf</v>
      </c>
      <c r="H208" s="34">
        <v>12650</v>
      </c>
      <c r="I208" s="33">
        <f t="shared" si="29"/>
        <v>12650</v>
      </c>
      <c r="J208" s="30">
        <v>2002</v>
      </c>
      <c r="K208" s="29" t="s">
        <v>396</v>
      </c>
      <c r="L208" s="28">
        <v>6022</v>
      </c>
      <c r="M208" s="32" t="s">
        <v>115</v>
      </c>
      <c r="N208" s="17">
        <v>42439</v>
      </c>
      <c r="O208" s="28" t="str">
        <f t="shared" ref="O208:O213" si="32">IF(N208+P208&gt;0,"Nein","Ja")</f>
        <v>Nein</v>
      </c>
      <c r="P208" s="34">
        <v>42370</v>
      </c>
      <c r="Q208" s="28">
        <v>2006</v>
      </c>
      <c r="T208" s="32">
        <f t="shared" si="31"/>
        <v>14</v>
      </c>
    </row>
    <row r="209" spans="2:20" ht="12.75" customHeight="1" x14ac:dyDescent="0.2">
      <c r="B209" s="28">
        <v>100</v>
      </c>
      <c r="C209" s="28" t="s">
        <v>169</v>
      </c>
      <c r="E209" s="29" t="s">
        <v>395</v>
      </c>
      <c r="F209" s="29" t="s">
        <v>958</v>
      </c>
      <c r="G209" s="31" t="str">
        <f t="shared" si="28"/>
        <v>Marti Leo</v>
      </c>
      <c r="H209" s="34">
        <v>10512</v>
      </c>
      <c r="I209" s="33">
        <f t="shared" si="29"/>
        <v>10512</v>
      </c>
      <c r="J209" s="30">
        <v>1988</v>
      </c>
      <c r="K209" s="29" t="s">
        <v>959</v>
      </c>
      <c r="L209" s="28">
        <v>6006</v>
      </c>
      <c r="M209" s="32" t="s">
        <v>95</v>
      </c>
      <c r="N209" s="17">
        <v>42577</v>
      </c>
      <c r="O209" s="28" t="str">
        <f t="shared" si="32"/>
        <v>Nein</v>
      </c>
      <c r="P209" s="34"/>
      <c r="Q209" s="28">
        <v>1993</v>
      </c>
      <c r="T209" s="32">
        <f t="shared" si="31"/>
        <v>15</v>
      </c>
    </row>
    <row r="210" spans="2:20" x14ac:dyDescent="0.2">
      <c r="B210" s="28">
        <v>169</v>
      </c>
      <c r="C210" s="28" t="s">
        <v>169</v>
      </c>
      <c r="D210" s="28">
        <v>112391</v>
      </c>
      <c r="E210" s="29" t="s">
        <v>80</v>
      </c>
      <c r="F210" s="29" t="s">
        <v>89</v>
      </c>
      <c r="G210" s="31" t="str">
        <f t="shared" si="28"/>
        <v>Meier Hans</v>
      </c>
      <c r="H210" s="34">
        <v>11766</v>
      </c>
      <c r="I210" s="33">
        <f t="shared" si="29"/>
        <v>11766</v>
      </c>
      <c r="J210" s="30">
        <v>1992</v>
      </c>
      <c r="K210" s="29" t="s">
        <v>960</v>
      </c>
      <c r="L210" s="28">
        <v>6005</v>
      </c>
      <c r="M210" s="32" t="s">
        <v>95</v>
      </c>
      <c r="N210" s="17">
        <v>42614</v>
      </c>
      <c r="O210" s="28" t="str">
        <f t="shared" si="32"/>
        <v>Nein</v>
      </c>
      <c r="T210" s="32">
        <f t="shared" si="31"/>
        <v>16</v>
      </c>
    </row>
    <row r="211" spans="2:20" ht="12.75" customHeight="1" x14ac:dyDescent="0.2">
      <c r="B211" s="28">
        <v>247</v>
      </c>
      <c r="C211" s="28" t="s">
        <v>169</v>
      </c>
      <c r="D211" s="28">
        <v>112499</v>
      </c>
      <c r="E211" s="29" t="s">
        <v>141</v>
      </c>
      <c r="F211" s="29" t="s">
        <v>443</v>
      </c>
      <c r="G211" s="31" t="str">
        <f t="shared" si="28"/>
        <v>Meyer Siegfried</v>
      </c>
      <c r="H211" s="34">
        <v>9833</v>
      </c>
      <c r="I211" s="33">
        <f t="shared" si="29"/>
        <v>9833</v>
      </c>
      <c r="J211" s="30">
        <v>1986</v>
      </c>
      <c r="K211" s="29" t="s">
        <v>961</v>
      </c>
      <c r="L211" s="28">
        <v>6130</v>
      </c>
      <c r="M211" s="32" t="s">
        <v>196</v>
      </c>
      <c r="N211" s="17">
        <v>42464</v>
      </c>
      <c r="O211" s="28" t="str">
        <f t="shared" si="32"/>
        <v>Nein</v>
      </c>
      <c r="P211" s="34"/>
      <c r="Q211" s="28">
        <v>1986</v>
      </c>
      <c r="T211" s="32">
        <f t="shared" si="31"/>
        <v>17</v>
      </c>
    </row>
    <row r="212" spans="2:20" ht="12.75" customHeight="1" x14ac:dyDescent="0.2">
      <c r="B212" s="28">
        <v>221</v>
      </c>
      <c r="C212" s="28" t="s">
        <v>169</v>
      </c>
      <c r="D212" s="28">
        <v>144884</v>
      </c>
      <c r="E212" s="29" t="s">
        <v>962</v>
      </c>
      <c r="F212" s="29" t="s">
        <v>363</v>
      </c>
      <c r="G212" s="31" t="str">
        <f t="shared" si="28"/>
        <v>Niffeler Werner</v>
      </c>
      <c r="H212" s="34">
        <v>10417</v>
      </c>
      <c r="I212" s="33">
        <f t="shared" si="29"/>
        <v>10417</v>
      </c>
      <c r="J212" s="30">
        <v>1988</v>
      </c>
      <c r="K212" s="29" t="s">
        <v>963</v>
      </c>
      <c r="L212" s="28">
        <v>6017</v>
      </c>
      <c r="M212" s="32" t="s">
        <v>522</v>
      </c>
      <c r="N212" s="17">
        <v>42522</v>
      </c>
      <c r="O212" s="28" t="str">
        <f t="shared" si="32"/>
        <v>Nein</v>
      </c>
      <c r="P212" s="34"/>
      <c r="Q212" s="28">
        <v>2006</v>
      </c>
      <c r="R212" s="28">
        <v>2000</v>
      </c>
      <c r="T212" s="32">
        <f t="shared" si="31"/>
        <v>18</v>
      </c>
    </row>
    <row r="213" spans="2:20" ht="12.75" customHeight="1" x14ac:dyDescent="0.2">
      <c r="B213" s="28">
        <v>241</v>
      </c>
      <c r="C213" s="28" t="s">
        <v>169</v>
      </c>
      <c r="D213" s="28">
        <v>175148</v>
      </c>
      <c r="E213" s="29" t="s">
        <v>85</v>
      </c>
      <c r="F213" s="29" t="s">
        <v>105</v>
      </c>
      <c r="G213" s="31" t="str">
        <f t="shared" si="28"/>
        <v>Peter Josef</v>
      </c>
      <c r="H213" s="34">
        <v>12690</v>
      </c>
      <c r="I213" s="33">
        <f t="shared" si="29"/>
        <v>12690</v>
      </c>
      <c r="J213" s="30">
        <v>1994</v>
      </c>
      <c r="K213" s="29" t="s">
        <v>964</v>
      </c>
      <c r="L213" s="28">
        <v>6252</v>
      </c>
      <c r="M213" s="32" t="s">
        <v>455</v>
      </c>
      <c r="N213" s="17">
        <v>42490</v>
      </c>
      <c r="O213" s="28" t="str">
        <f t="shared" si="32"/>
        <v>Nein</v>
      </c>
      <c r="P213" s="34"/>
      <c r="Q213" s="28">
        <v>1994</v>
      </c>
      <c r="T213" s="32">
        <f t="shared" si="31"/>
        <v>19</v>
      </c>
    </row>
    <row r="214" spans="2:20" ht="12.75" customHeight="1" x14ac:dyDescent="0.2">
      <c r="B214" s="28">
        <v>169</v>
      </c>
      <c r="C214" s="28" t="s">
        <v>169</v>
      </c>
      <c r="D214" s="28">
        <v>205205</v>
      </c>
      <c r="E214" s="29" t="s">
        <v>718</v>
      </c>
      <c r="F214" s="29" t="s">
        <v>746</v>
      </c>
      <c r="G214" s="31" t="str">
        <f t="shared" si="28"/>
        <v xml:space="preserve">Portmann Theo </v>
      </c>
      <c r="H214" s="34">
        <v>7349</v>
      </c>
      <c r="I214" s="33">
        <f t="shared" si="29"/>
        <v>7349</v>
      </c>
      <c r="J214" s="30">
        <v>1980</v>
      </c>
      <c r="K214" s="29" t="s">
        <v>965</v>
      </c>
      <c r="L214" s="28">
        <v>6003</v>
      </c>
      <c r="M214" s="32" t="s">
        <v>95</v>
      </c>
      <c r="N214" s="17">
        <v>42375</v>
      </c>
      <c r="O214" s="28" t="str">
        <f>IF(N214+P213&gt;0,"Nein","Ja")</f>
        <v>Nein</v>
      </c>
      <c r="P214" s="34"/>
      <c r="Q214" s="28">
        <v>2003</v>
      </c>
      <c r="T214" s="32">
        <f t="shared" si="31"/>
        <v>20</v>
      </c>
    </row>
    <row r="215" spans="2:20" ht="12.75" customHeight="1" x14ac:dyDescent="0.2">
      <c r="B215" s="28">
        <v>116</v>
      </c>
      <c r="C215" s="28" t="s">
        <v>169</v>
      </c>
      <c r="E215" s="29" t="s">
        <v>966</v>
      </c>
      <c r="F215" s="29" t="s">
        <v>248</v>
      </c>
      <c r="G215" s="31" t="str">
        <f t="shared" si="28"/>
        <v>Rey Anton</v>
      </c>
      <c r="H215" s="34">
        <v>8303</v>
      </c>
      <c r="I215" s="33">
        <f t="shared" si="29"/>
        <v>8303</v>
      </c>
      <c r="J215" s="30">
        <v>1982</v>
      </c>
      <c r="K215" s="29" t="s">
        <v>967</v>
      </c>
      <c r="L215" s="28">
        <v>6030</v>
      </c>
      <c r="M215" s="32" t="s">
        <v>168</v>
      </c>
      <c r="N215" s="17">
        <v>42731</v>
      </c>
      <c r="O215" s="28" t="str">
        <f t="shared" ref="O215:O222" si="33">IF(N215+P215&gt;0,"Nein","Ja")</f>
        <v>Nein</v>
      </c>
      <c r="P215" s="34"/>
      <c r="Q215" s="28">
        <v>1985</v>
      </c>
      <c r="R215" s="28">
        <v>1991</v>
      </c>
      <c r="T215" s="32">
        <f t="shared" si="31"/>
        <v>21</v>
      </c>
    </row>
    <row r="216" spans="2:20" x14ac:dyDescent="0.2">
      <c r="B216" s="28">
        <v>121</v>
      </c>
      <c r="C216" s="28" t="s">
        <v>169</v>
      </c>
      <c r="E216" s="29" t="s">
        <v>287</v>
      </c>
      <c r="F216" s="29" t="s">
        <v>958</v>
      </c>
      <c r="G216" s="31" t="str">
        <f t="shared" si="28"/>
        <v>Schaller Leo</v>
      </c>
      <c r="H216" s="34">
        <v>10413</v>
      </c>
      <c r="I216" s="33">
        <f t="shared" si="29"/>
        <v>10413</v>
      </c>
      <c r="J216" s="30">
        <v>1988</v>
      </c>
      <c r="K216" s="29" t="s">
        <v>968</v>
      </c>
      <c r="L216" s="28">
        <v>6020</v>
      </c>
      <c r="M216" s="32" t="s">
        <v>71</v>
      </c>
      <c r="N216" s="17">
        <v>42582</v>
      </c>
      <c r="O216" s="28" t="str">
        <f t="shared" si="33"/>
        <v>Nein</v>
      </c>
      <c r="P216" s="34"/>
      <c r="Q216" s="28">
        <v>1990</v>
      </c>
      <c r="R216" s="28">
        <v>1997</v>
      </c>
      <c r="S216" s="28">
        <v>2009</v>
      </c>
      <c r="T216" s="32">
        <f t="shared" si="31"/>
        <v>22</v>
      </c>
    </row>
    <row r="217" spans="2:20" ht="12.75" customHeight="1" x14ac:dyDescent="0.2">
      <c r="B217" s="28">
        <v>126</v>
      </c>
      <c r="D217" s="28">
        <v>148743</v>
      </c>
      <c r="E217" s="29" t="s">
        <v>969</v>
      </c>
      <c r="F217" s="29" t="s">
        <v>970</v>
      </c>
      <c r="G217" s="31" t="str">
        <f t="shared" si="28"/>
        <v>Schilter Irma</v>
      </c>
      <c r="H217" s="34">
        <v>17472</v>
      </c>
      <c r="I217" s="33">
        <f t="shared" si="29"/>
        <v>17472</v>
      </c>
      <c r="J217" s="30">
        <v>2007</v>
      </c>
      <c r="K217" s="29" t="s">
        <v>971</v>
      </c>
      <c r="L217" s="28">
        <v>6163</v>
      </c>
      <c r="M217" s="32" t="s">
        <v>972</v>
      </c>
      <c r="N217" s="17">
        <v>42497</v>
      </c>
      <c r="O217" s="28" t="str">
        <f t="shared" si="33"/>
        <v>Nein</v>
      </c>
      <c r="P217" s="34"/>
      <c r="Q217" s="28">
        <v>2007</v>
      </c>
      <c r="T217" s="32">
        <f t="shared" si="31"/>
        <v>23</v>
      </c>
    </row>
    <row r="218" spans="2:20" ht="12.75" customHeight="1" x14ac:dyDescent="0.2">
      <c r="B218" s="28">
        <v>242</v>
      </c>
      <c r="D218" s="28">
        <v>151005</v>
      </c>
      <c r="E218" s="29" t="s">
        <v>973</v>
      </c>
      <c r="F218" s="29" t="s">
        <v>432</v>
      </c>
      <c r="G218" s="31" t="str">
        <f t="shared" si="28"/>
        <v>Spielmann Max</v>
      </c>
      <c r="H218" s="34">
        <v>17884</v>
      </c>
      <c r="I218" s="33">
        <f t="shared" si="29"/>
        <v>17884</v>
      </c>
      <c r="J218" s="30">
        <v>2011</v>
      </c>
      <c r="K218" s="29" t="s">
        <v>974</v>
      </c>
      <c r="L218" s="28">
        <v>6353</v>
      </c>
      <c r="M218" s="32" t="s">
        <v>349</v>
      </c>
      <c r="N218" s="17">
        <v>42437</v>
      </c>
      <c r="O218" s="28" t="str">
        <f t="shared" si="33"/>
        <v>Nein</v>
      </c>
      <c r="P218" s="34">
        <v>42437</v>
      </c>
      <c r="T218" s="32">
        <f t="shared" si="31"/>
        <v>24</v>
      </c>
    </row>
    <row r="219" spans="2:20" ht="12.75" customHeight="1" x14ac:dyDescent="0.2">
      <c r="B219" s="28">
        <v>130</v>
      </c>
      <c r="C219" s="28" t="s">
        <v>169</v>
      </c>
      <c r="D219" s="28">
        <v>114522</v>
      </c>
      <c r="E219" s="29" t="s">
        <v>865</v>
      </c>
      <c r="F219" s="29" t="s">
        <v>507</v>
      </c>
      <c r="G219" s="31" t="str">
        <f t="shared" si="28"/>
        <v>Studer Isidor</v>
      </c>
      <c r="H219" s="34">
        <v>12430</v>
      </c>
      <c r="I219" s="33">
        <f t="shared" si="29"/>
        <v>12430</v>
      </c>
      <c r="J219" s="30">
        <v>1994</v>
      </c>
      <c r="K219" s="29" t="s">
        <v>975</v>
      </c>
      <c r="L219" s="28">
        <v>6166</v>
      </c>
      <c r="M219" s="32" t="s">
        <v>833</v>
      </c>
      <c r="N219" s="17">
        <v>42515</v>
      </c>
      <c r="O219" s="28" t="str">
        <f t="shared" si="33"/>
        <v>Nein</v>
      </c>
      <c r="P219" s="34"/>
      <c r="Q219" s="28">
        <v>2003</v>
      </c>
      <c r="R219" s="28">
        <v>2005</v>
      </c>
      <c r="T219" s="32">
        <f t="shared" si="31"/>
        <v>25</v>
      </c>
    </row>
    <row r="220" spans="2:20" ht="12.75" customHeight="1" x14ac:dyDescent="0.2">
      <c r="B220" s="28">
        <v>119</v>
      </c>
      <c r="C220" s="28" t="s">
        <v>169</v>
      </c>
      <c r="D220" s="28">
        <v>155390</v>
      </c>
      <c r="E220" s="29" t="s">
        <v>976</v>
      </c>
      <c r="F220" s="29" t="s">
        <v>61</v>
      </c>
      <c r="G220" s="31" t="str">
        <f t="shared" si="28"/>
        <v>Thürig Dominik</v>
      </c>
      <c r="H220" s="34">
        <v>12234</v>
      </c>
      <c r="I220" s="33">
        <f t="shared" si="29"/>
        <v>12234</v>
      </c>
      <c r="J220" s="30">
        <v>1993</v>
      </c>
      <c r="K220" s="29" t="s">
        <v>977</v>
      </c>
      <c r="L220" s="28">
        <v>6205</v>
      </c>
      <c r="M220" s="32" t="s">
        <v>254</v>
      </c>
      <c r="N220" s="17">
        <v>42695</v>
      </c>
      <c r="O220" s="28" t="str">
        <f t="shared" si="33"/>
        <v>Nein</v>
      </c>
      <c r="P220" s="34"/>
      <c r="Q220" s="28">
        <v>2004</v>
      </c>
      <c r="R220" s="28">
        <v>2002</v>
      </c>
      <c r="S220" s="28">
        <v>2006</v>
      </c>
      <c r="T220" s="32">
        <f t="shared" si="31"/>
        <v>26</v>
      </c>
    </row>
    <row r="221" spans="2:20" ht="12.75" customHeight="1" x14ac:dyDescent="0.2">
      <c r="B221" s="28">
        <v>148</v>
      </c>
      <c r="C221" s="28" t="s">
        <v>169</v>
      </c>
      <c r="D221" s="28">
        <v>165557</v>
      </c>
      <c r="E221" s="29" t="s">
        <v>315</v>
      </c>
      <c r="F221" s="29" t="s">
        <v>317</v>
      </c>
      <c r="G221" s="31" t="str">
        <f t="shared" si="28"/>
        <v>Troxler Kaspar</v>
      </c>
      <c r="H221" s="34">
        <v>5244</v>
      </c>
      <c r="I221" s="33">
        <f t="shared" si="29"/>
        <v>5244</v>
      </c>
      <c r="J221" s="30">
        <v>1975</v>
      </c>
      <c r="K221" s="29" t="s">
        <v>259</v>
      </c>
      <c r="L221" s="28">
        <v>6024</v>
      </c>
      <c r="M221" s="32" t="s">
        <v>251</v>
      </c>
      <c r="N221" s="17">
        <v>42527</v>
      </c>
      <c r="O221" s="28" t="str">
        <f t="shared" si="33"/>
        <v>Nein</v>
      </c>
      <c r="P221" s="34"/>
      <c r="Q221" s="28">
        <v>1975</v>
      </c>
      <c r="T221" s="32">
        <f t="shared" si="31"/>
        <v>27</v>
      </c>
    </row>
    <row r="222" spans="2:20" ht="12.75" customHeight="1" x14ac:dyDescent="0.2">
      <c r="B222" s="28">
        <v>220</v>
      </c>
      <c r="D222" s="28">
        <v>174645</v>
      </c>
      <c r="E222" s="29" t="s">
        <v>978</v>
      </c>
      <c r="F222" s="29" t="s">
        <v>113</v>
      </c>
      <c r="G222" s="31" t="str">
        <f t="shared" si="28"/>
        <v>von Moos Franz</v>
      </c>
      <c r="H222" s="34">
        <v>16225</v>
      </c>
      <c r="I222" s="33">
        <f t="shared" si="29"/>
        <v>16225</v>
      </c>
      <c r="J222" s="30">
        <v>2006</v>
      </c>
      <c r="K222" s="29" t="s">
        <v>979</v>
      </c>
      <c r="L222" s="28">
        <v>6280</v>
      </c>
      <c r="M222" s="32" t="s">
        <v>161</v>
      </c>
      <c r="N222" s="17">
        <v>42729</v>
      </c>
      <c r="O222" s="28" t="str">
        <f t="shared" si="33"/>
        <v>Nein</v>
      </c>
      <c r="T222" s="32">
        <f t="shared" si="31"/>
        <v>28</v>
      </c>
    </row>
    <row r="223" spans="2:20" ht="12.75" customHeight="1" x14ac:dyDescent="0.2">
      <c r="B223" s="28">
        <v>151</v>
      </c>
      <c r="C223" s="28" t="s">
        <v>169</v>
      </c>
      <c r="D223" s="28">
        <v>103690</v>
      </c>
      <c r="E223" s="29" t="s">
        <v>326</v>
      </c>
      <c r="F223" s="29" t="s">
        <v>105</v>
      </c>
      <c r="G223" s="31" t="str">
        <f t="shared" si="28"/>
        <v>Weibel Josef</v>
      </c>
      <c r="H223" s="34">
        <v>11713</v>
      </c>
      <c r="I223" s="33">
        <f t="shared" si="29"/>
        <v>11713</v>
      </c>
      <c r="J223" s="30">
        <v>1992</v>
      </c>
      <c r="K223" s="29" t="s">
        <v>980</v>
      </c>
      <c r="L223" s="28">
        <v>6280</v>
      </c>
      <c r="M223" s="32" t="s">
        <v>161</v>
      </c>
      <c r="N223" s="17">
        <v>42371</v>
      </c>
      <c r="O223" s="28" t="str">
        <f>IF(N223+P222&gt;0,"Nein","Ja")</f>
        <v>Nein</v>
      </c>
      <c r="T223" s="32">
        <f t="shared" si="31"/>
        <v>29</v>
      </c>
    </row>
    <row r="224" spans="2:20" x14ac:dyDescent="0.2">
      <c r="B224" s="28">
        <v>169</v>
      </c>
      <c r="C224" s="28" t="s">
        <v>169</v>
      </c>
      <c r="D224" s="28">
        <v>118476</v>
      </c>
      <c r="E224" s="29" t="s">
        <v>981</v>
      </c>
      <c r="F224" s="29" t="s">
        <v>89</v>
      </c>
      <c r="G224" s="31" t="str">
        <f t="shared" si="28"/>
        <v>Wey Hans</v>
      </c>
      <c r="H224" s="34">
        <v>9354</v>
      </c>
      <c r="I224" s="33">
        <f t="shared" si="29"/>
        <v>9354</v>
      </c>
      <c r="J224" s="30">
        <v>1985</v>
      </c>
      <c r="K224" s="29" t="s">
        <v>982</v>
      </c>
      <c r="L224" s="28">
        <v>6024</v>
      </c>
      <c r="M224" s="32" t="s">
        <v>251</v>
      </c>
      <c r="N224" s="17">
        <v>42702</v>
      </c>
      <c r="O224" s="28" t="str">
        <f>IF(N224+P224&gt;0,"Nein","Ja")</f>
        <v>Nein</v>
      </c>
      <c r="P224" s="34"/>
      <c r="R224" s="28">
        <v>1994</v>
      </c>
      <c r="T224" s="32">
        <f t="shared" si="31"/>
        <v>30</v>
      </c>
    </row>
    <row r="225" spans="2:20" x14ac:dyDescent="0.2">
      <c r="B225" s="28">
        <v>215</v>
      </c>
      <c r="C225" s="28" t="s">
        <v>169</v>
      </c>
      <c r="D225" s="28">
        <v>174938</v>
      </c>
      <c r="E225" s="29" t="s">
        <v>983</v>
      </c>
      <c r="F225" s="29" t="s">
        <v>984</v>
      </c>
      <c r="G225" s="31" t="str">
        <f t="shared" si="28"/>
        <v>Winterberg Stephan</v>
      </c>
      <c r="H225" s="34">
        <v>11842</v>
      </c>
      <c r="I225" s="33">
        <f t="shared" si="29"/>
        <v>11842</v>
      </c>
      <c r="J225" s="30">
        <v>1992</v>
      </c>
      <c r="K225" s="29" t="s">
        <v>985</v>
      </c>
      <c r="L225" s="28">
        <v>6265</v>
      </c>
      <c r="M225" s="32" t="s">
        <v>272</v>
      </c>
      <c r="N225" s="17">
        <v>42510</v>
      </c>
      <c r="O225" s="28" t="str">
        <f>IF(N225+P225&gt;0,"Nein","Ja")</f>
        <v>Nein</v>
      </c>
      <c r="P225" s="34"/>
      <c r="Q225" s="28">
        <v>1994</v>
      </c>
      <c r="R225" s="28">
        <v>2001</v>
      </c>
      <c r="T225" s="32">
        <f t="shared" si="31"/>
        <v>31</v>
      </c>
    </row>
    <row r="226" spans="2:20" x14ac:dyDescent="0.2">
      <c r="B226" s="28">
        <v>143</v>
      </c>
      <c r="C226" s="28" t="s">
        <v>169</v>
      </c>
      <c r="D226" s="28">
        <v>129225</v>
      </c>
      <c r="E226" s="29" t="s">
        <v>986</v>
      </c>
      <c r="F226" s="29" t="s">
        <v>105</v>
      </c>
      <c r="G226" s="31" t="str">
        <f t="shared" si="28"/>
        <v>Zwinggi Josef</v>
      </c>
      <c r="H226" s="34">
        <v>11856</v>
      </c>
      <c r="I226" s="33">
        <f t="shared" si="29"/>
        <v>11856</v>
      </c>
      <c r="J226" s="30">
        <v>1992</v>
      </c>
      <c r="K226" s="29" t="s">
        <v>987</v>
      </c>
      <c r="L226" s="28">
        <v>6222</v>
      </c>
      <c r="M226" s="32" t="s">
        <v>87</v>
      </c>
      <c r="N226" s="17">
        <v>42653</v>
      </c>
      <c r="O226" s="28" t="str">
        <f>IF(N226+P226&gt;0,"Nein","Ja")</f>
        <v>Nein</v>
      </c>
      <c r="P226" s="34"/>
      <c r="Q226" s="28">
        <v>1986</v>
      </c>
      <c r="T226" s="32">
        <f t="shared" si="31"/>
        <v>32</v>
      </c>
    </row>
    <row r="227" spans="2:20" ht="12.75" customHeight="1" x14ac:dyDescent="0.2">
      <c r="E227" s="29"/>
      <c r="F227" s="29"/>
      <c r="I227" s="33"/>
      <c r="K227" s="29"/>
      <c r="M227" s="32"/>
    </row>
    <row r="228" spans="2:20" ht="19.5" customHeight="1" x14ac:dyDescent="0.25">
      <c r="E228" s="27">
        <v>2017</v>
      </c>
      <c r="F228" s="29"/>
      <c r="I228" s="33"/>
    </row>
    <row r="229" spans="2:20" ht="12.75" customHeight="1" x14ac:dyDescent="0.2">
      <c r="I229" s="33"/>
      <c r="K229" s="29"/>
      <c r="M229" s="32"/>
    </row>
    <row r="230" spans="2:20" ht="12.75" customHeight="1" x14ac:dyDescent="0.2">
      <c r="E230" s="29"/>
      <c r="F230" s="29"/>
      <c r="I230" s="33"/>
      <c r="K230" s="29"/>
      <c r="M230" s="32"/>
      <c r="P230" s="34"/>
    </row>
    <row r="231" spans="2:20" ht="12.75" customHeight="1" x14ac:dyDescent="0.2">
      <c r="B231" s="28">
        <v>111</v>
      </c>
      <c r="C231" s="28" t="s">
        <v>169</v>
      </c>
      <c r="D231" s="28">
        <v>790346</v>
      </c>
      <c r="E231" s="29" t="s">
        <v>988</v>
      </c>
      <c r="F231" s="29" t="s">
        <v>89</v>
      </c>
      <c r="G231" s="31" t="str">
        <f t="shared" ref="G231:G276" si="34">CONCATENATE(E231," ",F231)</f>
        <v>Ammeter Hans</v>
      </c>
      <c r="H231" s="34">
        <v>10731</v>
      </c>
      <c r="I231" s="33">
        <f t="shared" ref="I231:I276" si="35">H231</f>
        <v>10731</v>
      </c>
      <c r="J231" s="30">
        <v>1989</v>
      </c>
      <c r="K231" s="29" t="s">
        <v>989</v>
      </c>
      <c r="L231" s="28">
        <v>6233</v>
      </c>
      <c r="M231" s="32" t="s">
        <v>837</v>
      </c>
      <c r="N231" s="17">
        <v>43098</v>
      </c>
      <c r="O231" s="28" t="str">
        <f t="shared" ref="O231:O250" si="36">IF(N231+P231&gt;0,"Nein","Ja")</f>
        <v>Nein</v>
      </c>
      <c r="T231" s="32">
        <f t="shared" ref="T231:T276" si="37">T230+1</f>
        <v>1</v>
      </c>
    </row>
    <row r="232" spans="2:20" ht="12.75" customHeight="1" x14ac:dyDescent="0.2">
      <c r="B232" s="28">
        <v>200</v>
      </c>
      <c r="C232" s="28" t="s">
        <v>169</v>
      </c>
      <c r="D232" s="28">
        <v>140515</v>
      </c>
      <c r="E232" s="29" t="s">
        <v>874</v>
      </c>
      <c r="F232" s="29" t="s">
        <v>194</v>
      </c>
      <c r="G232" s="31" t="str">
        <f t="shared" si="34"/>
        <v>Amrein Adolf</v>
      </c>
      <c r="H232" s="34">
        <v>11188</v>
      </c>
      <c r="I232" s="33">
        <f t="shared" si="35"/>
        <v>11188</v>
      </c>
      <c r="J232" s="30">
        <v>1996</v>
      </c>
      <c r="K232" s="29" t="s">
        <v>990</v>
      </c>
      <c r="L232" s="28">
        <v>6025</v>
      </c>
      <c r="M232" s="32" t="s">
        <v>174</v>
      </c>
      <c r="N232" s="17">
        <v>42930</v>
      </c>
      <c r="O232" s="28" t="str">
        <f t="shared" si="36"/>
        <v>Nein</v>
      </c>
      <c r="P232" s="34"/>
      <c r="Q232" s="28">
        <v>2006</v>
      </c>
      <c r="R232" s="28">
        <v>2003</v>
      </c>
      <c r="S232" s="28">
        <v>2009</v>
      </c>
      <c r="T232" s="32">
        <f t="shared" si="37"/>
        <v>2</v>
      </c>
    </row>
    <row r="233" spans="2:20" ht="12.75" customHeight="1" x14ac:dyDescent="0.2">
      <c r="B233" s="28">
        <v>122</v>
      </c>
      <c r="C233" s="28" t="s">
        <v>724</v>
      </c>
      <c r="D233" s="28">
        <v>205191</v>
      </c>
      <c r="E233" s="29" t="s">
        <v>150</v>
      </c>
      <c r="F233" s="29" t="s">
        <v>113</v>
      </c>
      <c r="G233" s="31" t="str">
        <f t="shared" si="34"/>
        <v>Bättig Franz</v>
      </c>
      <c r="H233" s="34">
        <v>12289</v>
      </c>
      <c r="I233" s="33">
        <f t="shared" si="35"/>
        <v>12289</v>
      </c>
      <c r="J233" s="30">
        <v>1993</v>
      </c>
      <c r="K233" s="29" t="s">
        <v>991</v>
      </c>
      <c r="L233" s="28">
        <v>6021</v>
      </c>
      <c r="M233" s="32" t="s">
        <v>71</v>
      </c>
      <c r="N233" s="17">
        <v>42826</v>
      </c>
      <c r="O233" s="28" t="str">
        <f t="shared" si="36"/>
        <v>Nein</v>
      </c>
      <c r="P233" s="34"/>
      <c r="Q233" s="28">
        <v>1998</v>
      </c>
      <c r="R233" s="28">
        <v>2002</v>
      </c>
      <c r="T233" s="32">
        <f t="shared" si="37"/>
        <v>3</v>
      </c>
    </row>
    <row r="234" spans="2:20" ht="12.75" customHeight="1" x14ac:dyDescent="0.2">
      <c r="B234" s="28">
        <v>233</v>
      </c>
      <c r="C234" s="28" t="s">
        <v>169</v>
      </c>
      <c r="D234" s="28">
        <v>136419</v>
      </c>
      <c r="E234" s="29" t="s">
        <v>992</v>
      </c>
      <c r="F234" s="29" t="s">
        <v>360</v>
      </c>
      <c r="G234" s="31" t="str">
        <f t="shared" si="34"/>
        <v>Bossert Alois</v>
      </c>
      <c r="H234" s="34">
        <v>13732</v>
      </c>
      <c r="I234" s="33">
        <f t="shared" si="35"/>
        <v>13732</v>
      </c>
      <c r="J234" s="30">
        <v>1997</v>
      </c>
      <c r="K234" s="29" t="s">
        <v>993</v>
      </c>
      <c r="L234" s="28">
        <v>4915</v>
      </c>
      <c r="M234" s="32" t="s">
        <v>413</v>
      </c>
      <c r="N234" s="17">
        <v>42978</v>
      </c>
      <c r="O234" s="28" t="str">
        <f t="shared" si="36"/>
        <v>Nein</v>
      </c>
      <c r="P234" s="34"/>
      <c r="Q234" s="28">
        <v>1999</v>
      </c>
      <c r="R234" s="28">
        <v>2006</v>
      </c>
      <c r="T234" s="32">
        <f t="shared" si="37"/>
        <v>4</v>
      </c>
    </row>
    <row r="235" spans="2:20" ht="12.75" customHeight="1" x14ac:dyDescent="0.2">
      <c r="B235" s="28">
        <v>218</v>
      </c>
      <c r="C235" s="28" t="s">
        <v>169</v>
      </c>
      <c r="D235" s="28">
        <v>162031</v>
      </c>
      <c r="E235" s="29" t="s">
        <v>673</v>
      </c>
      <c r="F235" s="29" t="s">
        <v>191</v>
      </c>
      <c r="G235" s="31" t="str">
        <f t="shared" si="34"/>
        <v>Bühlmann Otto</v>
      </c>
      <c r="H235" s="34">
        <v>9559</v>
      </c>
      <c r="I235" s="33">
        <f t="shared" si="35"/>
        <v>9559</v>
      </c>
      <c r="J235" s="30">
        <v>1986</v>
      </c>
      <c r="K235" s="29" t="s">
        <v>994</v>
      </c>
      <c r="L235" s="28">
        <v>6020</v>
      </c>
      <c r="M235" s="32" t="s">
        <v>71</v>
      </c>
      <c r="N235" s="17">
        <v>42801</v>
      </c>
      <c r="O235" s="28" t="str">
        <f t="shared" si="36"/>
        <v>Nein</v>
      </c>
      <c r="P235" s="34"/>
      <c r="Q235" s="28">
        <v>1986</v>
      </c>
      <c r="R235" s="28">
        <v>1995</v>
      </c>
      <c r="S235" s="28">
        <v>2005</v>
      </c>
      <c r="T235" s="32">
        <f t="shared" si="37"/>
        <v>5</v>
      </c>
    </row>
    <row r="236" spans="2:20" ht="12.75" customHeight="1" x14ac:dyDescent="0.2">
      <c r="B236" s="28">
        <v>144</v>
      </c>
      <c r="C236" s="28" t="s">
        <v>169</v>
      </c>
      <c r="D236" s="28">
        <v>163087</v>
      </c>
      <c r="E236" s="29" t="s">
        <v>995</v>
      </c>
      <c r="F236" s="29" t="s">
        <v>384</v>
      </c>
      <c r="G236" s="31" t="str">
        <f t="shared" si="34"/>
        <v>Dahinden Fritz</v>
      </c>
      <c r="H236" s="34">
        <v>11887</v>
      </c>
      <c r="I236" s="33">
        <f t="shared" si="35"/>
        <v>11887</v>
      </c>
      <c r="J236" s="30">
        <v>1992</v>
      </c>
      <c r="K236" s="29" t="s">
        <v>996</v>
      </c>
      <c r="L236" s="28">
        <v>6166</v>
      </c>
      <c r="M236" s="32" t="s">
        <v>833</v>
      </c>
      <c r="N236" s="17">
        <v>42709</v>
      </c>
      <c r="O236" s="28" t="str">
        <f t="shared" si="36"/>
        <v>Nein</v>
      </c>
      <c r="P236" s="34"/>
      <c r="R236" s="28">
        <v>2001</v>
      </c>
      <c r="T236" s="32">
        <f t="shared" si="37"/>
        <v>6</v>
      </c>
    </row>
    <row r="237" spans="2:20" ht="12.75" customHeight="1" x14ac:dyDescent="0.2">
      <c r="B237" s="28">
        <v>192</v>
      </c>
      <c r="D237" s="28">
        <v>201147</v>
      </c>
      <c r="E237" s="29" t="s">
        <v>887</v>
      </c>
      <c r="F237" s="29" t="s">
        <v>109</v>
      </c>
      <c r="G237" s="31" t="str">
        <f t="shared" si="34"/>
        <v>Dubach Xaver</v>
      </c>
      <c r="H237" s="34">
        <v>17579</v>
      </c>
      <c r="I237" s="33">
        <f t="shared" si="35"/>
        <v>17579</v>
      </c>
      <c r="J237" s="30">
        <v>2008</v>
      </c>
      <c r="K237" s="29" t="s">
        <v>997</v>
      </c>
      <c r="L237" s="28">
        <v>6216</v>
      </c>
      <c r="M237" s="32" t="s">
        <v>430</v>
      </c>
      <c r="N237" s="17">
        <v>43047</v>
      </c>
      <c r="O237" s="28" t="str">
        <f t="shared" si="36"/>
        <v>Nein</v>
      </c>
      <c r="T237" s="32">
        <f t="shared" si="37"/>
        <v>7</v>
      </c>
    </row>
    <row r="238" spans="2:20" ht="12.75" customHeight="1" x14ac:dyDescent="0.2">
      <c r="B238" s="28">
        <v>126</v>
      </c>
      <c r="C238" s="28" t="s">
        <v>169</v>
      </c>
      <c r="D238" s="28">
        <v>185883</v>
      </c>
      <c r="E238" s="29" t="s">
        <v>350</v>
      </c>
      <c r="F238" s="29" t="s">
        <v>764</v>
      </c>
      <c r="G238" s="31" t="str">
        <f t="shared" si="34"/>
        <v>Duss Julius</v>
      </c>
      <c r="H238" s="34">
        <v>9950</v>
      </c>
      <c r="I238" s="33">
        <f t="shared" si="35"/>
        <v>9950</v>
      </c>
      <c r="J238" s="30">
        <v>1987</v>
      </c>
      <c r="K238" s="29" t="s">
        <v>998</v>
      </c>
      <c r="L238" s="28">
        <v>6113</v>
      </c>
      <c r="M238" s="32" t="s">
        <v>615</v>
      </c>
      <c r="N238" s="17">
        <v>42799</v>
      </c>
      <c r="O238" s="28" t="str">
        <f t="shared" si="36"/>
        <v>Nein</v>
      </c>
      <c r="P238" s="34"/>
      <c r="Q238" s="28">
        <v>1989</v>
      </c>
      <c r="R238" s="28">
        <v>1996</v>
      </c>
      <c r="T238" s="32">
        <f t="shared" si="37"/>
        <v>8</v>
      </c>
    </row>
    <row r="239" spans="2:20" ht="12.75" customHeight="1" x14ac:dyDescent="0.2">
      <c r="B239" s="28">
        <v>143</v>
      </c>
      <c r="C239" s="28" t="s">
        <v>169</v>
      </c>
      <c r="D239" s="28">
        <v>129201</v>
      </c>
      <c r="E239" s="29" t="s">
        <v>999</v>
      </c>
      <c r="F239" s="29" t="s">
        <v>89</v>
      </c>
      <c r="G239" s="31" t="str">
        <f t="shared" si="34"/>
        <v>Egli Hans</v>
      </c>
      <c r="H239" s="34">
        <v>11314</v>
      </c>
      <c r="I239" s="33">
        <f t="shared" si="35"/>
        <v>11314</v>
      </c>
      <c r="J239" s="30">
        <v>1990</v>
      </c>
      <c r="K239" s="29" t="s">
        <v>1000</v>
      </c>
      <c r="L239" s="28">
        <v>6222</v>
      </c>
      <c r="M239" s="32" t="s">
        <v>87</v>
      </c>
      <c r="N239" s="17">
        <v>42930</v>
      </c>
      <c r="O239" s="28" t="str">
        <f t="shared" si="36"/>
        <v>Nein</v>
      </c>
      <c r="P239" s="34"/>
      <c r="Q239" s="28">
        <v>2004</v>
      </c>
      <c r="R239" s="28">
        <v>2000</v>
      </c>
      <c r="S239" s="28">
        <v>2007</v>
      </c>
      <c r="T239" s="32">
        <f t="shared" si="37"/>
        <v>9</v>
      </c>
    </row>
    <row r="240" spans="2:20" ht="12.75" customHeight="1" x14ac:dyDescent="0.2">
      <c r="B240" s="28">
        <v>132</v>
      </c>
      <c r="C240" s="28" t="s">
        <v>169</v>
      </c>
      <c r="D240" s="28">
        <v>302788</v>
      </c>
      <c r="E240" s="29" t="s">
        <v>186</v>
      </c>
      <c r="F240" s="29" t="s">
        <v>113</v>
      </c>
      <c r="G240" s="31" t="str">
        <f t="shared" si="34"/>
        <v>Fischer Franz</v>
      </c>
      <c r="H240" s="34">
        <v>10155</v>
      </c>
      <c r="I240" s="33">
        <f t="shared" si="35"/>
        <v>10155</v>
      </c>
      <c r="J240" s="30">
        <v>1987</v>
      </c>
      <c r="K240" s="29" t="s">
        <v>1001</v>
      </c>
      <c r="L240" s="28">
        <v>6022</v>
      </c>
      <c r="M240" s="32" t="s">
        <v>115</v>
      </c>
      <c r="N240" s="17">
        <v>43087</v>
      </c>
      <c r="O240" s="28" t="str">
        <f t="shared" si="36"/>
        <v>Nein</v>
      </c>
      <c r="P240" s="34"/>
      <c r="T240" s="32">
        <f t="shared" si="37"/>
        <v>10</v>
      </c>
    </row>
    <row r="241" spans="1:20" ht="12.75" customHeight="1" x14ac:dyDescent="0.2">
      <c r="A241" s="32"/>
      <c r="B241" s="28">
        <v>150</v>
      </c>
      <c r="C241" s="28" t="s">
        <v>169</v>
      </c>
      <c r="D241" s="28">
        <v>163744</v>
      </c>
      <c r="E241" s="29" t="s">
        <v>1002</v>
      </c>
      <c r="F241" s="29" t="s">
        <v>759</v>
      </c>
      <c r="G241" s="31" t="str">
        <f t="shared" si="34"/>
        <v>Gloor Rudolf</v>
      </c>
      <c r="H241" s="34">
        <v>9497</v>
      </c>
      <c r="I241" s="33">
        <f t="shared" si="35"/>
        <v>9497</v>
      </c>
      <c r="J241" s="30">
        <v>1985</v>
      </c>
      <c r="K241" s="29" t="s">
        <v>1003</v>
      </c>
      <c r="L241" s="28">
        <v>6280</v>
      </c>
      <c r="M241" s="32" t="s">
        <v>161</v>
      </c>
      <c r="N241" s="55">
        <v>42878</v>
      </c>
      <c r="O241" s="28" t="str">
        <f t="shared" si="36"/>
        <v>Nein</v>
      </c>
      <c r="P241" s="34"/>
      <c r="R241" s="28">
        <v>1995</v>
      </c>
      <c r="T241" s="32">
        <f t="shared" si="37"/>
        <v>11</v>
      </c>
    </row>
    <row r="242" spans="1:20" ht="12.75" customHeight="1" x14ac:dyDescent="0.2">
      <c r="A242" s="32"/>
      <c r="B242" s="28">
        <v>178</v>
      </c>
      <c r="D242" s="28">
        <v>187945</v>
      </c>
      <c r="E242" s="29" t="s">
        <v>1004</v>
      </c>
      <c r="F242" s="29" t="s">
        <v>180</v>
      </c>
      <c r="G242" s="31" t="str">
        <f t="shared" si="34"/>
        <v>Grünig Kurt</v>
      </c>
      <c r="H242" s="34">
        <v>14811</v>
      </c>
      <c r="I242" s="33">
        <f t="shared" si="35"/>
        <v>14811</v>
      </c>
      <c r="J242" s="30">
        <v>2000</v>
      </c>
      <c r="K242" s="29" t="s">
        <v>1005</v>
      </c>
      <c r="L242" s="28">
        <v>6102</v>
      </c>
      <c r="M242" s="32" t="s">
        <v>218</v>
      </c>
      <c r="N242" s="17">
        <v>42838</v>
      </c>
      <c r="O242" s="28" t="str">
        <f t="shared" si="36"/>
        <v>Nein</v>
      </c>
      <c r="T242" s="32">
        <f t="shared" si="37"/>
        <v>12</v>
      </c>
    </row>
    <row r="243" spans="1:20" x14ac:dyDescent="0.2">
      <c r="A243" s="32"/>
      <c r="B243" s="28">
        <v>169</v>
      </c>
      <c r="D243" s="28">
        <v>117233</v>
      </c>
      <c r="E243" s="29" t="s">
        <v>751</v>
      </c>
      <c r="F243" s="29" t="s">
        <v>958</v>
      </c>
      <c r="G243" s="31" t="str">
        <f t="shared" si="34"/>
        <v>Gut Leo</v>
      </c>
      <c r="H243" s="34">
        <v>16110</v>
      </c>
      <c r="I243" s="33">
        <f t="shared" si="35"/>
        <v>16110</v>
      </c>
      <c r="J243" s="30">
        <v>2004</v>
      </c>
      <c r="K243" s="29" t="s">
        <v>1006</v>
      </c>
      <c r="L243" s="28">
        <v>4203</v>
      </c>
      <c r="M243" s="32" t="s">
        <v>1007</v>
      </c>
      <c r="N243" s="17">
        <v>43068</v>
      </c>
      <c r="O243" s="28" t="str">
        <f t="shared" si="36"/>
        <v>Nein</v>
      </c>
      <c r="P243" s="34"/>
      <c r="Q243" s="28">
        <v>2005</v>
      </c>
      <c r="T243" s="32">
        <f t="shared" si="37"/>
        <v>13</v>
      </c>
    </row>
    <row r="244" spans="1:20" ht="12.75" customHeight="1" x14ac:dyDescent="0.2">
      <c r="A244" s="32"/>
      <c r="B244" s="28">
        <v>188</v>
      </c>
      <c r="C244" s="28" t="s">
        <v>169</v>
      </c>
      <c r="D244" s="28">
        <v>177498</v>
      </c>
      <c r="E244" s="29" t="s">
        <v>1008</v>
      </c>
      <c r="F244" s="29" t="s">
        <v>443</v>
      </c>
      <c r="G244" s="31" t="str">
        <f t="shared" si="34"/>
        <v>Gutfleisch Siegfried</v>
      </c>
      <c r="H244" s="34">
        <v>11121</v>
      </c>
      <c r="I244" s="33">
        <f t="shared" si="35"/>
        <v>11121</v>
      </c>
      <c r="J244" s="30">
        <v>1990</v>
      </c>
      <c r="K244" s="29" t="s">
        <v>1009</v>
      </c>
      <c r="L244" s="28">
        <v>6102</v>
      </c>
      <c r="M244" s="32" t="s">
        <v>218</v>
      </c>
      <c r="N244" s="17">
        <v>42986</v>
      </c>
      <c r="O244" s="28" t="str">
        <f t="shared" si="36"/>
        <v>Nein</v>
      </c>
      <c r="P244" s="34"/>
      <c r="Q244" s="28">
        <v>1991</v>
      </c>
      <c r="R244" s="28">
        <v>2004</v>
      </c>
      <c r="S244" s="28">
        <v>2010</v>
      </c>
      <c r="T244" s="32">
        <f t="shared" si="37"/>
        <v>14</v>
      </c>
    </row>
    <row r="245" spans="1:20" ht="12.75" customHeight="1" x14ac:dyDescent="0.2">
      <c r="A245" s="32"/>
      <c r="B245" s="28">
        <v>144</v>
      </c>
      <c r="C245" s="28" t="s">
        <v>169</v>
      </c>
      <c r="D245" s="28">
        <v>167423</v>
      </c>
      <c r="E245" s="29" t="s">
        <v>953</v>
      </c>
      <c r="F245" s="29" t="s">
        <v>89</v>
      </c>
      <c r="G245" s="31" t="str">
        <f t="shared" si="34"/>
        <v>Hafner Hans</v>
      </c>
      <c r="H245" s="34">
        <v>13197</v>
      </c>
      <c r="I245" s="33">
        <f t="shared" si="35"/>
        <v>13197</v>
      </c>
      <c r="J245" s="30">
        <v>1996</v>
      </c>
      <c r="K245" s="29" t="s">
        <v>1010</v>
      </c>
      <c r="L245" s="28">
        <v>6162</v>
      </c>
      <c r="M245" s="32" t="s">
        <v>354</v>
      </c>
      <c r="N245" s="17">
        <v>43053</v>
      </c>
      <c r="O245" s="28" t="str">
        <f t="shared" si="36"/>
        <v>Nein</v>
      </c>
      <c r="P245" s="34"/>
      <c r="Q245" s="28">
        <v>1996</v>
      </c>
      <c r="R245" s="28">
        <v>2005</v>
      </c>
      <c r="T245" s="32">
        <f t="shared" si="37"/>
        <v>15</v>
      </c>
    </row>
    <row r="246" spans="1:20" x14ac:dyDescent="0.2">
      <c r="A246" s="32"/>
      <c r="B246" s="28">
        <v>213</v>
      </c>
      <c r="C246" s="28" t="s">
        <v>169</v>
      </c>
      <c r="D246" s="28">
        <v>166213</v>
      </c>
      <c r="E246" s="29" t="s">
        <v>829</v>
      </c>
      <c r="F246" s="29" t="s">
        <v>248</v>
      </c>
      <c r="G246" s="31" t="str">
        <f t="shared" si="34"/>
        <v>Hunkeler Anton</v>
      </c>
      <c r="H246" s="34">
        <v>9849</v>
      </c>
      <c r="I246" s="33">
        <f t="shared" si="35"/>
        <v>9849</v>
      </c>
      <c r="J246" s="30">
        <v>1986</v>
      </c>
      <c r="K246" s="29" t="s">
        <v>1011</v>
      </c>
      <c r="L246" s="28">
        <v>6260</v>
      </c>
      <c r="M246" s="32" t="s">
        <v>339</v>
      </c>
      <c r="N246" s="17">
        <v>43021</v>
      </c>
      <c r="O246" s="28" t="str">
        <f t="shared" si="36"/>
        <v>Nein</v>
      </c>
      <c r="P246" s="34"/>
      <c r="Q246" s="28">
        <v>1995</v>
      </c>
      <c r="R246" s="28">
        <v>1995</v>
      </c>
      <c r="T246" s="32">
        <f t="shared" si="37"/>
        <v>16</v>
      </c>
    </row>
    <row r="247" spans="1:20" x14ac:dyDescent="0.2">
      <c r="A247" s="32"/>
      <c r="B247" s="28">
        <v>121</v>
      </c>
      <c r="D247" s="28">
        <v>178330</v>
      </c>
      <c r="E247" s="29" t="s">
        <v>829</v>
      </c>
      <c r="F247" s="29" t="s">
        <v>363</v>
      </c>
      <c r="G247" s="31" t="str">
        <f t="shared" si="34"/>
        <v>Hunkeler Werner</v>
      </c>
      <c r="H247" s="34">
        <v>16278</v>
      </c>
      <c r="I247" s="33">
        <f t="shared" si="35"/>
        <v>16278</v>
      </c>
      <c r="J247" s="30">
        <v>2006</v>
      </c>
      <c r="K247" s="29" t="s">
        <v>1012</v>
      </c>
      <c r="L247" s="28">
        <v>6020</v>
      </c>
      <c r="M247" s="32" t="s">
        <v>1013</v>
      </c>
      <c r="N247" s="17">
        <v>42933</v>
      </c>
      <c r="O247" s="28" t="str">
        <f t="shared" si="36"/>
        <v>Nein</v>
      </c>
      <c r="P247" s="34"/>
      <c r="Q247" s="28">
        <v>2007</v>
      </c>
      <c r="T247" s="32">
        <f t="shared" si="37"/>
        <v>17</v>
      </c>
    </row>
    <row r="248" spans="1:20" ht="13.5" customHeight="1" x14ac:dyDescent="0.2">
      <c r="A248" s="32"/>
      <c r="B248" s="28">
        <v>213</v>
      </c>
      <c r="C248" s="28" t="s">
        <v>169</v>
      </c>
      <c r="D248" s="28">
        <v>100292</v>
      </c>
      <c r="E248" s="29" t="s">
        <v>1014</v>
      </c>
      <c r="F248" s="29" t="s">
        <v>180</v>
      </c>
      <c r="G248" s="31" t="str">
        <f t="shared" si="34"/>
        <v>Kilchmann Kurt</v>
      </c>
      <c r="H248" s="34">
        <v>10215</v>
      </c>
      <c r="I248" s="33">
        <f t="shared" si="35"/>
        <v>10215</v>
      </c>
      <c r="J248" s="30">
        <v>1987</v>
      </c>
      <c r="K248" s="29" t="s">
        <v>1015</v>
      </c>
      <c r="L248" s="28">
        <v>4054</v>
      </c>
      <c r="M248" s="32" t="s">
        <v>1016</v>
      </c>
      <c r="N248" s="17">
        <v>42865</v>
      </c>
      <c r="O248" s="28" t="str">
        <f t="shared" si="36"/>
        <v>Nein</v>
      </c>
      <c r="P248" s="34"/>
      <c r="Q248" s="28">
        <v>1991</v>
      </c>
      <c r="T248" s="32">
        <f t="shared" si="37"/>
        <v>18</v>
      </c>
    </row>
    <row r="249" spans="1:20" x14ac:dyDescent="0.2">
      <c r="A249" s="32"/>
      <c r="B249" s="28">
        <v>107</v>
      </c>
      <c r="C249" s="28" t="s">
        <v>169</v>
      </c>
      <c r="D249" s="28">
        <v>169650</v>
      </c>
      <c r="E249" s="29" t="s">
        <v>373</v>
      </c>
      <c r="F249" s="29" t="s">
        <v>360</v>
      </c>
      <c r="G249" s="31" t="str">
        <f t="shared" si="34"/>
        <v>Koch Alois</v>
      </c>
      <c r="H249" s="34">
        <v>11924</v>
      </c>
      <c r="I249" s="33">
        <f t="shared" si="35"/>
        <v>11924</v>
      </c>
      <c r="J249" s="30">
        <v>1992</v>
      </c>
      <c r="K249" s="29" t="s">
        <v>1017</v>
      </c>
      <c r="L249" s="28">
        <v>6280</v>
      </c>
      <c r="M249" s="32" t="s">
        <v>161</v>
      </c>
      <c r="N249" s="55">
        <v>42958</v>
      </c>
      <c r="O249" s="28" t="str">
        <f t="shared" si="36"/>
        <v>Nein</v>
      </c>
      <c r="P249" s="34"/>
      <c r="Q249" s="28">
        <v>1992</v>
      </c>
      <c r="R249" s="28">
        <v>2003</v>
      </c>
      <c r="T249" s="32">
        <f t="shared" si="37"/>
        <v>19</v>
      </c>
    </row>
    <row r="250" spans="1:20" x14ac:dyDescent="0.2">
      <c r="A250" s="32"/>
      <c r="B250" s="28">
        <v>213</v>
      </c>
      <c r="C250" s="28" t="s">
        <v>169</v>
      </c>
      <c r="D250" s="28">
        <v>166220</v>
      </c>
      <c r="E250" s="29" t="s">
        <v>761</v>
      </c>
      <c r="F250" s="29" t="s">
        <v>191</v>
      </c>
      <c r="G250" s="31" t="str">
        <f t="shared" si="34"/>
        <v>Kumschick Otto</v>
      </c>
      <c r="H250" s="34">
        <v>9931</v>
      </c>
      <c r="I250" s="33">
        <f t="shared" si="35"/>
        <v>9931</v>
      </c>
      <c r="J250" s="30">
        <v>1987</v>
      </c>
      <c r="K250" s="29" t="s">
        <v>1018</v>
      </c>
      <c r="L250" s="28">
        <v>6262</v>
      </c>
      <c r="M250" s="32" t="s">
        <v>1019</v>
      </c>
      <c r="N250" s="17">
        <v>42919</v>
      </c>
      <c r="O250" s="28" t="str">
        <f t="shared" si="36"/>
        <v>Nein</v>
      </c>
      <c r="P250" s="34"/>
      <c r="Q250" s="28">
        <v>1997</v>
      </c>
      <c r="R250" s="28">
        <v>1996</v>
      </c>
      <c r="T250" s="32">
        <f t="shared" si="37"/>
        <v>20</v>
      </c>
    </row>
    <row r="251" spans="1:20" ht="12.75" customHeight="1" x14ac:dyDescent="0.2">
      <c r="A251" s="32"/>
      <c r="B251" s="28">
        <v>186</v>
      </c>
      <c r="C251" s="28" t="s">
        <v>169</v>
      </c>
      <c r="D251" s="28">
        <v>801312</v>
      </c>
      <c r="E251" s="29" t="s">
        <v>1020</v>
      </c>
      <c r="F251" s="29" t="s">
        <v>194</v>
      </c>
      <c r="G251" s="31" t="str">
        <f t="shared" si="34"/>
        <v>Küttel Adolf</v>
      </c>
      <c r="H251" s="34">
        <v>8791</v>
      </c>
      <c r="I251" s="33">
        <f t="shared" si="35"/>
        <v>8791</v>
      </c>
      <c r="J251" s="30">
        <v>1984</v>
      </c>
      <c r="K251" s="29" t="s">
        <v>1021</v>
      </c>
      <c r="L251" s="28">
        <v>6005</v>
      </c>
      <c r="M251" s="32" t="s">
        <v>95</v>
      </c>
      <c r="N251" s="17">
        <v>42795</v>
      </c>
      <c r="O251" s="28" t="s">
        <v>162</v>
      </c>
      <c r="P251" s="34"/>
      <c r="Q251" s="28">
        <v>1989</v>
      </c>
      <c r="T251" s="32">
        <f t="shared" si="37"/>
        <v>21</v>
      </c>
    </row>
    <row r="252" spans="1:20" x14ac:dyDescent="0.2">
      <c r="A252" s="32"/>
      <c r="B252" s="28">
        <v>238</v>
      </c>
      <c r="C252" s="28" t="s">
        <v>169</v>
      </c>
      <c r="D252" s="28">
        <v>139587</v>
      </c>
      <c r="E252" s="29" t="s">
        <v>1022</v>
      </c>
      <c r="F252" s="29" t="s">
        <v>360</v>
      </c>
      <c r="G252" s="31" t="str">
        <f t="shared" si="34"/>
        <v>Leupi Alois</v>
      </c>
      <c r="H252" s="34">
        <v>11956</v>
      </c>
      <c r="I252" s="33">
        <f t="shared" si="35"/>
        <v>11956</v>
      </c>
      <c r="J252" s="30">
        <v>1992</v>
      </c>
      <c r="K252" s="29" t="s">
        <v>1023</v>
      </c>
      <c r="L252" s="28">
        <v>6253</v>
      </c>
      <c r="M252" s="32" t="s">
        <v>51</v>
      </c>
      <c r="N252" s="17">
        <v>42980</v>
      </c>
      <c r="O252" s="28" t="str">
        <f t="shared" ref="O252:O276" si="38">IF(N252+P252&gt;0,"Nein","Ja")</f>
        <v>Nein</v>
      </c>
      <c r="P252" s="34"/>
      <c r="S252" s="28">
        <v>2005</v>
      </c>
      <c r="T252" s="32">
        <f t="shared" si="37"/>
        <v>22</v>
      </c>
    </row>
    <row r="253" spans="1:20" ht="12.75" customHeight="1" x14ac:dyDescent="0.2">
      <c r="A253" s="32"/>
      <c r="B253" s="28">
        <v>215</v>
      </c>
      <c r="C253" s="28" t="s">
        <v>169</v>
      </c>
      <c r="D253" s="28">
        <v>111654</v>
      </c>
      <c r="E253" s="29" t="s">
        <v>1024</v>
      </c>
      <c r="F253" s="29" t="s">
        <v>89</v>
      </c>
      <c r="G253" s="31" t="str">
        <f t="shared" si="34"/>
        <v>Lingg Hans</v>
      </c>
      <c r="H253" s="34">
        <v>10096</v>
      </c>
      <c r="I253" s="33">
        <f t="shared" si="35"/>
        <v>10096</v>
      </c>
      <c r="J253" s="30">
        <v>1987</v>
      </c>
      <c r="K253" s="29" t="s">
        <v>1025</v>
      </c>
      <c r="L253" s="28">
        <v>6147</v>
      </c>
      <c r="M253" s="32" t="s">
        <v>400</v>
      </c>
      <c r="N253" s="17">
        <v>42744</v>
      </c>
      <c r="O253" s="28" t="str">
        <f t="shared" si="38"/>
        <v>Nein</v>
      </c>
      <c r="T253" s="32">
        <f t="shared" si="37"/>
        <v>23</v>
      </c>
    </row>
    <row r="254" spans="1:20" x14ac:dyDescent="0.2">
      <c r="A254" s="32"/>
      <c r="B254" s="28">
        <v>241</v>
      </c>
      <c r="C254" s="28" t="s">
        <v>169</v>
      </c>
      <c r="D254" s="28">
        <v>175147</v>
      </c>
      <c r="E254" s="29" t="s">
        <v>252</v>
      </c>
      <c r="F254" s="29" t="s">
        <v>113</v>
      </c>
      <c r="G254" s="31" t="str">
        <f t="shared" si="34"/>
        <v>Lötscher Franz</v>
      </c>
      <c r="H254" s="34">
        <v>12462</v>
      </c>
      <c r="I254" s="33">
        <f t="shared" si="35"/>
        <v>12462</v>
      </c>
      <c r="J254" s="30">
        <v>1994</v>
      </c>
      <c r="K254" s="29" t="s">
        <v>1026</v>
      </c>
      <c r="L254" s="28">
        <v>6247</v>
      </c>
      <c r="M254" s="32" t="s">
        <v>79</v>
      </c>
      <c r="N254" s="55">
        <v>42983</v>
      </c>
      <c r="O254" s="28" t="str">
        <f t="shared" si="38"/>
        <v>Nein</v>
      </c>
      <c r="P254" s="34"/>
      <c r="T254" s="32">
        <f t="shared" si="37"/>
        <v>24</v>
      </c>
    </row>
    <row r="255" spans="1:20" ht="12.75" customHeight="1" x14ac:dyDescent="0.2">
      <c r="A255" s="32"/>
      <c r="B255" s="28">
        <v>148</v>
      </c>
      <c r="D255" s="28">
        <v>230862</v>
      </c>
      <c r="E255" s="29" t="s">
        <v>1027</v>
      </c>
      <c r="F255" s="29" t="s">
        <v>256</v>
      </c>
      <c r="G255" s="31" t="str">
        <f t="shared" si="34"/>
        <v>Luterbach Willi</v>
      </c>
      <c r="H255" s="34">
        <v>17427</v>
      </c>
      <c r="I255" s="33">
        <f t="shared" si="35"/>
        <v>17427</v>
      </c>
      <c r="J255" s="30">
        <v>2007</v>
      </c>
      <c r="K255" s="29" t="s">
        <v>1028</v>
      </c>
      <c r="L255" s="28">
        <v>6024</v>
      </c>
      <c r="M255" s="32" t="s">
        <v>251</v>
      </c>
      <c r="N255" s="17">
        <v>42935</v>
      </c>
      <c r="O255" s="28" t="str">
        <f t="shared" si="38"/>
        <v>Nein</v>
      </c>
      <c r="P255" s="34"/>
      <c r="T255" s="32">
        <f t="shared" si="37"/>
        <v>25</v>
      </c>
    </row>
    <row r="256" spans="1:20" ht="12.75" customHeight="1" x14ac:dyDescent="0.2">
      <c r="A256" s="32"/>
      <c r="B256" s="28">
        <v>247</v>
      </c>
      <c r="C256" s="28" t="s">
        <v>169</v>
      </c>
      <c r="D256" s="28">
        <v>112474</v>
      </c>
      <c r="E256" s="29" t="s">
        <v>505</v>
      </c>
      <c r="F256" s="29" t="s">
        <v>782</v>
      </c>
      <c r="G256" s="31" t="str">
        <f t="shared" si="34"/>
        <v>Mattmann Jakob</v>
      </c>
      <c r="H256" s="34">
        <v>13568</v>
      </c>
      <c r="I256" s="33">
        <f t="shared" si="35"/>
        <v>13568</v>
      </c>
      <c r="J256" s="30">
        <v>1999</v>
      </c>
      <c r="K256" s="29" t="s">
        <v>1029</v>
      </c>
      <c r="L256" s="28">
        <v>6130</v>
      </c>
      <c r="M256" s="32" t="s">
        <v>196</v>
      </c>
      <c r="N256" s="17">
        <v>42758</v>
      </c>
      <c r="O256" s="28" t="str">
        <f t="shared" si="38"/>
        <v>Nein</v>
      </c>
      <c r="P256" s="34"/>
      <c r="Q256" s="28">
        <v>2002</v>
      </c>
      <c r="T256" s="32">
        <f t="shared" si="37"/>
        <v>26</v>
      </c>
    </row>
    <row r="257" spans="1:20" x14ac:dyDescent="0.2">
      <c r="A257" s="32"/>
      <c r="B257" s="28">
        <v>147</v>
      </c>
      <c r="D257" s="28">
        <v>131714</v>
      </c>
      <c r="E257" s="29" t="s">
        <v>1030</v>
      </c>
      <c r="F257" s="29" t="s">
        <v>89</v>
      </c>
      <c r="G257" s="31" t="str">
        <f t="shared" si="34"/>
        <v>Mehr Hans</v>
      </c>
      <c r="H257" s="34">
        <v>18266</v>
      </c>
      <c r="I257" s="33">
        <f t="shared" si="35"/>
        <v>18266</v>
      </c>
      <c r="J257" s="30">
        <v>2010</v>
      </c>
      <c r="K257" s="29" t="s">
        <v>1031</v>
      </c>
      <c r="L257" s="28">
        <v>6102</v>
      </c>
      <c r="M257" s="32" t="s">
        <v>218</v>
      </c>
      <c r="N257" s="17">
        <v>42996</v>
      </c>
      <c r="O257" s="28" t="str">
        <f t="shared" si="38"/>
        <v>Nein</v>
      </c>
      <c r="P257" s="34"/>
      <c r="Q257" s="28">
        <v>2010</v>
      </c>
      <c r="T257" s="32">
        <f t="shared" si="37"/>
        <v>27</v>
      </c>
    </row>
    <row r="258" spans="1:20" x14ac:dyDescent="0.2">
      <c r="A258" s="32"/>
      <c r="B258" s="28">
        <v>116</v>
      </c>
      <c r="C258" s="28" t="s">
        <v>169</v>
      </c>
      <c r="D258" s="28">
        <v>186372</v>
      </c>
      <c r="E258" s="29" t="s">
        <v>80</v>
      </c>
      <c r="F258" s="29" t="s">
        <v>89</v>
      </c>
      <c r="G258" s="31" t="str">
        <f t="shared" si="34"/>
        <v>Meier Hans</v>
      </c>
      <c r="H258" s="34">
        <v>13519</v>
      </c>
      <c r="I258" s="33">
        <f t="shared" si="35"/>
        <v>13519</v>
      </c>
      <c r="J258" s="30">
        <v>1997</v>
      </c>
      <c r="K258" s="29" t="s">
        <v>1032</v>
      </c>
      <c r="L258" s="28">
        <v>6030</v>
      </c>
      <c r="M258" s="32" t="s">
        <v>168</v>
      </c>
      <c r="N258" s="17">
        <v>42933</v>
      </c>
      <c r="O258" s="28" t="str">
        <f t="shared" si="38"/>
        <v>Nein</v>
      </c>
      <c r="P258" s="34"/>
      <c r="Q258" s="28">
        <v>1999</v>
      </c>
      <c r="T258" s="32">
        <f t="shared" si="37"/>
        <v>28</v>
      </c>
    </row>
    <row r="259" spans="1:20" ht="12.75" customHeight="1" x14ac:dyDescent="0.2">
      <c r="A259" s="32"/>
      <c r="B259" s="28">
        <v>104</v>
      </c>
      <c r="C259" s="28" t="s">
        <v>169</v>
      </c>
      <c r="D259" s="28">
        <v>109014</v>
      </c>
      <c r="E259" s="29" t="s">
        <v>1033</v>
      </c>
      <c r="F259" s="29" t="s">
        <v>1034</v>
      </c>
      <c r="G259" s="31" t="str">
        <f t="shared" si="34"/>
        <v>Minder Samuel</v>
      </c>
      <c r="H259" s="34">
        <v>13245</v>
      </c>
      <c r="I259" s="33">
        <f t="shared" si="35"/>
        <v>13245</v>
      </c>
      <c r="J259" s="30">
        <v>1996</v>
      </c>
      <c r="K259" s="29" t="s">
        <v>863</v>
      </c>
      <c r="L259" s="28">
        <v>6260</v>
      </c>
      <c r="M259" s="32" t="s">
        <v>339</v>
      </c>
      <c r="N259" s="17">
        <v>42805</v>
      </c>
      <c r="O259" s="28" t="str">
        <f t="shared" si="38"/>
        <v>Nein</v>
      </c>
      <c r="P259" s="34"/>
      <c r="Q259" s="28">
        <v>1996</v>
      </c>
      <c r="R259" s="28">
        <v>2005</v>
      </c>
      <c r="T259" s="32">
        <f t="shared" si="37"/>
        <v>29</v>
      </c>
    </row>
    <row r="260" spans="1:20" ht="12.75" customHeight="1" x14ac:dyDescent="0.2">
      <c r="A260" s="32"/>
      <c r="B260" s="28">
        <v>163</v>
      </c>
      <c r="C260" s="28" t="s">
        <v>169</v>
      </c>
      <c r="D260" s="28">
        <v>203009</v>
      </c>
      <c r="E260" s="29" t="s">
        <v>718</v>
      </c>
      <c r="F260" s="29" t="s">
        <v>105</v>
      </c>
      <c r="G260" s="31" t="str">
        <f t="shared" si="34"/>
        <v>Portmann Josef</v>
      </c>
      <c r="H260" s="34">
        <v>13012</v>
      </c>
      <c r="I260" s="33">
        <f t="shared" si="35"/>
        <v>13012</v>
      </c>
      <c r="J260" s="30">
        <v>1995</v>
      </c>
      <c r="K260" s="29" t="s">
        <v>1035</v>
      </c>
      <c r="L260" s="28">
        <v>6010</v>
      </c>
      <c r="M260" s="32" t="s">
        <v>55</v>
      </c>
      <c r="N260" s="17">
        <v>42985</v>
      </c>
      <c r="O260" s="28" t="str">
        <f t="shared" si="38"/>
        <v>Nein</v>
      </c>
      <c r="P260" s="34"/>
      <c r="T260" s="32">
        <f t="shared" si="37"/>
        <v>30</v>
      </c>
    </row>
    <row r="261" spans="1:20" ht="12.75" customHeight="1" x14ac:dyDescent="0.2">
      <c r="A261" s="32"/>
      <c r="B261" s="28">
        <v>163</v>
      </c>
      <c r="C261" s="28" t="s">
        <v>169</v>
      </c>
      <c r="D261" s="28">
        <v>801175</v>
      </c>
      <c r="E261" s="29" t="s">
        <v>486</v>
      </c>
      <c r="F261" s="29" t="s">
        <v>105</v>
      </c>
      <c r="G261" s="31" t="str">
        <f t="shared" si="34"/>
        <v>Roos Josef</v>
      </c>
      <c r="H261" s="34">
        <v>6973</v>
      </c>
      <c r="I261" s="33">
        <f t="shared" si="35"/>
        <v>6973</v>
      </c>
      <c r="J261" s="30">
        <v>1979</v>
      </c>
      <c r="K261" s="29" t="s">
        <v>1036</v>
      </c>
      <c r="L261" s="28">
        <v>6014</v>
      </c>
      <c r="M261" s="32" t="s">
        <v>95</v>
      </c>
      <c r="N261" s="17">
        <v>42830</v>
      </c>
      <c r="O261" s="28" t="str">
        <f t="shared" si="38"/>
        <v>Nein</v>
      </c>
      <c r="P261" s="34"/>
      <c r="Q261" s="28">
        <v>1980</v>
      </c>
      <c r="T261" s="32">
        <f t="shared" si="37"/>
        <v>31</v>
      </c>
    </row>
    <row r="262" spans="1:20" ht="12.75" customHeight="1" x14ac:dyDescent="0.2">
      <c r="A262" s="32"/>
      <c r="B262" s="28">
        <v>163</v>
      </c>
      <c r="C262" s="28" t="s">
        <v>169</v>
      </c>
      <c r="D262" s="28">
        <v>115626</v>
      </c>
      <c r="E262" s="29" t="s">
        <v>486</v>
      </c>
      <c r="F262" s="29" t="s">
        <v>105</v>
      </c>
      <c r="G262" s="31" t="str">
        <f t="shared" si="34"/>
        <v>Roos Josef</v>
      </c>
      <c r="H262" s="34">
        <v>12485</v>
      </c>
      <c r="I262" s="33">
        <f t="shared" si="35"/>
        <v>12485</v>
      </c>
      <c r="J262" s="30">
        <v>1994</v>
      </c>
      <c r="K262" s="29" t="s">
        <v>1037</v>
      </c>
      <c r="L262" s="28">
        <v>6014</v>
      </c>
      <c r="M262" s="32" t="s">
        <v>95</v>
      </c>
      <c r="N262" s="17">
        <v>42925</v>
      </c>
      <c r="O262" s="28" t="str">
        <f t="shared" si="38"/>
        <v>Nein</v>
      </c>
      <c r="P262" s="34"/>
      <c r="Q262" s="28">
        <v>1996</v>
      </c>
      <c r="T262" s="32">
        <f t="shared" si="37"/>
        <v>32</v>
      </c>
    </row>
    <row r="263" spans="1:20" ht="12.75" customHeight="1" x14ac:dyDescent="0.2">
      <c r="A263" s="32"/>
      <c r="B263" s="28">
        <v>202</v>
      </c>
      <c r="D263" s="28">
        <v>152275</v>
      </c>
      <c r="E263" s="29" t="s">
        <v>287</v>
      </c>
      <c r="F263" s="29" t="s">
        <v>280</v>
      </c>
      <c r="G263" s="31" t="str">
        <f t="shared" si="34"/>
        <v>Schaller Urs</v>
      </c>
      <c r="H263" s="34">
        <v>18931</v>
      </c>
      <c r="I263" s="33">
        <f t="shared" si="35"/>
        <v>18931</v>
      </c>
      <c r="J263" s="30">
        <v>2011</v>
      </c>
      <c r="K263" s="29" t="s">
        <v>1038</v>
      </c>
      <c r="L263" s="28">
        <v>6207</v>
      </c>
      <c r="M263" s="32" t="s">
        <v>319</v>
      </c>
      <c r="N263" s="17">
        <v>42999</v>
      </c>
      <c r="O263" s="28" t="str">
        <f t="shared" si="38"/>
        <v>Nein</v>
      </c>
      <c r="T263" s="32">
        <f t="shared" si="37"/>
        <v>33</v>
      </c>
    </row>
    <row r="264" spans="1:20" ht="12.75" customHeight="1" x14ac:dyDescent="0.2">
      <c r="A264" s="32"/>
      <c r="B264" s="28">
        <v>107</v>
      </c>
      <c r="C264" s="28" t="s">
        <v>169</v>
      </c>
      <c r="D264" s="28">
        <v>169692</v>
      </c>
      <c r="E264" s="29" t="s">
        <v>1039</v>
      </c>
      <c r="F264" s="29" t="s">
        <v>1040</v>
      </c>
      <c r="G264" s="31" t="str">
        <f t="shared" si="34"/>
        <v>Scheuber Konrad</v>
      </c>
      <c r="H264" s="34">
        <v>11725</v>
      </c>
      <c r="I264" s="33">
        <f t="shared" si="35"/>
        <v>11725</v>
      </c>
      <c r="J264" s="30">
        <v>1992</v>
      </c>
      <c r="K264" s="29" t="s">
        <v>1041</v>
      </c>
      <c r="L264" s="28">
        <v>6275</v>
      </c>
      <c r="M264" s="32" t="s">
        <v>122</v>
      </c>
      <c r="N264" s="17">
        <v>42814</v>
      </c>
      <c r="O264" s="28" t="str">
        <f t="shared" si="38"/>
        <v>Nein</v>
      </c>
      <c r="P264" s="34"/>
      <c r="Q264" s="28">
        <v>1997</v>
      </c>
      <c r="R264" s="28">
        <v>2003</v>
      </c>
      <c r="T264" s="32">
        <f t="shared" si="37"/>
        <v>34</v>
      </c>
    </row>
    <row r="265" spans="1:20" ht="12.75" customHeight="1" x14ac:dyDescent="0.2">
      <c r="A265" s="32"/>
      <c r="B265" s="28">
        <v>132</v>
      </c>
      <c r="C265" s="28" t="s">
        <v>169</v>
      </c>
      <c r="D265" s="28">
        <v>103813</v>
      </c>
      <c r="E265" s="29" t="s">
        <v>295</v>
      </c>
      <c r="F265" s="29" t="s">
        <v>105</v>
      </c>
      <c r="G265" s="31" t="str">
        <f t="shared" si="34"/>
        <v>Schmid Josef</v>
      </c>
      <c r="H265" s="34">
        <v>8744</v>
      </c>
      <c r="I265" s="33">
        <f t="shared" si="35"/>
        <v>8744</v>
      </c>
      <c r="J265" s="30">
        <v>1983</v>
      </c>
      <c r="K265" s="29" t="s">
        <v>1042</v>
      </c>
      <c r="L265" s="28">
        <v>6218</v>
      </c>
      <c r="M265" s="32" t="s">
        <v>264</v>
      </c>
      <c r="N265" s="17">
        <v>43084</v>
      </c>
      <c r="O265" s="28" t="str">
        <f t="shared" si="38"/>
        <v>Nein</v>
      </c>
      <c r="P265" s="34"/>
      <c r="Q265" s="28">
        <v>1983</v>
      </c>
      <c r="T265" s="32">
        <f t="shared" si="37"/>
        <v>35</v>
      </c>
    </row>
    <row r="266" spans="1:20" x14ac:dyDescent="0.2">
      <c r="A266" s="32"/>
      <c r="B266" s="28">
        <v>173</v>
      </c>
      <c r="C266" s="28" t="s">
        <v>169</v>
      </c>
      <c r="D266" s="28">
        <v>235734</v>
      </c>
      <c r="E266" s="29" t="s">
        <v>306</v>
      </c>
      <c r="F266" s="29" t="s">
        <v>194</v>
      </c>
      <c r="G266" s="31" t="str">
        <f t="shared" si="34"/>
        <v>Schumacher Adolf</v>
      </c>
      <c r="H266" s="34">
        <v>11236</v>
      </c>
      <c r="I266" s="33">
        <f t="shared" si="35"/>
        <v>11236</v>
      </c>
      <c r="J266" s="30">
        <v>1990</v>
      </c>
      <c r="K266" s="29" t="s">
        <v>1043</v>
      </c>
      <c r="L266" s="28">
        <v>6005</v>
      </c>
      <c r="M266" s="32" t="s">
        <v>95</v>
      </c>
      <c r="N266" s="17">
        <v>42771</v>
      </c>
      <c r="O266" s="28" t="str">
        <f t="shared" si="38"/>
        <v>Nein</v>
      </c>
      <c r="P266" s="34"/>
      <c r="Q266" s="28">
        <v>1990</v>
      </c>
      <c r="T266" s="32">
        <f t="shared" si="37"/>
        <v>36</v>
      </c>
    </row>
    <row r="267" spans="1:20" x14ac:dyDescent="0.2">
      <c r="A267" s="32"/>
      <c r="B267" s="28">
        <v>161</v>
      </c>
      <c r="D267" s="28">
        <v>112402</v>
      </c>
      <c r="E267" s="31" t="s">
        <v>446</v>
      </c>
      <c r="F267" s="31" t="s">
        <v>581</v>
      </c>
      <c r="G267" s="31" t="str">
        <f t="shared" si="34"/>
        <v>Schütz Thomas</v>
      </c>
      <c r="H267" s="34">
        <v>20126</v>
      </c>
      <c r="I267" s="33">
        <f t="shared" si="35"/>
        <v>20126</v>
      </c>
      <c r="J267" s="30">
        <v>2015</v>
      </c>
      <c r="K267" s="31" t="s">
        <v>1044</v>
      </c>
      <c r="L267" s="28">
        <v>6020</v>
      </c>
      <c r="M267" s="31" t="s">
        <v>71</v>
      </c>
      <c r="N267" s="17">
        <v>42846</v>
      </c>
      <c r="O267" s="28" t="str">
        <f t="shared" si="38"/>
        <v>Nein</v>
      </c>
      <c r="P267" s="34"/>
      <c r="Q267" s="28">
        <v>2015</v>
      </c>
      <c r="T267" s="32">
        <f t="shared" si="37"/>
        <v>37</v>
      </c>
    </row>
    <row r="268" spans="1:20" x14ac:dyDescent="0.2">
      <c r="A268" s="32"/>
      <c r="B268" s="28">
        <v>213</v>
      </c>
      <c r="C268" s="28" t="s">
        <v>169</v>
      </c>
      <c r="D268" s="28">
        <v>162463</v>
      </c>
      <c r="E268" s="29" t="s">
        <v>1045</v>
      </c>
      <c r="F268" s="29" t="s">
        <v>382</v>
      </c>
      <c r="G268" s="31" t="str">
        <f t="shared" si="34"/>
        <v>Schwander Klaus</v>
      </c>
      <c r="H268" s="34">
        <v>8139</v>
      </c>
      <c r="I268" s="33">
        <f t="shared" si="35"/>
        <v>8139</v>
      </c>
      <c r="J268" s="30">
        <v>1982</v>
      </c>
      <c r="K268" s="29" t="s">
        <v>399</v>
      </c>
      <c r="L268" s="28">
        <v>6260</v>
      </c>
      <c r="M268" s="32" t="s">
        <v>339</v>
      </c>
      <c r="N268" s="17">
        <v>42960</v>
      </c>
      <c r="O268" s="28" t="str">
        <f t="shared" si="38"/>
        <v>Nein</v>
      </c>
      <c r="R268" s="28">
        <v>1998</v>
      </c>
      <c r="T268" s="32">
        <f t="shared" si="37"/>
        <v>38</v>
      </c>
    </row>
    <row r="269" spans="1:20" ht="12.75" customHeight="1" x14ac:dyDescent="0.2">
      <c r="A269" s="32"/>
      <c r="B269" s="28">
        <v>205</v>
      </c>
      <c r="C269" s="28" t="s">
        <v>169</v>
      </c>
      <c r="D269" s="28">
        <v>111391</v>
      </c>
      <c r="E269" s="29" t="s">
        <v>1046</v>
      </c>
      <c r="F269" s="29" t="s">
        <v>553</v>
      </c>
      <c r="G269" s="31" t="str">
        <f t="shared" si="34"/>
        <v>Spitz Hansruedi</v>
      </c>
      <c r="H269" s="34">
        <v>12893</v>
      </c>
      <c r="I269" s="33">
        <f t="shared" si="35"/>
        <v>12893</v>
      </c>
      <c r="J269" s="30">
        <v>1995</v>
      </c>
      <c r="K269" s="29" t="s">
        <v>1047</v>
      </c>
      <c r="L269" s="28">
        <v>6033</v>
      </c>
      <c r="M269" s="32" t="s">
        <v>1048</v>
      </c>
      <c r="N269" s="17">
        <v>42782</v>
      </c>
      <c r="O269" s="28" t="str">
        <f t="shared" si="38"/>
        <v>Nein</v>
      </c>
      <c r="T269" s="32">
        <f t="shared" si="37"/>
        <v>39</v>
      </c>
    </row>
    <row r="270" spans="1:20" x14ac:dyDescent="0.2">
      <c r="A270" s="32"/>
      <c r="B270" s="28">
        <v>247</v>
      </c>
      <c r="C270" s="28" t="s">
        <v>169</v>
      </c>
      <c r="D270" s="28">
        <v>112488</v>
      </c>
      <c r="E270" s="29" t="s">
        <v>1049</v>
      </c>
      <c r="F270" s="29" t="s">
        <v>105</v>
      </c>
      <c r="G270" s="31" t="str">
        <f t="shared" si="34"/>
        <v>Suppiger Josef</v>
      </c>
      <c r="H270" s="34">
        <v>12007</v>
      </c>
      <c r="I270" s="33">
        <f t="shared" si="35"/>
        <v>12007</v>
      </c>
      <c r="J270" s="30">
        <v>1993</v>
      </c>
      <c r="K270" s="29" t="s">
        <v>1050</v>
      </c>
      <c r="L270" s="28">
        <v>6218</v>
      </c>
      <c r="M270" s="32" t="s">
        <v>264</v>
      </c>
      <c r="N270" s="17">
        <v>42929</v>
      </c>
      <c r="O270" s="28" t="str">
        <f t="shared" si="38"/>
        <v>Nein</v>
      </c>
      <c r="P270" s="34"/>
      <c r="Q270" s="28">
        <v>1996</v>
      </c>
      <c r="R270" s="28">
        <v>2001</v>
      </c>
      <c r="S270" s="28">
        <v>2009</v>
      </c>
      <c r="T270" s="32">
        <f t="shared" si="37"/>
        <v>40</v>
      </c>
    </row>
    <row r="271" spans="1:20" ht="12.75" customHeight="1" x14ac:dyDescent="0.2">
      <c r="A271" s="32"/>
      <c r="B271" s="28">
        <v>206</v>
      </c>
      <c r="C271" s="28" t="s">
        <v>169</v>
      </c>
      <c r="D271" s="28">
        <v>174034</v>
      </c>
      <c r="E271" s="29" t="s">
        <v>519</v>
      </c>
      <c r="F271" s="29" t="s">
        <v>360</v>
      </c>
      <c r="G271" s="31" t="str">
        <f t="shared" si="34"/>
        <v>Vogel Alois</v>
      </c>
      <c r="H271" s="34">
        <v>9963</v>
      </c>
      <c r="I271" s="33">
        <f t="shared" si="35"/>
        <v>9963</v>
      </c>
      <c r="J271" s="30">
        <v>1987</v>
      </c>
      <c r="K271" s="29" t="s">
        <v>1051</v>
      </c>
      <c r="L271" s="28">
        <v>6264</v>
      </c>
      <c r="M271" s="32" t="s">
        <v>365</v>
      </c>
      <c r="N271" s="17">
        <v>42836</v>
      </c>
      <c r="O271" s="28" t="str">
        <f t="shared" si="38"/>
        <v>Nein</v>
      </c>
      <c r="P271" s="34"/>
      <c r="Q271" s="28">
        <v>1989</v>
      </c>
      <c r="T271" s="32">
        <f t="shared" si="37"/>
        <v>41</v>
      </c>
    </row>
    <row r="272" spans="1:20" ht="12.75" customHeight="1" x14ac:dyDescent="0.2">
      <c r="A272" s="32"/>
      <c r="B272" s="28">
        <v>210</v>
      </c>
      <c r="C272" s="28" t="s">
        <v>169</v>
      </c>
      <c r="D272" s="28">
        <v>168812</v>
      </c>
      <c r="E272" s="29" t="s">
        <v>1052</v>
      </c>
      <c r="F272" s="29" t="s">
        <v>384</v>
      </c>
      <c r="G272" s="31" t="str">
        <f t="shared" si="34"/>
        <v>Vonarburg Fritz</v>
      </c>
      <c r="H272" s="34">
        <v>9239</v>
      </c>
      <c r="I272" s="33">
        <f t="shared" si="35"/>
        <v>9239</v>
      </c>
      <c r="J272" s="30">
        <v>1985</v>
      </c>
      <c r="K272" s="29" t="s">
        <v>1053</v>
      </c>
      <c r="L272" s="28">
        <v>6026</v>
      </c>
      <c r="M272" s="32" t="s">
        <v>442</v>
      </c>
      <c r="N272" s="17">
        <v>42764</v>
      </c>
      <c r="O272" s="28" t="str">
        <f t="shared" si="38"/>
        <v>Nein</v>
      </c>
      <c r="P272" s="34"/>
      <c r="Q272" s="28">
        <v>1986</v>
      </c>
      <c r="R272" s="28">
        <v>1994</v>
      </c>
      <c r="T272" s="32">
        <f t="shared" si="37"/>
        <v>42</v>
      </c>
    </row>
    <row r="273" spans="2:20" ht="12.75" customHeight="1" x14ac:dyDescent="0.2">
      <c r="B273" s="28">
        <v>150</v>
      </c>
      <c r="D273" s="28">
        <v>170479</v>
      </c>
      <c r="E273" s="29" t="s">
        <v>1054</v>
      </c>
      <c r="F273" s="29" t="s">
        <v>1055</v>
      </c>
      <c r="G273" s="31" t="str">
        <f t="shared" si="34"/>
        <v>Wittwer Hanshagen</v>
      </c>
      <c r="H273" s="34">
        <v>14474</v>
      </c>
      <c r="I273" s="33">
        <f t="shared" si="35"/>
        <v>14474</v>
      </c>
      <c r="J273" s="30">
        <v>1999</v>
      </c>
      <c r="K273" s="29" t="s">
        <v>1056</v>
      </c>
      <c r="L273" s="28">
        <v>6285</v>
      </c>
      <c r="M273" s="32" t="s">
        <v>608</v>
      </c>
      <c r="N273" s="55">
        <v>43007</v>
      </c>
      <c r="O273" s="28" t="str">
        <f t="shared" si="38"/>
        <v>Nein</v>
      </c>
      <c r="T273" s="32">
        <f t="shared" si="37"/>
        <v>43</v>
      </c>
    </row>
    <row r="274" spans="2:20" ht="12.75" customHeight="1" x14ac:dyDescent="0.2">
      <c r="B274" s="28">
        <v>100</v>
      </c>
      <c r="C274" s="28" t="s">
        <v>169</v>
      </c>
      <c r="E274" s="29" t="s">
        <v>655</v>
      </c>
      <c r="F274" s="29" t="s">
        <v>134</v>
      </c>
      <c r="G274" s="31" t="str">
        <f t="shared" si="34"/>
        <v>Zimmermann Walter</v>
      </c>
      <c r="H274" s="34">
        <v>11778</v>
      </c>
      <c r="I274" s="33">
        <f t="shared" si="35"/>
        <v>11778</v>
      </c>
      <c r="J274" s="30">
        <v>1993</v>
      </c>
      <c r="K274" s="29" t="s">
        <v>1057</v>
      </c>
      <c r="L274" s="28">
        <v>6006</v>
      </c>
      <c r="M274" s="32" t="s">
        <v>95</v>
      </c>
      <c r="N274" s="17">
        <v>42739</v>
      </c>
      <c r="O274" s="28" t="str">
        <f t="shared" si="38"/>
        <v>Nein</v>
      </c>
      <c r="P274" s="34"/>
      <c r="Q274" s="28">
        <v>1988</v>
      </c>
      <c r="T274" s="32">
        <f t="shared" si="37"/>
        <v>44</v>
      </c>
    </row>
    <row r="275" spans="2:20" ht="12.75" customHeight="1" x14ac:dyDescent="0.2">
      <c r="B275" s="28">
        <v>217</v>
      </c>
      <c r="C275" s="28" t="s">
        <v>169</v>
      </c>
      <c r="D275" s="28">
        <v>121243</v>
      </c>
      <c r="E275" s="29" t="s">
        <v>1058</v>
      </c>
      <c r="F275" s="29" t="s">
        <v>559</v>
      </c>
      <c r="G275" s="31" t="str">
        <f t="shared" si="34"/>
        <v>Zuber Ernst</v>
      </c>
      <c r="H275" s="34">
        <v>9239</v>
      </c>
      <c r="I275" s="33">
        <f t="shared" si="35"/>
        <v>9239</v>
      </c>
      <c r="J275" s="30">
        <v>1985</v>
      </c>
      <c r="K275" s="29" t="s">
        <v>1059</v>
      </c>
      <c r="L275" s="28">
        <v>6037</v>
      </c>
      <c r="M275" s="32" t="s">
        <v>666</v>
      </c>
      <c r="N275" s="17">
        <v>42803</v>
      </c>
      <c r="O275" s="28" t="str">
        <f t="shared" si="38"/>
        <v>Nein</v>
      </c>
      <c r="P275" s="34"/>
      <c r="Q275" s="28">
        <v>1988</v>
      </c>
      <c r="R275" s="28">
        <v>1994</v>
      </c>
      <c r="T275" s="32">
        <f t="shared" si="37"/>
        <v>45</v>
      </c>
    </row>
    <row r="276" spans="2:20" ht="12.75" customHeight="1" x14ac:dyDescent="0.2">
      <c r="B276" s="52">
        <v>150</v>
      </c>
      <c r="C276" s="52" t="s">
        <v>169</v>
      </c>
      <c r="D276" s="52">
        <v>884848</v>
      </c>
      <c r="E276" s="59" t="s">
        <v>768</v>
      </c>
      <c r="F276" s="59" t="s">
        <v>105</v>
      </c>
      <c r="G276" s="49" t="str">
        <f t="shared" si="34"/>
        <v>Muff Josef</v>
      </c>
      <c r="H276" s="54">
        <v>7511</v>
      </c>
      <c r="I276" s="74">
        <f t="shared" si="35"/>
        <v>7511</v>
      </c>
      <c r="J276" s="60">
        <v>1980</v>
      </c>
      <c r="K276" s="59" t="s">
        <v>1060</v>
      </c>
      <c r="L276" s="52">
        <v>6280</v>
      </c>
      <c r="M276" s="47" t="s">
        <v>161</v>
      </c>
      <c r="N276" s="55">
        <v>42855</v>
      </c>
      <c r="O276" s="28" t="str">
        <f t="shared" si="38"/>
        <v>Nein</v>
      </c>
      <c r="P276" s="34"/>
      <c r="T276" s="32">
        <f t="shared" si="37"/>
        <v>46</v>
      </c>
    </row>
    <row r="277" spans="2:20" x14ac:dyDescent="0.2">
      <c r="I277" s="33"/>
      <c r="K277" s="5"/>
    </row>
    <row r="278" spans="2:20" ht="19.5" customHeight="1" x14ac:dyDescent="0.25">
      <c r="E278" s="27">
        <v>2018</v>
      </c>
      <c r="F278" s="29"/>
      <c r="I278" s="33"/>
    </row>
    <row r="279" spans="2:20" ht="12.75" customHeight="1" x14ac:dyDescent="0.2">
      <c r="E279" s="29"/>
      <c r="F279" s="29"/>
      <c r="I279" s="33"/>
      <c r="T279" s="32">
        <v>0</v>
      </c>
    </row>
    <row r="280" spans="2:20" ht="12.75" customHeight="1" x14ac:dyDescent="0.2">
      <c r="B280" s="28">
        <v>213</v>
      </c>
      <c r="C280" s="28" t="s">
        <v>169</v>
      </c>
      <c r="D280" s="28">
        <v>115604</v>
      </c>
      <c r="E280" s="29" t="s">
        <v>133</v>
      </c>
      <c r="F280" s="29" t="s">
        <v>586</v>
      </c>
      <c r="G280" s="31" t="str">
        <f t="shared" ref="G280:G343" si="39">CONCATENATE(E280," ",F280)</f>
        <v>Achermann Oskar</v>
      </c>
      <c r="H280" s="34">
        <v>12037</v>
      </c>
      <c r="I280" s="33">
        <f t="shared" ref="I280:I317" si="40">H280</f>
        <v>12037</v>
      </c>
      <c r="J280" s="30">
        <v>1992</v>
      </c>
      <c r="K280" s="29" t="s">
        <v>1061</v>
      </c>
      <c r="L280" s="28">
        <v>6263</v>
      </c>
      <c r="M280" s="32" t="s">
        <v>777</v>
      </c>
      <c r="N280" s="17">
        <v>43252</v>
      </c>
      <c r="O280" s="28" t="str">
        <f t="shared" ref="O280:O287" si="41">IF(N280+P280&gt;0,"Nein","Ja")</f>
        <v>Nein</v>
      </c>
      <c r="T280" s="32">
        <f t="shared" ref="T280:T317" si="42">T279+1</f>
        <v>1</v>
      </c>
    </row>
    <row r="281" spans="2:20" ht="12.75" customHeight="1" x14ac:dyDescent="0.2">
      <c r="B281" s="28">
        <v>241</v>
      </c>
      <c r="C281" s="28" t="s">
        <v>169</v>
      </c>
      <c r="D281" s="28">
        <v>175127</v>
      </c>
      <c r="E281" s="29" t="s">
        <v>874</v>
      </c>
      <c r="F281" s="29" t="s">
        <v>1062</v>
      </c>
      <c r="G281" s="31" t="str">
        <f t="shared" si="39"/>
        <v>Amrein Moritz</v>
      </c>
      <c r="H281" s="34">
        <v>10344</v>
      </c>
      <c r="I281" s="33">
        <f t="shared" si="40"/>
        <v>10344</v>
      </c>
      <c r="J281" s="30">
        <v>1988</v>
      </c>
      <c r="K281" s="29" t="s">
        <v>1063</v>
      </c>
      <c r="L281" s="28">
        <v>6242</v>
      </c>
      <c r="M281" s="32" t="s">
        <v>904</v>
      </c>
      <c r="N281" s="17">
        <v>43384</v>
      </c>
      <c r="O281" s="28" t="str">
        <f t="shared" si="41"/>
        <v>Nein</v>
      </c>
      <c r="T281" s="32">
        <f t="shared" si="42"/>
        <v>2</v>
      </c>
    </row>
    <row r="282" spans="2:20" ht="12.75" customHeight="1" x14ac:dyDescent="0.2">
      <c r="B282" s="28">
        <v>139</v>
      </c>
      <c r="C282" s="28" t="s">
        <v>169</v>
      </c>
      <c r="D282" s="28">
        <v>790349</v>
      </c>
      <c r="E282" s="29" t="s">
        <v>337</v>
      </c>
      <c r="F282" s="29" t="s">
        <v>151</v>
      </c>
      <c r="G282" s="29" t="str">
        <f t="shared" si="39"/>
        <v>Arnold Paul</v>
      </c>
      <c r="H282" s="34">
        <v>10235</v>
      </c>
      <c r="I282" s="33">
        <f t="shared" si="40"/>
        <v>10235</v>
      </c>
      <c r="J282" s="30">
        <v>1988</v>
      </c>
      <c r="K282" s="29" t="s">
        <v>1064</v>
      </c>
      <c r="L282" s="28">
        <v>6404</v>
      </c>
      <c r="M282" s="32" t="s">
        <v>860</v>
      </c>
      <c r="N282" s="17">
        <v>43453</v>
      </c>
      <c r="O282" s="28" t="str">
        <f t="shared" si="41"/>
        <v>Nein</v>
      </c>
      <c r="T282" s="32">
        <f t="shared" si="42"/>
        <v>3</v>
      </c>
    </row>
    <row r="283" spans="2:20" ht="12.75" customHeight="1" x14ac:dyDescent="0.2">
      <c r="B283" s="28">
        <v>188</v>
      </c>
      <c r="C283" s="28" t="s">
        <v>169</v>
      </c>
      <c r="D283" s="28">
        <v>162016</v>
      </c>
      <c r="E283" s="29" t="s">
        <v>456</v>
      </c>
      <c r="F283" s="29" t="s">
        <v>101</v>
      </c>
      <c r="G283" s="31" t="str">
        <f t="shared" si="39"/>
        <v>Bachmann Martin</v>
      </c>
      <c r="H283" s="34">
        <v>11522</v>
      </c>
      <c r="I283" s="33">
        <f t="shared" si="40"/>
        <v>11522</v>
      </c>
      <c r="J283" s="30">
        <v>1991</v>
      </c>
      <c r="K283" s="29" t="s">
        <v>1065</v>
      </c>
      <c r="L283" s="28">
        <v>6102</v>
      </c>
      <c r="M283" s="32" t="s">
        <v>218</v>
      </c>
      <c r="N283" s="17">
        <v>43369</v>
      </c>
      <c r="O283" s="28" t="str">
        <f t="shared" si="41"/>
        <v>Nein</v>
      </c>
      <c r="T283" s="32">
        <f t="shared" si="42"/>
        <v>4</v>
      </c>
    </row>
    <row r="284" spans="2:20" ht="12.75" customHeight="1" x14ac:dyDescent="0.2">
      <c r="B284" s="28">
        <v>247</v>
      </c>
      <c r="D284" s="28">
        <v>100412</v>
      </c>
      <c r="E284" s="29" t="s">
        <v>1066</v>
      </c>
      <c r="F284" s="29" t="s">
        <v>105</v>
      </c>
      <c r="G284" s="29" t="str">
        <f t="shared" si="39"/>
        <v>Baggenstos Josef</v>
      </c>
      <c r="H284" s="34">
        <v>17150</v>
      </c>
      <c r="I284" s="33">
        <f t="shared" si="40"/>
        <v>17150</v>
      </c>
      <c r="J284" s="30">
        <v>2006</v>
      </c>
      <c r="K284" s="29" t="s">
        <v>1067</v>
      </c>
      <c r="L284" s="28">
        <v>6130</v>
      </c>
      <c r="M284" s="32" t="s">
        <v>196</v>
      </c>
      <c r="N284" s="17">
        <v>43457</v>
      </c>
      <c r="O284" s="28" t="str">
        <f t="shared" si="41"/>
        <v>Nein</v>
      </c>
      <c r="T284" s="32">
        <f t="shared" si="42"/>
        <v>5</v>
      </c>
    </row>
    <row r="285" spans="2:20" x14ac:dyDescent="0.2">
      <c r="B285" s="28">
        <v>122</v>
      </c>
      <c r="C285" s="28" t="s">
        <v>169</v>
      </c>
      <c r="D285" s="28">
        <v>790351</v>
      </c>
      <c r="E285" s="29" t="s">
        <v>1068</v>
      </c>
      <c r="F285" s="29" t="s">
        <v>53</v>
      </c>
      <c r="G285" s="31" t="str">
        <f t="shared" si="39"/>
        <v>Bärtschi Alfred</v>
      </c>
      <c r="H285" s="34">
        <v>7653</v>
      </c>
      <c r="I285" s="33">
        <f t="shared" si="40"/>
        <v>7653</v>
      </c>
      <c r="J285" s="30">
        <v>1980</v>
      </c>
      <c r="K285" s="29" t="s">
        <v>1069</v>
      </c>
      <c r="L285" s="28">
        <v>6020</v>
      </c>
      <c r="M285" s="32" t="s">
        <v>71</v>
      </c>
      <c r="N285" s="17">
        <v>42995</v>
      </c>
      <c r="O285" s="28" t="str">
        <f t="shared" si="41"/>
        <v>Nein</v>
      </c>
      <c r="T285" s="32">
        <f t="shared" si="42"/>
        <v>6</v>
      </c>
    </row>
    <row r="286" spans="2:20" ht="12.75" customHeight="1" x14ac:dyDescent="0.2">
      <c r="B286" s="28">
        <v>213</v>
      </c>
      <c r="C286" s="28" t="s">
        <v>169</v>
      </c>
      <c r="D286" s="28">
        <v>166194</v>
      </c>
      <c r="E286" s="29" t="s">
        <v>48</v>
      </c>
      <c r="F286" s="29" t="s">
        <v>502</v>
      </c>
      <c r="G286" s="29" t="str">
        <f t="shared" si="39"/>
        <v>Beck Hansrudolf</v>
      </c>
      <c r="H286" s="34">
        <v>9572</v>
      </c>
      <c r="I286" s="33">
        <f t="shared" si="40"/>
        <v>9572</v>
      </c>
      <c r="J286" s="30">
        <v>1986</v>
      </c>
      <c r="K286" s="29" t="s">
        <v>1070</v>
      </c>
      <c r="L286" s="28">
        <v>6260</v>
      </c>
      <c r="M286" s="32" t="s">
        <v>1071</v>
      </c>
      <c r="N286" s="17">
        <v>43459</v>
      </c>
      <c r="O286" s="28" t="str">
        <f t="shared" si="41"/>
        <v>Nein</v>
      </c>
      <c r="T286" s="32">
        <f t="shared" si="42"/>
        <v>7</v>
      </c>
    </row>
    <row r="287" spans="2:20" ht="12.75" customHeight="1" x14ac:dyDescent="0.2">
      <c r="B287" s="28">
        <v>248</v>
      </c>
      <c r="D287" s="28">
        <v>182816</v>
      </c>
      <c r="E287" s="29" t="s">
        <v>1072</v>
      </c>
      <c r="F287" s="29" t="s">
        <v>89</v>
      </c>
      <c r="G287" s="31" t="str">
        <f t="shared" si="39"/>
        <v>Bitzi  Hans</v>
      </c>
      <c r="H287" s="34">
        <v>15085</v>
      </c>
      <c r="I287" s="33">
        <f t="shared" si="40"/>
        <v>15085</v>
      </c>
      <c r="J287" s="30">
        <v>2001</v>
      </c>
      <c r="K287" s="29" t="s">
        <v>1073</v>
      </c>
      <c r="L287" s="28">
        <v>6130</v>
      </c>
      <c r="M287" s="32" t="s">
        <v>196</v>
      </c>
      <c r="N287" s="17">
        <v>43164</v>
      </c>
      <c r="O287" s="28" t="str">
        <f t="shared" si="41"/>
        <v>Nein</v>
      </c>
      <c r="P287" s="34"/>
      <c r="Q287" s="28">
        <v>2005</v>
      </c>
      <c r="R287" s="28">
        <v>2010</v>
      </c>
      <c r="T287" s="32">
        <f t="shared" si="42"/>
        <v>8</v>
      </c>
    </row>
    <row r="288" spans="2:20" ht="12.75" customHeight="1" x14ac:dyDescent="0.2">
      <c r="B288" s="28">
        <v>121</v>
      </c>
      <c r="C288" s="28" t="s">
        <v>169</v>
      </c>
      <c r="E288" s="29" t="s">
        <v>350</v>
      </c>
      <c r="F288" s="29" t="s">
        <v>89</v>
      </c>
      <c r="G288" s="31" t="str">
        <f t="shared" si="39"/>
        <v>Duss Hans</v>
      </c>
      <c r="H288" s="34">
        <v>11663</v>
      </c>
      <c r="I288" s="33">
        <f t="shared" si="40"/>
        <v>11663</v>
      </c>
      <c r="J288" s="30">
        <v>1991</v>
      </c>
      <c r="K288" s="29" t="s">
        <v>1074</v>
      </c>
      <c r="L288" s="28">
        <v>6020</v>
      </c>
      <c r="M288" s="32" t="s">
        <v>71</v>
      </c>
      <c r="N288" s="17">
        <v>43194</v>
      </c>
      <c r="O288" s="28" t="s">
        <v>162</v>
      </c>
      <c r="T288" s="32">
        <f t="shared" si="42"/>
        <v>9</v>
      </c>
    </row>
    <row r="289" spans="1:20" ht="12.75" customHeight="1" x14ac:dyDescent="0.2">
      <c r="A289" s="32"/>
      <c r="B289" s="28">
        <v>227</v>
      </c>
      <c r="C289" s="28" t="s">
        <v>169</v>
      </c>
      <c r="D289" s="28">
        <v>166820</v>
      </c>
      <c r="E289" s="29" t="s">
        <v>1075</v>
      </c>
      <c r="F289" s="29" t="s">
        <v>89</v>
      </c>
      <c r="G289" s="31" t="str">
        <f t="shared" si="39"/>
        <v>Eicher Hans</v>
      </c>
      <c r="H289" s="34">
        <v>10141</v>
      </c>
      <c r="I289" s="33">
        <f t="shared" si="40"/>
        <v>10141</v>
      </c>
      <c r="J289" s="30">
        <v>1987</v>
      </c>
      <c r="K289" s="29" t="s">
        <v>1076</v>
      </c>
      <c r="L289" s="28">
        <v>6170</v>
      </c>
      <c r="M289" s="32" t="s">
        <v>303</v>
      </c>
      <c r="N289" s="17">
        <v>43318</v>
      </c>
      <c r="O289" s="28" t="str">
        <f t="shared" ref="O289:O307" si="43">IF(N289+P289&gt;0,"Nein","Ja")</f>
        <v>Nein</v>
      </c>
      <c r="T289" s="32">
        <f t="shared" si="42"/>
        <v>10</v>
      </c>
    </row>
    <row r="290" spans="1:20" ht="12.75" customHeight="1" x14ac:dyDescent="0.2">
      <c r="A290" s="32"/>
      <c r="B290" s="28">
        <v>227</v>
      </c>
      <c r="C290" s="28" t="s">
        <v>169</v>
      </c>
      <c r="D290" s="28">
        <v>260308</v>
      </c>
      <c r="E290" s="29" t="s">
        <v>1077</v>
      </c>
      <c r="F290" s="29" t="s">
        <v>105</v>
      </c>
      <c r="G290" s="31" t="str">
        <f t="shared" si="39"/>
        <v>Engel Josef</v>
      </c>
      <c r="H290" s="34">
        <v>13153</v>
      </c>
      <c r="I290" s="33">
        <f t="shared" si="40"/>
        <v>13153</v>
      </c>
      <c r="J290" s="30">
        <v>1996</v>
      </c>
      <c r="K290" s="29" t="s">
        <v>1078</v>
      </c>
      <c r="L290" s="28">
        <v>6170</v>
      </c>
      <c r="M290" s="32" t="s">
        <v>303</v>
      </c>
      <c r="N290" s="17">
        <v>43172</v>
      </c>
      <c r="O290" s="28" t="str">
        <f t="shared" si="43"/>
        <v>Nein</v>
      </c>
      <c r="T290" s="32">
        <f t="shared" si="42"/>
        <v>11</v>
      </c>
    </row>
    <row r="291" spans="1:20" x14ac:dyDescent="0.2">
      <c r="A291" s="32"/>
      <c r="B291" s="28">
        <v>143</v>
      </c>
      <c r="C291" s="28" t="s">
        <v>169</v>
      </c>
      <c r="D291" s="28">
        <v>129198</v>
      </c>
      <c r="E291" s="29" t="s">
        <v>463</v>
      </c>
      <c r="F291" s="29" t="s">
        <v>248</v>
      </c>
      <c r="G291" s="31" t="str">
        <f t="shared" si="39"/>
        <v>Estermann Anton</v>
      </c>
      <c r="H291" s="34">
        <v>11411</v>
      </c>
      <c r="I291" s="33">
        <f t="shared" si="40"/>
        <v>11411</v>
      </c>
      <c r="J291" s="30">
        <v>1991</v>
      </c>
      <c r="K291" s="29" t="s">
        <v>1079</v>
      </c>
      <c r="L291" s="28">
        <v>6215</v>
      </c>
      <c r="M291" s="32" t="s">
        <v>555</v>
      </c>
      <c r="N291" s="17">
        <v>43151</v>
      </c>
      <c r="O291" s="28" t="str">
        <f t="shared" si="43"/>
        <v>Nein</v>
      </c>
      <c r="P291" s="34"/>
      <c r="Q291" s="28">
        <v>1990</v>
      </c>
      <c r="T291" s="32">
        <f t="shared" si="42"/>
        <v>12</v>
      </c>
    </row>
    <row r="292" spans="1:20" ht="12.75" customHeight="1" x14ac:dyDescent="0.2">
      <c r="A292" s="32"/>
      <c r="B292" s="28">
        <v>238</v>
      </c>
      <c r="C292" s="28" t="s">
        <v>169</v>
      </c>
      <c r="D292" s="28">
        <v>101361</v>
      </c>
      <c r="E292" s="29" t="s">
        <v>680</v>
      </c>
      <c r="F292" s="29" t="s">
        <v>89</v>
      </c>
      <c r="G292" s="31" t="str">
        <f t="shared" si="39"/>
        <v>Fellmann Hans</v>
      </c>
      <c r="H292" s="34">
        <v>11066</v>
      </c>
      <c r="I292" s="33">
        <f t="shared" si="40"/>
        <v>11066</v>
      </c>
      <c r="J292" s="30">
        <v>1990</v>
      </c>
      <c r="K292" s="29" t="s">
        <v>1080</v>
      </c>
      <c r="L292" s="28">
        <v>6253</v>
      </c>
      <c r="M292" s="32" t="s">
        <v>51</v>
      </c>
      <c r="N292" s="17">
        <v>43245</v>
      </c>
      <c r="O292" s="28" t="str">
        <f t="shared" si="43"/>
        <v>Nein</v>
      </c>
      <c r="T292" s="32">
        <f t="shared" si="42"/>
        <v>13</v>
      </c>
    </row>
    <row r="293" spans="1:20" x14ac:dyDescent="0.2">
      <c r="A293" s="32"/>
      <c r="B293" s="28">
        <v>247</v>
      </c>
      <c r="C293" s="28" t="s">
        <v>169</v>
      </c>
      <c r="D293" s="28">
        <v>112470</v>
      </c>
      <c r="E293" s="29" t="s">
        <v>190</v>
      </c>
      <c r="F293" s="29" t="s">
        <v>105</v>
      </c>
      <c r="G293" s="31" t="str">
        <f t="shared" si="39"/>
        <v>Fölmli Josef</v>
      </c>
      <c r="H293" s="34">
        <v>10295</v>
      </c>
      <c r="I293" s="33">
        <f t="shared" si="40"/>
        <v>10295</v>
      </c>
      <c r="J293" s="30">
        <v>1996</v>
      </c>
      <c r="K293" s="29" t="s">
        <v>1081</v>
      </c>
      <c r="L293" s="28">
        <v>6130</v>
      </c>
      <c r="M293" s="32" t="s">
        <v>196</v>
      </c>
      <c r="N293" s="17">
        <v>43378</v>
      </c>
      <c r="O293" s="28" t="str">
        <f t="shared" si="43"/>
        <v>Nein</v>
      </c>
      <c r="T293" s="32">
        <f t="shared" si="42"/>
        <v>14</v>
      </c>
    </row>
    <row r="294" spans="1:20" ht="12.75" customHeight="1" x14ac:dyDescent="0.2">
      <c r="A294" s="32"/>
      <c r="B294" s="28">
        <v>225</v>
      </c>
      <c r="D294" s="28">
        <v>170029</v>
      </c>
      <c r="E294" s="29" t="s">
        <v>617</v>
      </c>
      <c r="F294" s="29" t="s">
        <v>89</v>
      </c>
      <c r="G294" s="31" t="str">
        <f t="shared" si="39"/>
        <v>Furrer Hans</v>
      </c>
      <c r="H294" s="34">
        <v>14866</v>
      </c>
      <c r="I294" s="33">
        <f t="shared" si="40"/>
        <v>14866</v>
      </c>
      <c r="J294" s="30">
        <v>2000</v>
      </c>
      <c r="K294" s="29" t="s">
        <v>1082</v>
      </c>
      <c r="L294" s="28">
        <v>6288</v>
      </c>
      <c r="M294" s="32" t="s">
        <v>107</v>
      </c>
      <c r="N294" s="17">
        <v>43180</v>
      </c>
      <c r="O294" s="28" t="str">
        <f t="shared" si="43"/>
        <v>Nein</v>
      </c>
      <c r="T294" s="32">
        <f t="shared" si="42"/>
        <v>15</v>
      </c>
    </row>
    <row r="295" spans="1:20" x14ac:dyDescent="0.2">
      <c r="A295" s="32"/>
      <c r="B295" s="28">
        <v>218</v>
      </c>
      <c r="C295" s="28" t="s">
        <v>169</v>
      </c>
      <c r="D295" s="28">
        <v>114429</v>
      </c>
      <c r="E295" s="29" t="s">
        <v>1083</v>
      </c>
      <c r="F295" s="29" t="s">
        <v>93</v>
      </c>
      <c r="G295" s="31" t="str">
        <f t="shared" si="39"/>
        <v>Grossi Hanspeter</v>
      </c>
      <c r="H295" s="34">
        <v>12791</v>
      </c>
      <c r="I295" s="33">
        <f t="shared" si="40"/>
        <v>12791</v>
      </c>
      <c r="J295" s="30">
        <v>1995</v>
      </c>
      <c r="K295" s="29" t="s">
        <v>1084</v>
      </c>
      <c r="L295" s="28">
        <v>6010</v>
      </c>
      <c r="M295" s="32" t="s">
        <v>55</v>
      </c>
      <c r="N295" s="17">
        <v>43143</v>
      </c>
      <c r="O295" s="28" t="str">
        <f t="shared" si="43"/>
        <v>Nein</v>
      </c>
      <c r="P295" s="34"/>
      <c r="Q295" s="28">
        <v>1995</v>
      </c>
      <c r="R295" s="28">
        <v>2006</v>
      </c>
      <c r="T295" s="32">
        <f t="shared" si="42"/>
        <v>16</v>
      </c>
    </row>
    <row r="296" spans="1:20" ht="12.75" customHeight="1" x14ac:dyDescent="0.2">
      <c r="A296" s="32"/>
      <c r="B296" s="28">
        <v>122</v>
      </c>
      <c r="C296" s="28" t="s">
        <v>169</v>
      </c>
      <c r="D296" s="28">
        <v>100059</v>
      </c>
      <c r="E296" s="29" t="s">
        <v>1085</v>
      </c>
      <c r="F296" s="29" t="s">
        <v>105</v>
      </c>
      <c r="G296" s="31" t="str">
        <f t="shared" si="39"/>
        <v>Gürber Josef</v>
      </c>
      <c r="H296" s="34">
        <v>12686</v>
      </c>
      <c r="I296" s="33">
        <f t="shared" si="40"/>
        <v>12686</v>
      </c>
      <c r="J296" s="30">
        <v>1994</v>
      </c>
      <c r="K296" s="29" t="s">
        <v>1086</v>
      </c>
      <c r="L296" s="28">
        <v>6020</v>
      </c>
      <c r="M296" s="32" t="s">
        <v>71</v>
      </c>
      <c r="N296" s="17">
        <v>43182</v>
      </c>
      <c r="O296" s="28" t="str">
        <f t="shared" si="43"/>
        <v>Nein</v>
      </c>
      <c r="T296" s="32">
        <f t="shared" si="42"/>
        <v>17</v>
      </c>
    </row>
    <row r="297" spans="1:20" ht="12.75" customHeight="1" x14ac:dyDescent="0.2">
      <c r="A297" s="32"/>
      <c r="B297" s="28">
        <v>180</v>
      </c>
      <c r="C297" s="28" t="s">
        <v>169</v>
      </c>
      <c r="D297" s="28">
        <v>201644</v>
      </c>
      <c r="E297" s="29" t="s">
        <v>953</v>
      </c>
      <c r="F297" s="29" t="s">
        <v>85</v>
      </c>
      <c r="G297" s="29" t="str">
        <f t="shared" si="39"/>
        <v>Hafner Peter</v>
      </c>
      <c r="H297" s="34">
        <v>10946</v>
      </c>
      <c r="I297" s="33">
        <f t="shared" si="40"/>
        <v>10946</v>
      </c>
      <c r="J297" s="30">
        <v>1989</v>
      </c>
      <c r="K297" s="29" t="s">
        <v>1087</v>
      </c>
      <c r="L297" s="28">
        <v>6005</v>
      </c>
      <c r="M297" s="32" t="s">
        <v>95</v>
      </c>
      <c r="N297" s="17">
        <v>43447</v>
      </c>
      <c r="O297" s="28" t="str">
        <f t="shared" si="43"/>
        <v>Nein</v>
      </c>
      <c r="P297" s="34"/>
      <c r="T297" s="32">
        <f t="shared" si="42"/>
        <v>18</v>
      </c>
    </row>
    <row r="298" spans="1:20" ht="12.75" customHeight="1" x14ac:dyDescent="0.2">
      <c r="A298" s="32"/>
      <c r="B298" s="28">
        <v>121</v>
      </c>
      <c r="C298" s="28" t="s">
        <v>169</v>
      </c>
      <c r="D298" s="28">
        <v>100345</v>
      </c>
      <c r="E298" s="29" t="s">
        <v>479</v>
      </c>
      <c r="F298" s="29" t="s">
        <v>214</v>
      </c>
      <c r="G298" s="31" t="str">
        <f t="shared" si="39"/>
        <v>Kaufmann Jörg</v>
      </c>
      <c r="H298" s="34">
        <v>13599</v>
      </c>
      <c r="I298" s="33">
        <f t="shared" si="40"/>
        <v>13599</v>
      </c>
      <c r="J298" s="30">
        <v>2000</v>
      </c>
      <c r="K298" s="29" t="s">
        <v>1088</v>
      </c>
      <c r="L298" s="28">
        <v>6032</v>
      </c>
      <c r="M298" s="32" t="s">
        <v>228</v>
      </c>
      <c r="N298" s="17">
        <v>43343</v>
      </c>
      <c r="O298" s="28" t="str">
        <f t="shared" si="43"/>
        <v>Nein</v>
      </c>
      <c r="T298" s="32">
        <f t="shared" si="42"/>
        <v>19</v>
      </c>
    </row>
    <row r="299" spans="1:20" ht="12.75" customHeight="1" x14ac:dyDescent="0.2">
      <c r="A299" s="32"/>
      <c r="B299" s="28">
        <v>243</v>
      </c>
      <c r="C299" s="28" t="s">
        <v>169</v>
      </c>
      <c r="D299" s="28">
        <v>187422</v>
      </c>
      <c r="E299" s="29" t="s">
        <v>1089</v>
      </c>
      <c r="F299" s="29" t="s">
        <v>101</v>
      </c>
      <c r="G299" s="31" t="str">
        <f t="shared" si="39"/>
        <v>Keusch Martin</v>
      </c>
      <c r="H299" s="34">
        <v>9944</v>
      </c>
      <c r="I299" s="33">
        <f t="shared" si="40"/>
        <v>9944</v>
      </c>
      <c r="J299" s="30">
        <v>1987</v>
      </c>
      <c r="K299" s="29" t="s">
        <v>1090</v>
      </c>
      <c r="L299" s="28">
        <v>6353</v>
      </c>
      <c r="M299" s="32" t="s">
        <v>349</v>
      </c>
      <c r="N299" s="17">
        <v>43130</v>
      </c>
      <c r="O299" s="28" t="str">
        <f t="shared" si="43"/>
        <v>Nein</v>
      </c>
      <c r="P299" s="34"/>
      <c r="Q299" s="28">
        <v>1987</v>
      </c>
      <c r="T299" s="32">
        <f t="shared" si="42"/>
        <v>20</v>
      </c>
    </row>
    <row r="300" spans="1:20" x14ac:dyDescent="0.2">
      <c r="A300" s="32"/>
      <c r="B300" s="28">
        <v>225</v>
      </c>
      <c r="D300" s="28">
        <v>170085</v>
      </c>
      <c r="E300" s="29" t="s">
        <v>229</v>
      </c>
      <c r="F300" s="29" t="s">
        <v>101</v>
      </c>
      <c r="G300" s="29" t="str">
        <f t="shared" si="39"/>
        <v>Kottmann Martin</v>
      </c>
      <c r="H300" s="34">
        <v>12518</v>
      </c>
      <c r="I300" s="33">
        <f t="shared" si="40"/>
        <v>12518</v>
      </c>
      <c r="J300" s="30">
        <v>1994</v>
      </c>
      <c r="K300" s="29" t="s">
        <v>1091</v>
      </c>
      <c r="L300" s="28">
        <v>6288</v>
      </c>
      <c r="M300" s="32" t="s">
        <v>107</v>
      </c>
      <c r="N300" s="17">
        <v>43268</v>
      </c>
      <c r="O300" s="28" t="str">
        <f t="shared" si="43"/>
        <v>Nein</v>
      </c>
      <c r="T300" s="32">
        <f t="shared" si="42"/>
        <v>21</v>
      </c>
    </row>
    <row r="301" spans="1:20" x14ac:dyDescent="0.2">
      <c r="A301" s="32"/>
      <c r="B301" s="28">
        <v>206</v>
      </c>
      <c r="C301" s="28" t="s">
        <v>169</v>
      </c>
      <c r="D301" s="28">
        <v>111656</v>
      </c>
      <c r="E301" s="29" t="s">
        <v>631</v>
      </c>
      <c r="F301" s="29" t="s">
        <v>105</v>
      </c>
      <c r="G301" s="31" t="str">
        <f t="shared" si="39"/>
        <v>Luternauer Josef</v>
      </c>
      <c r="H301" s="34">
        <v>9692</v>
      </c>
      <c r="I301" s="33">
        <f t="shared" si="40"/>
        <v>9692</v>
      </c>
      <c r="J301" s="30">
        <v>1986</v>
      </c>
      <c r="K301" s="29" t="s">
        <v>271</v>
      </c>
      <c r="L301" s="28">
        <v>6265</v>
      </c>
      <c r="M301" s="32" t="s">
        <v>272</v>
      </c>
      <c r="N301" s="17">
        <v>43167</v>
      </c>
      <c r="O301" s="28" t="str">
        <f t="shared" si="43"/>
        <v>Nein</v>
      </c>
      <c r="P301" s="34"/>
      <c r="Q301" s="28">
        <v>1986</v>
      </c>
      <c r="R301" s="28">
        <v>1995</v>
      </c>
      <c r="T301" s="32">
        <f t="shared" si="42"/>
        <v>22</v>
      </c>
    </row>
    <row r="302" spans="1:20" x14ac:dyDescent="0.2">
      <c r="A302" s="32"/>
      <c r="B302" s="28">
        <v>221</v>
      </c>
      <c r="C302" s="28" t="s">
        <v>169</v>
      </c>
      <c r="D302" s="28">
        <v>114364</v>
      </c>
      <c r="E302" s="29" t="s">
        <v>395</v>
      </c>
      <c r="F302" s="29" t="s">
        <v>105</v>
      </c>
      <c r="G302" s="29" t="str">
        <f t="shared" si="39"/>
        <v>Marti Josef</v>
      </c>
      <c r="H302" s="34">
        <v>14071</v>
      </c>
      <c r="I302" s="33">
        <f t="shared" si="40"/>
        <v>14071</v>
      </c>
      <c r="J302" s="30">
        <v>1998</v>
      </c>
      <c r="K302" s="29" t="s">
        <v>1092</v>
      </c>
      <c r="L302" s="28">
        <v>6017</v>
      </c>
      <c r="M302" s="32" t="s">
        <v>522</v>
      </c>
      <c r="N302" s="17">
        <v>43461</v>
      </c>
      <c r="O302" s="28" t="str">
        <f t="shared" si="43"/>
        <v>Nein</v>
      </c>
      <c r="T302" s="32">
        <f t="shared" si="42"/>
        <v>23</v>
      </c>
    </row>
    <row r="303" spans="1:20" x14ac:dyDescent="0.2">
      <c r="A303" s="32"/>
      <c r="B303" s="28">
        <v>203</v>
      </c>
      <c r="D303" s="28">
        <v>121333</v>
      </c>
      <c r="E303" s="29" t="s">
        <v>718</v>
      </c>
      <c r="F303" s="29" t="s">
        <v>85</v>
      </c>
      <c r="G303" s="31" t="str">
        <f t="shared" si="39"/>
        <v>Portmann Peter</v>
      </c>
      <c r="H303" s="34">
        <v>12202</v>
      </c>
      <c r="I303" s="33">
        <f t="shared" si="40"/>
        <v>12202</v>
      </c>
      <c r="J303" s="30">
        <v>1998</v>
      </c>
      <c r="K303" s="29" t="s">
        <v>1093</v>
      </c>
      <c r="L303" s="28">
        <v>6208</v>
      </c>
      <c r="M303" s="32" t="s">
        <v>478</v>
      </c>
      <c r="N303" s="17">
        <v>43343</v>
      </c>
      <c r="O303" s="28" t="str">
        <f t="shared" si="43"/>
        <v>Nein</v>
      </c>
      <c r="T303" s="32">
        <f t="shared" si="42"/>
        <v>24</v>
      </c>
    </row>
    <row r="304" spans="1:20" ht="12.75" customHeight="1" x14ac:dyDescent="0.2">
      <c r="A304" s="32"/>
      <c r="B304" s="28">
        <v>121</v>
      </c>
      <c r="C304" s="28" t="s">
        <v>169</v>
      </c>
      <c r="D304" s="28">
        <v>162079</v>
      </c>
      <c r="E304" s="29" t="s">
        <v>1094</v>
      </c>
      <c r="F304" s="29" t="s">
        <v>128</v>
      </c>
      <c r="G304" s="31" t="str">
        <f t="shared" si="39"/>
        <v>Rast Heinrich</v>
      </c>
      <c r="H304" s="34">
        <v>10932</v>
      </c>
      <c r="I304" s="33">
        <f t="shared" si="40"/>
        <v>10932</v>
      </c>
      <c r="J304" s="30">
        <v>1989</v>
      </c>
      <c r="K304" s="29" t="s">
        <v>1095</v>
      </c>
      <c r="L304" s="28">
        <v>6020</v>
      </c>
      <c r="M304" s="32" t="s">
        <v>71</v>
      </c>
      <c r="N304" s="17">
        <v>43410</v>
      </c>
      <c r="O304" s="28" t="str">
        <f t="shared" si="43"/>
        <v>Nein</v>
      </c>
      <c r="T304" s="32">
        <f t="shared" si="42"/>
        <v>25</v>
      </c>
    </row>
    <row r="305" spans="2:20" ht="12.75" customHeight="1" x14ac:dyDescent="0.2">
      <c r="B305" s="28">
        <v>121</v>
      </c>
      <c r="D305" s="28">
        <v>100082</v>
      </c>
      <c r="E305" s="29" t="s">
        <v>1096</v>
      </c>
      <c r="F305" s="29" t="s">
        <v>89</v>
      </c>
      <c r="G305" s="31" t="str">
        <f t="shared" si="39"/>
        <v>Rauber Hans</v>
      </c>
      <c r="H305" s="34">
        <v>9322</v>
      </c>
      <c r="I305" s="33">
        <f t="shared" si="40"/>
        <v>9322</v>
      </c>
      <c r="J305" s="30">
        <v>1986</v>
      </c>
      <c r="K305" s="29" t="s">
        <v>491</v>
      </c>
      <c r="L305" s="28">
        <v>6274</v>
      </c>
      <c r="M305" s="32" t="s">
        <v>63</v>
      </c>
      <c r="N305" s="17">
        <v>43360</v>
      </c>
      <c r="O305" s="28" t="str">
        <f t="shared" si="43"/>
        <v>Nein</v>
      </c>
      <c r="T305" s="32">
        <f t="shared" si="42"/>
        <v>26</v>
      </c>
    </row>
    <row r="306" spans="2:20" ht="12.75" customHeight="1" x14ac:dyDescent="0.2">
      <c r="B306" s="28">
        <v>154</v>
      </c>
      <c r="D306" s="28">
        <v>209759</v>
      </c>
      <c r="E306" s="29" t="s">
        <v>1097</v>
      </c>
      <c r="F306" s="29" t="s">
        <v>85</v>
      </c>
      <c r="G306" s="31" t="str">
        <f t="shared" si="39"/>
        <v>Ritz Peter</v>
      </c>
      <c r="H306" s="34">
        <v>14329</v>
      </c>
      <c r="I306" s="33">
        <f t="shared" si="40"/>
        <v>14329</v>
      </c>
      <c r="J306" s="30">
        <v>2007</v>
      </c>
      <c r="K306" s="29" t="s">
        <v>1098</v>
      </c>
      <c r="L306" s="28">
        <v>6047</v>
      </c>
      <c r="M306" s="32" t="s">
        <v>1099</v>
      </c>
      <c r="N306" s="17">
        <v>43105</v>
      </c>
      <c r="O306" s="28" t="str">
        <f t="shared" si="43"/>
        <v>Nein</v>
      </c>
      <c r="T306" s="32">
        <f t="shared" si="42"/>
        <v>27</v>
      </c>
    </row>
    <row r="307" spans="2:20" ht="12.75" customHeight="1" x14ac:dyDescent="0.2">
      <c r="B307" s="28">
        <v>100</v>
      </c>
      <c r="C307" s="28" t="s">
        <v>169</v>
      </c>
      <c r="D307" s="28">
        <v>165319</v>
      </c>
      <c r="E307" s="29" t="s">
        <v>1100</v>
      </c>
      <c r="F307" s="29" t="s">
        <v>105</v>
      </c>
      <c r="G307" s="29" t="str">
        <f t="shared" si="39"/>
        <v>Rösli Josef</v>
      </c>
      <c r="H307" s="34">
        <v>13534</v>
      </c>
      <c r="I307" s="33">
        <f t="shared" si="40"/>
        <v>13534</v>
      </c>
      <c r="J307" s="30">
        <v>2001</v>
      </c>
      <c r="K307" s="29" t="s">
        <v>1101</v>
      </c>
      <c r="L307" s="28">
        <v>6010</v>
      </c>
      <c r="M307" s="32" t="s">
        <v>55</v>
      </c>
      <c r="N307" s="17">
        <v>43450</v>
      </c>
      <c r="O307" s="28" t="str">
        <f t="shared" si="43"/>
        <v>Nein</v>
      </c>
      <c r="T307" s="32">
        <f t="shared" si="42"/>
        <v>28</v>
      </c>
    </row>
    <row r="308" spans="2:20" ht="12.75" customHeight="1" x14ac:dyDescent="0.2">
      <c r="B308" s="28">
        <v>201</v>
      </c>
      <c r="C308" s="28" t="s">
        <v>169</v>
      </c>
      <c r="D308" s="28">
        <v>115635</v>
      </c>
      <c r="E308" s="29" t="s">
        <v>1102</v>
      </c>
      <c r="F308" s="29" t="s">
        <v>105</v>
      </c>
      <c r="G308" s="31" t="str">
        <f t="shared" si="39"/>
        <v>Saner Josef</v>
      </c>
      <c r="H308" s="34">
        <v>13201</v>
      </c>
      <c r="I308" s="33">
        <f t="shared" si="40"/>
        <v>13201</v>
      </c>
      <c r="J308" s="30">
        <v>1996</v>
      </c>
      <c r="K308" s="29" t="s">
        <v>1103</v>
      </c>
      <c r="L308" s="28">
        <v>6016</v>
      </c>
      <c r="M308" s="32" t="s">
        <v>1104</v>
      </c>
      <c r="N308" s="17">
        <v>43388</v>
      </c>
      <c r="O308" s="28" t="s">
        <v>162</v>
      </c>
      <c r="T308" s="32">
        <f t="shared" si="42"/>
        <v>29</v>
      </c>
    </row>
    <row r="309" spans="2:20" x14ac:dyDescent="0.2">
      <c r="B309" s="28">
        <v>178</v>
      </c>
      <c r="C309" s="28" t="s">
        <v>169</v>
      </c>
      <c r="D309" s="28">
        <v>100302</v>
      </c>
      <c r="E309" s="29" t="s">
        <v>1105</v>
      </c>
      <c r="F309" s="29" t="s">
        <v>1106</v>
      </c>
      <c r="G309" s="29" t="str">
        <f t="shared" si="39"/>
        <v>Sarbach Werner, Dr.</v>
      </c>
      <c r="H309" s="34">
        <v>10390</v>
      </c>
      <c r="I309" s="33">
        <f t="shared" si="40"/>
        <v>10390</v>
      </c>
      <c r="J309" s="30">
        <v>1988</v>
      </c>
      <c r="K309" s="29" t="s">
        <v>1107</v>
      </c>
      <c r="L309" s="28">
        <v>6006</v>
      </c>
      <c r="M309" s="32" t="s">
        <v>95</v>
      </c>
      <c r="N309" s="17">
        <v>43361</v>
      </c>
      <c r="O309" s="28" t="s">
        <v>162</v>
      </c>
      <c r="T309" s="32">
        <f t="shared" si="42"/>
        <v>30</v>
      </c>
    </row>
    <row r="310" spans="2:20" ht="12.75" customHeight="1" x14ac:dyDescent="0.2">
      <c r="B310" s="28">
        <v>121</v>
      </c>
      <c r="C310" s="28" t="s">
        <v>169</v>
      </c>
      <c r="D310" s="28">
        <v>178334</v>
      </c>
      <c r="E310" s="29" t="s">
        <v>1108</v>
      </c>
      <c r="F310" s="29" t="s">
        <v>97</v>
      </c>
      <c r="G310" s="31" t="str">
        <f t="shared" si="39"/>
        <v>Schmidiger Robert</v>
      </c>
      <c r="H310" s="34">
        <v>10122</v>
      </c>
      <c r="I310" s="33">
        <f t="shared" si="40"/>
        <v>10122</v>
      </c>
      <c r="J310" s="30">
        <v>1987</v>
      </c>
      <c r="K310" s="29" t="s">
        <v>1109</v>
      </c>
      <c r="L310" s="28">
        <v>6020</v>
      </c>
      <c r="M310" s="32" t="s">
        <v>71</v>
      </c>
      <c r="N310" s="17">
        <v>43313</v>
      </c>
      <c r="O310" s="28" t="str">
        <f t="shared" ref="O310:O317" si="44">IF(N310+P310&gt;0,"Nein","Ja")</f>
        <v>Nein</v>
      </c>
      <c r="T310" s="32">
        <f t="shared" si="42"/>
        <v>31</v>
      </c>
    </row>
    <row r="311" spans="2:20" ht="12.75" customHeight="1" x14ac:dyDescent="0.2">
      <c r="B311" s="28">
        <v>227</v>
      </c>
      <c r="C311" s="28" t="s">
        <v>169</v>
      </c>
      <c r="D311" s="28">
        <v>240010</v>
      </c>
      <c r="E311" s="29" t="s">
        <v>1110</v>
      </c>
      <c r="F311" s="29" t="s">
        <v>920</v>
      </c>
      <c r="G311" s="31" t="str">
        <f t="shared" si="39"/>
        <v>Schnider Friedrich</v>
      </c>
      <c r="H311" s="34">
        <v>12938</v>
      </c>
      <c r="I311" s="33">
        <f t="shared" si="40"/>
        <v>12938</v>
      </c>
      <c r="J311" s="30">
        <v>1995</v>
      </c>
      <c r="K311" s="29" t="s">
        <v>1111</v>
      </c>
      <c r="L311" s="28">
        <v>6170</v>
      </c>
      <c r="M311" s="32" t="s">
        <v>303</v>
      </c>
      <c r="N311" s="17">
        <v>43309</v>
      </c>
      <c r="O311" s="28" t="str">
        <f t="shared" si="44"/>
        <v>Nein</v>
      </c>
      <c r="T311" s="32">
        <f t="shared" si="42"/>
        <v>32</v>
      </c>
    </row>
    <row r="312" spans="2:20" ht="12.75" customHeight="1" x14ac:dyDescent="0.2">
      <c r="B312" s="28">
        <v>227</v>
      </c>
      <c r="C312"/>
      <c r="D312" s="28">
        <v>166849</v>
      </c>
      <c r="E312" s="36" t="s">
        <v>865</v>
      </c>
      <c r="F312" s="36" t="s">
        <v>806</v>
      </c>
      <c r="G312" s="31" t="str">
        <f t="shared" si="39"/>
        <v>Studer Fridolin</v>
      </c>
      <c r="H312" s="34">
        <v>19757</v>
      </c>
      <c r="I312" s="33">
        <f t="shared" si="40"/>
        <v>19757</v>
      </c>
      <c r="J312" s="30">
        <v>2014</v>
      </c>
      <c r="K312" s="31" t="s">
        <v>1112</v>
      </c>
      <c r="L312" s="28">
        <v>6206</v>
      </c>
      <c r="M312" s="31" t="s">
        <v>206</v>
      </c>
      <c r="N312" s="17">
        <v>43114</v>
      </c>
      <c r="O312" s="28" t="str">
        <f t="shared" si="44"/>
        <v>Nein</v>
      </c>
      <c r="Q312" s="28">
        <v>2014</v>
      </c>
      <c r="T312" s="32">
        <f t="shared" si="42"/>
        <v>33</v>
      </c>
    </row>
    <row r="313" spans="2:20" ht="12.75" customHeight="1" x14ac:dyDescent="0.2">
      <c r="B313" s="28">
        <v>121</v>
      </c>
      <c r="C313" s="28" t="s">
        <v>169</v>
      </c>
      <c r="D313" s="28">
        <v>884863</v>
      </c>
      <c r="E313" s="29" t="s">
        <v>519</v>
      </c>
      <c r="F313" s="29" t="s">
        <v>384</v>
      </c>
      <c r="G313" s="29" t="str">
        <f t="shared" si="39"/>
        <v>Vogel Fritz</v>
      </c>
      <c r="H313" s="34">
        <v>7599</v>
      </c>
      <c r="I313" s="33">
        <f t="shared" si="40"/>
        <v>7599</v>
      </c>
      <c r="J313" s="30">
        <v>1980</v>
      </c>
      <c r="K313" s="29" t="s">
        <v>1113</v>
      </c>
      <c r="L313" s="28">
        <v>6020</v>
      </c>
      <c r="M313" s="32" t="s">
        <v>71</v>
      </c>
      <c r="N313" s="17">
        <v>43411</v>
      </c>
      <c r="O313" s="28" t="str">
        <f t="shared" si="44"/>
        <v>Nein</v>
      </c>
      <c r="T313" s="32">
        <f t="shared" si="42"/>
        <v>34</v>
      </c>
    </row>
    <row r="314" spans="2:20" x14ac:dyDescent="0.2">
      <c r="B314" s="28">
        <v>142</v>
      </c>
      <c r="C314" s="28" t="s">
        <v>1114</v>
      </c>
      <c r="D314" s="28">
        <v>105818</v>
      </c>
      <c r="E314" s="29" t="s">
        <v>450</v>
      </c>
      <c r="F314" s="29" t="s">
        <v>831</v>
      </c>
      <c r="G314" s="31" t="str">
        <f t="shared" si="39"/>
        <v>Wiederkehr Toni</v>
      </c>
      <c r="H314" s="34">
        <v>18459</v>
      </c>
      <c r="I314" s="33">
        <f t="shared" si="40"/>
        <v>18459</v>
      </c>
      <c r="J314" s="30">
        <v>2010</v>
      </c>
      <c r="K314" s="29" t="s">
        <v>1115</v>
      </c>
      <c r="L314" s="28">
        <v>6022</v>
      </c>
      <c r="M314" s="32" t="s">
        <v>115</v>
      </c>
      <c r="N314" s="17">
        <v>43302</v>
      </c>
      <c r="O314" s="28" t="str">
        <f t="shared" si="44"/>
        <v>Nein</v>
      </c>
      <c r="T314" s="32">
        <f t="shared" si="42"/>
        <v>35</v>
      </c>
    </row>
    <row r="315" spans="2:20" ht="12.75" customHeight="1" x14ac:dyDescent="0.2">
      <c r="B315" s="28">
        <v>204</v>
      </c>
      <c r="C315" s="28" t="s">
        <v>169</v>
      </c>
      <c r="D315" s="28">
        <v>148622</v>
      </c>
      <c r="E315" s="29" t="s">
        <v>930</v>
      </c>
      <c r="F315" s="29" t="s">
        <v>984</v>
      </c>
      <c r="G315" s="31" t="str">
        <f t="shared" si="39"/>
        <v>Wigger Stephan</v>
      </c>
      <c r="H315" s="34">
        <v>12909</v>
      </c>
      <c r="I315" s="33">
        <f t="shared" si="40"/>
        <v>12909</v>
      </c>
      <c r="J315" s="30">
        <v>1995</v>
      </c>
      <c r="K315" s="29" t="s">
        <v>1116</v>
      </c>
      <c r="L315" s="28">
        <v>6103</v>
      </c>
      <c r="M315" s="32" t="s">
        <v>698</v>
      </c>
      <c r="N315" s="17">
        <v>43150</v>
      </c>
      <c r="O315" s="28" t="str">
        <f t="shared" si="44"/>
        <v>Nein</v>
      </c>
      <c r="P315" s="34"/>
      <c r="Q315" s="28">
        <v>1997</v>
      </c>
      <c r="S315" s="28">
        <v>2009</v>
      </c>
      <c r="T315" s="32">
        <f t="shared" si="42"/>
        <v>36</v>
      </c>
    </row>
    <row r="316" spans="2:20" ht="12.75" customHeight="1" x14ac:dyDescent="0.2">
      <c r="B316" s="28">
        <v>213</v>
      </c>
      <c r="C316" s="28" t="s">
        <v>169</v>
      </c>
      <c r="D316" s="28">
        <v>162478</v>
      </c>
      <c r="E316" s="29" t="s">
        <v>1117</v>
      </c>
      <c r="F316" s="29" t="s">
        <v>105</v>
      </c>
      <c r="G316" s="31" t="str">
        <f t="shared" si="39"/>
        <v>Wyss Josef</v>
      </c>
      <c r="H316" s="34">
        <v>12138</v>
      </c>
      <c r="I316" s="33">
        <f t="shared" si="40"/>
        <v>12138</v>
      </c>
      <c r="J316" s="30">
        <v>1993</v>
      </c>
      <c r="K316" s="29" t="s">
        <v>1118</v>
      </c>
      <c r="L316" s="28">
        <v>6260</v>
      </c>
      <c r="M316" s="32" t="s">
        <v>339</v>
      </c>
      <c r="N316" s="17">
        <v>43194</v>
      </c>
      <c r="O316" s="28" t="str">
        <f t="shared" si="44"/>
        <v>Nein</v>
      </c>
      <c r="T316" s="32">
        <f t="shared" si="42"/>
        <v>37</v>
      </c>
    </row>
    <row r="317" spans="2:20" ht="12.75" customHeight="1" x14ac:dyDescent="0.2">
      <c r="B317" s="28">
        <v>122</v>
      </c>
      <c r="C317" s="28" t="s">
        <v>169</v>
      </c>
      <c r="D317" s="28">
        <v>100107</v>
      </c>
      <c r="E317" s="29" t="s">
        <v>1119</v>
      </c>
      <c r="F317" s="29" t="s">
        <v>105</v>
      </c>
      <c r="G317" s="29" t="str">
        <f t="shared" si="39"/>
        <v>Ziegler Josef</v>
      </c>
      <c r="H317" s="34">
        <v>12076</v>
      </c>
      <c r="I317" s="33">
        <f t="shared" si="40"/>
        <v>12076</v>
      </c>
      <c r="J317" s="30">
        <v>1993</v>
      </c>
      <c r="K317" s="29" t="s">
        <v>1120</v>
      </c>
      <c r="L317" s="28">
        <v>6020</v>
      </c>
      <c r="M317" s="32" t="s">
        <v>71</v>
      </c>
      <c r="N317" s="17">
        <v>43441</v>
      </c>
      <c r="O317" s="28" t="str">
        <f t="shared" si="44"/>
        <v>Nein</v>
      </c>
      <c r="T317" s="32">
        <f t="shared" si="42"/>
        <v>38</v>
      </c>
    </row>
    <row r="318" spans="2:20" ht="12.75" customHeight="1" x14ac:dyDescent="0.2">
      <c r="G318" s="29"/>
      <c r="I318" s="33"/>
      <c r="K318" s="29"/>
      <c r="M318" s="32"/>
    </row>
    <row r="319" spans="2:20" ht="12.75" customHeight="1" x14ac:dyDescent="0.2">
      <c r="G319" s="29"/>
      <c r="I319" s="33"/>
      <c r="K319" s="29"/>
      <c r="M319" s="32"/>
    </row>
    <row r="320" spans="2:20" ht="18.75" customHeight="1" x14ac:dyDescent="0.25">
      <c r="E320" s="27">
        <v>2019</v>
      </c>
      <c r="F320" s="29"/>
      <c r="G320" s="29"/>
      <c r="I320" s="33"/>
    </row>
    <row r="321" spans="1:20" x14ac:dyDescent="0.2">
      <c r="A321" s="32"/>
      <c r="G321" s="29" t="str">
        <f t="shared" si="39"/>
        <v xml:space="preserve"> </v>
      </c>
      <c r="I321" s="33"/>
    </row>
    <row r="322" spans="1:20" ht="12.75" customHeight="1" x14ac:dyDescent="0.2">
      <c r="A322" s="32"/>
      <c r="G322" s="29" t="str">
        <f t="shared" si="39"/>
        <v xml:space="preserve"> </v>
      </c>
      <c r="I322" s="33"/>
      <c r="T322" s="32">
        <v>0</v>
      </c>
    </row>
    <row r="323" spans="1:20" x14ac:dyDescent="0.2">
      <c r="A323" s="32"/>
      <c r="B323" s="28">
        <v>249</v>
      </c>
      <c r="C323" s="65" t="s">
        <v>132</v>
      </c>
      <c r="D323" s="28">
        <v>790347</v>
      </c>
      <c r="E323" s="29" t="s">
        <v>874</v>
      </c>
      <c r="F323" s="29" t="s">
        <v>97</v>
      </c>
      <c r="G323" s="29" t="str">
        <f t="shared" si="39"/>
        <v>Amrein Robert</v>
      </c>
      <c r="H323" s="34">
        <v>15647</v>
      </c>
      <c r="I323" s="33">
        <f t="shared" ref="I323:I351" si="45">H323</f>
        <v>15647</v>
      </c>
      <c r="J323" s="30">
        <v>2002</v>
      </c>
      <c r="K323" s="29" t="s">
        <v>1121</v>
      </c>
      <c r="L323" s="28">
        <v>6130</v>
      </c>
      <c r="M323" s="32" t="s">
        <v>196</v>
      </c>
      <c r="N323" s="17">
        <v>43225</v>
      </c>
      <c r="P323" s="17"/>
      <c r="T323" s="32">
        <f t="shared" ref="T323:T351" si="46">T322+1</f>
        <v>1</v>
      </c>
    </row>
    <row r="324" spans="1:20" ht="12.75" customHeight="1" x14ac:dyDescent="0.2">
      <c r="A324" s="32"/>
      <c r="B324" s="28">
        <v>224</v>
      </c>
      <c r="C324" s="65" t="s">
        <v>169</v>
      </c>
      <c r="D324" s="28">
        <v>171351</v>
      </c>
      <c r="E324" s="31" t="s">
        <v>337</v>
      </c>
      <c r="F324" s="31" t="s">
        <v>109</v>
      </c>
      <c r="G324" s="29" t="str">
        <f t="shared" si="39"/>
        <v>Arnold Xaver</v>
      </c>
      <c r="H324" s="34">
        <v>13734</v>
      </c>
      <c r="I324" s="33">
        <f t="shared" si="45"/>
        <v>13734</v>
      </c>
      <c r="J324" s="30">
        <v>1997</v>
      </c>
      <c r="K324" s="31" t="s">
        <v>985</v>
      </c>
      <c r="L324" s="28">
        <v>6231</v>
      </c>
      <c r="M324" s="31" t="s">
        <v>118</v>
      </c>
      <c r="N324" s="17">
        <v>43786</v>
      </c>
      <c r="T324" s="32">
        <f t="shared" si="46"/>
        <v>2</v>
      </c>
    </row>
    <row r="325" spans="1:20" ht="12.75" customHeight="1" x14ac:dyDescent="0.2">
      <c r="A325" s="32"/>
      <c r="B325" s="28">
        <v>112</v>
      </c>
      <c r="C325" s="65" t="s">
        <v>169</v>
      </c>
      <c r="D325" s="28">
        <v>790350</v>
      </c>
      <c r="E325" s="62" t="s">
        <v>456</v>
      </c>
      <c r="F325" s="31" t="s">
        <v>105</v>
      </c>
      <c r="G325" s="29" t="str">
        <f t="shared" si="39"/>
        <v>Bachmann Josef</v>
      </c>
      <c r="H325" s="34">
        <v>13369</v>
      </c>
      <c r="I325" s="33">
        <f t="shared" si="45"/>
        <v>13369</v>
      </c>
      <c r="J325" s="30">
        <v>1996</v>
      </c>
      <c r="K325" s="31" t="s">
        <v>1122</v>
      </c>
      <c r="L325" s="28">
        <v>6252</v>
      </c>
      <c r="M325" s="31" t="s">
        <v>455</v>
      </c>
      <c r="N325" s="17">
        <v>43788</v>
      </c>
      <c r="T325" s="32">
        <f t="shared" si="46"/>
        <v>3</v>
      </c>
    </row>
    <row r="326" spans="1:20" ht="12.75" customHeight="1" x14ac:dyDescent="0.2">
      <c r="A326" s="32"/>
      <c r="B326" s="28">
        <v>169</v>
      </c>
      <c r="C326" s="28" t="s">
        <v>169</v>
      </c>
      <c r="D326" s="28">
        <v>111339</v>
      </c>
      <c r="E326" s="29" t="s">
        <v>156</v>
      </c>
      <c r="F326" s="29" t="s">
        <v>105</v>
      </c>
      <c r="G326" s="29" t="str">
        <f t="shared" si="39"/>
        <v>Bienz Josef</v>
      </c>
      <c r="H326" s="34">
        <v>11732</v>
      </c>
      <c r="I326" s="33">
        <f t="shared" si="45"/>
        <v>11732</v>
      </c>
      <c r="J326" s="30">
        <v>1992</v>
      </c>
      <c r="K326" s="29" t="s">
        <v>1123</v>
      </c>
      <c r="L326" s="28">
        <v>6006</v>
      </c>
      <c r="M326" s="32" t="s">
        <v>95</v>
      </c>
      <c r="N326" s="17">
        <v>43180</v>
      </c>
      <c r="T326" s="32">
        <f t="shared" si="46"/>
        <v>4</v>
      </c>
    </row>
    <row r="327" spans="1:20" ht="12.75" customHeight="1" x14ac:dyDescent="0.2">
      <c r="A327" s="32"/>
      <c r="B327" s="28">
        <v>130</v>
      </c>
      <c r="C327" s="65" t="s">
        <v>169</v>
      </c>
      <c r="D327" s="28">
        <v>148637</v>
      </c>
      <c r="E327" s="31" t="s">
        <v>418</v>
      </c>
      <c r="F327" s="31" t="s">
        <v>248</v>
      </c>
      <c r="G327" s="29" t="str">
        <f t="shared" si="39"/>
        <v>Bieri Anton</v>
      </c>
      <c r="H327" s="34">
        <v>10611</v>
      </c>
      <c r="I327" s="33">
        <f t="shared" si="45"/>
        <v>10611</v>
      </c>
      <c r="J327" s="30">
        <v>1989</v>
      </c>
      <c r="K327" s="31" t="s">
        <v>1124</v>
      </c>
      <c r="L327" s="28">
        <v>6182</v>
      </c>
      <c r="M327" s="31" t="s">
        <v>482</v>
      </c>
      <c r="N327" s="17">
        <v>43806</v>
      </c>
      <c r="T327" s="32">
        <f t="shared" si="46"/>
        <v>5</v>
      </c>
    </row>
    <row r="328" spans="1:20" ht="12.75" customHeight="1" x14ac:dyDescent="0.2">
      <c r="A328" s="32"/>
      <c r="B328" s="28">
        <v>117</v>
      </c>
      <c r="C328" s="28" t="s">
        <v>169</v>
      </c>
      <c r="D328" s="28">
        <v>107122</v>
      </c>
      <c r="E328" s="29" t="s">
        <v>350</v>
      </c>
      <c r="F328" s="29" t="s">
        <v>1125</v>
      </c>
      <c r="G328" s="29" t="str">
        <f t="shared" si="39"/>
        <v>Duss Edgar</v>
      </c>
      <c r="H328" s="34">
        <v>11758</v>
      </c>
      <c r="I328" s="33">
        <f t="shared" si="45"/>
        <v>11758</v>
      </c>
      <c r="J328" s="30">
        <v>1992</v>
      </c>
      <c r="K328" s="29" t="s">
        <v>1126</v>
      </c>
      <c r="L328" s="28">
        <v>6030</v>
      </c>
      <c r="M328" s="32" t="s">
        <v>168</v>
      </c>
      <c r="N328" s="17">
        <v>43711</v>
      </c>
      <c r="T328" s="32">
        <f t="shared" si="46"/>
        <v>6</v>
      </c>
    </row>
    <row r="329" spans="1:20" ht="12.75" customHeight="1" x14ac:dyDescent="0.2">
      <c r="A329" s="32"/>
      <c r="B329" s="28">
        <v>150</v>
      </c>
      <c r="C329" s="65" t="s">
        <v>132</v>
      </c>
      <c r="D329" s="28">
        <v>790358</v>
      </c>
      <c r="E329" s="29" t="s">
        <v>179</v>
      </c>
      <c r="F329" s="29" t="s">
        <v>1127</v>
      </c>
      <c r="G329" s="29" t="str">
        <f t="shared" si="39"/>
        <v>Eichenberger Mario</v>
      </c>
      <c r="H329" s="34">
        <v>15168</v>
      </c>
      <c r="I329" s="33">
        <f t="shared" si="45"/>
        <v>15168</v>
      </c>
      <c r="J329" s="30">
        <v>2001</v>
      </c>
      <c r="K329" s="29" t="s">
        <v>1128</v>
      </c>
      <c r="L329" s="28">
        <v>6280</v>
      </c>
      <c r="M329" s="32" t="s">
        <v>161</v>
      </c>
      <c r="N329" s="17">
        <v>43353</v>
      </c>
      <c r="T329" s="32">
        <f t="shared" si="46"/>
        <v>7</v>
      </c>
    </row>
    <row r="330" spans="1:20" x14ac:dyDescent="0.2">
      <c r="A330" s="32"/>
      <c r="B330" s="28">
        <v>227</v>
      </c>
      <c r="C330" s="28" t="s">
        <v>169</v>
      </c>
      <c r="D330" s="28">
        <v>283272</v>
      </c>
      <c r="E330" s="29" t="s">
        <v>1129</v>
      </c>
      <c r="F330" s="29" t="s">
        <v>1130</v>
      </c>
      <c r="G330" s="29" t="str">
        <f t="shared" si="39"/>
        <v>Enzmann Eugen</v>
      </c>
      <c r="H330" s="34">
        <v>9110</v>
      </c>
      <c r="I330" s="33">
        <f t="shared" si="45"/>
        <v>9110</v>
      </c>
      <c r="J330" s="30">
        <v>1986</v>
      </c>
      <c r="K330" s="29" t="s">
        <v>1131</v>
      </c>
      <c r="L330" s="28">
        <v>6170</v>
      </c>
      <c r="M330" s="32" t="s">
        <v>303</v>
      </c>
      <c r="N330" s="17">
        <v>43599</v>
      </c>
      <c r="T330" s="32">
        <f t="shared" si="46"/>
        <v>8</v>
      </c>
    </row>
    <row r="331" spans="1:20" ht="12.75" customHeight="1" x14ac:dyDescent="0.2">
      <c r="A331" s="32"/>
      <c r="B331" s="28">
        <v>169</v>
      </c>
      <c r="C331" s="65" t="s">
        <v>132</v>
      </c>
      <c r="D331" s="28">
        <v>116686</v>
      </c>
      <c r="E331" s="29" t="s">
        <v>137</v>
      </c>
      <c r="F331" s="29" t="s">
        <v>1132</v>
      </c>
      <c r="G331" s="29" t="str">
        <f t="shared" si="39"/>
        <v>Felder Joseph E.</v>
      </c>
      <c r="H331" s="34">
        <v>16219</v>
      </c>
      <c r="I331" s="33">
        <f t="shared" si="45"/>
        <v>16219</v>
      </c>
      <c r="J331" s="30">
        <v>2004</v>
      </c>
      <c r="K331" s="29" t="s">
        <v>1133</v>
      </c>
      <c r="L331" s="28">
        <v>6005</v>
      </c>
      <c r="M331" s="32" t="s">
        <v>95</v>
      </c>
      <c r="N331" s="17">
        <v>43440</v>
      </c>
      <c r="T331" s="32">
        <f t="shared" si="46"/>
        <v>9</v>
      </c>
    </row>
    <row r="332" spans="1:20" x14ac:dyDescent="0.2">
      <c r="A332" s="32"/>
      <c r="B332" s="28">
        <v>217</v>
      </c>
      <c r="C332" s="28" t="s">
        <v>169</v>
      </c>
      <c r="D332" s="28">
        <v>121213</v>
      </c>
      <c r="E332" s="29" t="s">
        <v>680</v>
      </c>
      <c r="F332" s="29" t="s">
        <v>191</v>
      </c>
      <c r="G332" s="29" t="str">
        <f t="shared" si="39"/>
        <v>Fellmann Otto</v>
      </c>
      <c r="H332" s="34">
        <v>12848</v>
      </c>
      <c r="I332" s="33">
        <f t="shared" si="45"/>
        <v>12848</v>
      </c>
      <c r="J332" s="30">
        <v>1995</v>
      </c>
      <c r="K332" s="29" t="s">
        <v>1134</v>
      </c>
      <c r="L332" s="28">
        <v>6030</v>
      </c>
      <c r="M332" s="32" t="s">
        <v>168</v>
      </c>
      <c r="N332" s="17">
        <v>43563</v>
      </c>
      <c r="T332" s="32">
        <f t="shared" si="46"/>
        <v>10</v>
      </c>
    </row>
    <row r="333" spans="1:20" ht="12.75" customHeight="1" x14ac:dyDescent="0.2">
      <c r="A333" s="32"/>
      <c r="B333" s="28">
        <v>161</v>
      </c>
      <c r="C333" s="65" t="s">
        <v>169</v>
      </c>
      <c r="D333" s="28">
        <v>112358</v>
      </c>
      <c r="E333" s="31" t="s">
        <v>193</v>
      </c>
      <c r="F333" s="31" t="s">
        <v>105</v>
      </c>
      <c r="G333" s="29" t="str">
        <f t="shared" si="39"/>
        <v>Frey Josef</v>
      </c>
      <c r="H333" s="34">
        <v>13913</v>
      </c>
      <c r="I333" s="33">
        <f t="shared" si="45"/>
        <v>13913</v>
      </c>
      <c r="J333" s="30">
        <v>1998</v>
      </c>
      <c r="K333" s="31" t="s">
        <v>1135</v>
      </c>
      <c r="L333" s="28">
        <v>6010</v>
      </c>
      <c r="M333" s="31" t="s">
        <v>55</v>
      </c>
      <c r="N333" s="17">
        <v>43784</v>
      </c>
      <c r="T333" s="32">
        <f t="shared" si="46"/>
        <v>11</v>
      </c>
    </row>
    <row r="334" spans="1:20" x14ac:dyDescent="0.2">
      <c r="A334" s="32"/>
      <c r="B334" s="28">
        <v>169</v>
      </c>
      <c r="C334" s="28" t="s">
        <v>169</v>
      </c>
      <c r="D334" s="28">
        <v>116693</v>
      </c>
      <c r="E334" s="29" t="s">
        <v>1136</v>
      </c>
      <c r="F334" s="29" t="s">
        <v>790</v>
      </c>
      <c r="G334" s="29" t="str">
        <f t="shared" si="39"/>
        <v>Gauch Emil</v>
      </c>
      <c r="H334" s="34">
        <v>9425</v>
      </c>
      <c r="I334" s="33">
        <f t="shared" si="45"/>
        <v>9425</v>
      </c>
      <c r="J334" s="30">
        <v>1985</v>
      </c>
      <c r="K334" s="29" t="s">
        <v>1137</v>
      </c>
      <c r="L334" s="28">
        <v>6010</v>
      </c>
      <c r="M334" s="32" t="s">
        <v>55</v>
      </c>
      <c r="N334" s="17">
        <v>43589</v>
      </c>
      <c r="T334" s="32">
        <f t="shared" si="46"/>
        <v>12</v>
      </c>
    </row>
    <row r="335" spans="1:20" x14ac:dyDescent="0.2">
      <c r="A335" s="32"/>
      <c r="B335" s="28">
        <v>186</v>
      </c>
      <c r="C335" s="65" t="s">
        <v>169</v>
      </c>
      <c r="D335" s="28">
        <v>183144</v>
      </c>
      <c r="E335" s="31" t="s">
        <v>197</v>
      </c>
      <c r="F335" s="31" t="s">
        <v>113</v>
      </c>
      <c r="G335" s="29" t="str">
        <f t="shared" si="39"/>
        <v>Häfliger Franz</v>
      </c>
      <c r="H335" s="34">
        <v>9389</v>
      </c>
      <c r="I335" s="33">
        <f t="shared" si="45"/>
        <v>9389</v>
      </c>
      <c r="J335" s="30">
        <v>1985</v>
      </c>
      <c r="K335" s="31" t="s">
        <v>1138</v>
      </c>
      <c r="L335" s="28">
        <v>6003</v>
      </c>
      <c r="M335" s="31" t="s">
        <v>95</v>
      </c>
      <c r="N335" s="17">
        <v>43789</v>
      </c>
      <c r="T335" s="32">
        <f t="shared" si="46"/>
        <v>13</v>
      </c>
    </row>
    <row r="336" spans="1:20" x14ac:dyDescent="0.2">
      <c r="A336" s="32"/>
      <c r="B336" s="28">
        <v>202</v>
      </c>
      <c r="C336" s="28" t="s">
        <v>169</v>
      </c>
      <c r="D336" s="28">
        <v>152267</v>
      </c>
      <c r="E336" s="29" t="s">
        <v>1139</v>
      </c>
      <c r="F336" s="29" t="s">
        <v>113</v>
      </c>
      <c r="G336" s="29" t="str">
        <f t="shared" si="39"/>
        <v>Imgrüt Franz</v>
      </c>
      <c r="H336" s="34">
        <v>10354</v>
      </c>
      <c r="I336" s="33">
        <f t="shared" si="45"/>
        <v>10354</v>
      </c>
      <c r="J336" s="30">
        <v>1988</v>
      </c>
      <c r="K336" s="29" t="s">
        <v>1140</v>
      </c>
      <c r="L336" s="28">
        <v>6207</v>
      </c>
      <c r="M336" s="32" t="s">
        <v>319</v>
      </c>
      <c r="N336" s="17">
        <v>43519</v>
      </c>
      <c r="T336" s="32">
        <f t="shared" si="46"/>
        <v>14</v>
      </c>
    </row>
    <row r="337" spans="1:20" x14ac:dyDescent="0.2">
      <c r="A337" s="32"/>
      <c r="B337" s="28">
        <v>226</v>
      </c>
      <c r="C337" s="28" t="s">
        <v>169</v>
      </c>
      <c r="D337" s="28">
        <v>153347</v>
      </c>
      <c r="E337" s="29" t="s">
        <v>378</v>
      </c>
      <c r="F337" s="29" t="s">
        <v>105</v>
      </c>
      <c r="G337" s="29" t="str">
        <f t="shared" si="39"/>
        <v>Kunz Josef</v>
      </c>
      <c r="H337" s="34">
        <v>10207</v>
      </c>
      <c r="I337" s="33">
        <f t="shared" si="45"/>
        <v>10207</v>
      </c>
      <c r="J337" s="30">
        <v>1987</v>
      </c>
      <c r="K337" s="29" t="s">
        <v>1141</v>
      </c>
      <c r="L337" s="28">
        <v>6247</v>
      </c>
      <c r="M337" s="32" t="s">
        <v>79</v>
      </c>
      <c r="N337" s="17">
        <v>43472</v>
      </c>
      <c r="T337" s="32">
        <f t="shared" si="46"/>
        <v>15</v>
      </c>
    </row>
    <row r="338" spans="1:20" ht="12.75" customHeight="1" x14ac:dyDescent="0.2">
      <c r="A338" s="32"/>
      <c r="B338" s="28">
        <v>109</v>
      </c>
      <c r="C338" s="28" t="s">
        <v>169</v>
      </c>
      <c r="D338" s="28">
        <v>156816</v>
      </c>
      <c r="E338" s="29" t="s">
        <v>381</v>
      </c>
      <c r="F338" s="29" t="s">
        <v>513</v>
      </c>
      <c r="G338" s="29" t="str">
        <f t="shared" si="39"/>
        <v>Kurmann Roman</v>
      </c>
      <c r="H338" s="34">
        <v>9899</v>
      </c>
      <c r="I338" s="33">
        <f t="shared" si="45"/>
        <v>9899</v>
      </c>
      <c r="J338" s="30">
        <v>1987</v>
      </c>
      <c r="K338" s="29" t="s">
        <v>1122</v>
      </c>
      <c r="L338" s="28">
        <v>6252</v>
      </c>
      <c r="M338" s="32" t="s">
        <v>455</v>
      </c>
      <c r="N338" s="17">
        <v>43515</v>
      </c>
      <c r="T338" s="32">
        <f t="shared" si="46"/>
        <v>16</v>
      </c>
    </row>
    <row r="339" spans="1:20" x14ac:dyDescent="0.2">
      <c r="A339" s="32"/>
      <c r="B339" s="28">
        <v>178</v>
      </c>
      <c r="C339" s="65" t="s">
        <v>169</v>
      </c>
      <c r="D339" s="28">
        <v>118299</v>
      </c>
      <c r="E339" s="31" t="s">
        <v>1142</v>
      </c>
      <c r="F339" s="31" t="s">
        <v>356</v>
      </c>
      <c r="G339" s="29" t="str">
        <f t="shared" si="39"/>
        <v>Lampert Heinz</v>
      </c>
      <c r="H339" s="34">
        <v>13189</v>
      </c>
      <c r="I339" s="33">
        <f t="shared" si="45"/>
        <v>13189</v>
      </c>
      <c r="J339" s="30">
        <v>1996</v>
      </c>
      <c r="K339" s="31" t="s">
        <v>1143</v>
      </c>
      <c r="L339" s="28">
        <v>6044</v>
      </c>
      <c r="M339" s="31" t="s">
        <v>796</v>
      </c>
      <c r="N339" s="17">
        <v>43818</v>
      </c>
      <c r="T339" s="32">
        <f t="shared" si="46"/>
        <v>17</v>
      </c>
    </row>
    <row r="340" spans="1:20" x14ac:dyDescent="0.2">
      <c r="A340" s="32"/>
      <c r="B340" s="28">
        <v>201</v>
      </c>
      <c r="C340" s="28" t="s">
        <v>169</v>
      </c>
      <c r="D340" s="28">
        <v>149759</v>
      </c>
      <c r="E340" s="29" t="s">
        <v>252</v>
      </c>
      <c r="F340" s="29" t="s">
        <v>105</v>
      </c>
      <c r="G340" s="29" t="str">
        <f t="shared" si="39"/>
        <v>Lötscher Josef</v>
      </c>
      <c r="H340" s="34">
        <v>10685</v>
      </c>
      <c r="I340" s="33">
        <f t="shared" si="45"/>
        <v>10685</v>
      </c>
      <c r="J340" s="30">
        <v>1993</v>
      </c>
      <c r="K340" s="29" t="s">
        <v>1144</v>
      </c>
      <c r="L340" s="28">
        <v>6102</v>
      </c>
      <c r="M340" s="32" t="s">
        <v>218</v>
      </c>
      <c r="N340" s="17">
        <v>43520</v>
      </c>
      <c r="T340" s="32">
        <f t="shared" si="46"/>
        <v>18</v>
      </c>
    </row>
    <row r="341" spans="1:20" ht="12.75" customHeight="1" x14ac:dyDescent="0.2">
      <c r="A341" s="32"/>
      <c r="B341" s="28">
        <v>221</v>
      </c>
      <c r="C341" s="28" t="s">
        <v>169</v>
      </c>
      <c r="D341" s="28">
        <v>100076</v>
      </c>
      <c r="E341" s="29" t="s">
        <v>144</v>
      </c>
      <c r="F341" s="29" t="s">
        <v>89</v>
      </c>
      <c r="G341" s="29" t="str">
        <f t="shared" si="39"/>
        <v>Müller Hans</v>
      </c>
      <c r="H341" s="34">
        <v>10384</v>
      </c>
      <c r="I341" s="33">
        <f t="shared" si="45"/>
        <v>10384</v>
      </c>
      <c r="J341" s="30">
        <v>1988</v>
      </c>
      <c r="K341" s="29" t="s">
        <v>1145</v>
      </c>
      <c r="L341" s="28">
        <v>6020</v>
      </c>
      <c r="M341" s="32" t="s">
        <v>71</v>
      </c>
      <c r="N341" s="17">
        <v>43165</v>
      </c>
      <c r="T341" s="32">
        <f t="shared" si="46"/>
        <v>19</v>
      </c>
    </row>
    <row r="342" spans="1:20" ht="12.75" customHeight="1" x14ac:dyDescent="0.2">
      <c r="A342" s="32"/>
      <c r="B342" s="28">
        <v>237</v>
      </c>
      <c r="C342" s="65" t="s">
        <v>169</v>
      </c>
      <c r="D342" s="28">
        <v>230646</v>
      </c>
      <c r="E342" s="31" t="s">
        <v>144</v>
      </c>
      <c r="F342" s="31" t="s">
        <v>1146</v>
      </c>
      <c r="G342" s="29" t="str">
        <f t="shared" si="39"/>
        <v>Müller Oswald</v>
      </c>
      <c r="H342" s="34">
        <v>8436</v>
      </c>
      <c r="I342" s="33">
        <f t="shared" si="45"/>
        <v>8436</v>
      </c>
      <c r="J342" s="30">
        <v>1983</v>
      </c>
      <c r="K342" s="31" t="s">
        <v>1147</v>
      </c>
      <c r="L342" s="28">
        <v>6343</v>
      </c>
      <c r="M342" s="31" t="s">
        <v>136</v>
      </c>
      <c r="N342" s="17">
        <v>43717</v>
      </c>
      <c r="T342" s="32">
        <f t="shared" si="46"/>
        <v>20</v>
      </c>
    </row>
    <row r="343" spans="1:20" ht="12.75" customHeight="1" x14ac:dyDescent="0.2">
      <c r="A343" s="32"/>
      <c r="B343" s="28">
        <v>132</v>
      </c>
      <c r="C343" s="28" t="s">
        <v>169</v>
      </c>
      <c r="D343" s="28">
        <v>103785</v>
      </c>
      <c r="E343" s="29" t="s">
        <v>92</v>
      </c>
      <c r="F343" s="29" t="s">
        <v>105</v>
      </c>
      <c r="G343" s="29" t="str">
        <f t="shared" si="39"/>
        <v>Renggli Josef</v>
      </c>
      <c r="H343" s="34">
        <v>9877</v>
      </c>
      <c r="I343" s="33">
        <f t="shared" si="45"/>
        <v>9877</v>
      </c>
      <c r="J343" s="30">
        <v>1987</v>
      </c>
      <c r="K343" s="29" t="s">
        <v>1148</v>
      </c>
      <c r="L343" s="28">
        <v>6218</v>
      </c>
      <c r="M343" s="32" t="s">
        <v>264</v>
      </c>
      <c r="N343" s="17">
        <v>43494</v>
      </c>
      <c r="T343" s="32">
        <f t="shared" si="46"/>
        <v>21</v>
      </c>
    </row>
    <row r="344" spans="1:20" ht="12.75" customHeight="1" x14ac:dyDescent="0.2">
      <c r="A344" s="32"/>
      <c r="B344" s="28">
        <v>163</v>
      </c>
      <c r="C344" s="28" t="s">
        <v>169</v>
      </c>
      <c r="D344" s="28">
        <v>165548</v>
      </c>
      <c r="E344" s="29" t="s">
        <v>1149</v>
      </c>
      <c r="F344" s="29" t="s">
        <v>1150</v>
      </c>
      <c r="G344" s="29" t="str">
        <f t="shared" ref="G344:G351" si="47">CONCATENATE(E344," ",F344)</f>
        <v>Schmidhauser Hannes</v>
      </c>
      <c r="H344" s="34">
        <v>11540</v>
      </c>
      <c r="I344" s="33">
        <f t="shared" si="45"/>
        <v>11540</v>
      </c>
      <c r="J344" s="30">
        <v>1991</v>
      </c>
      <c r="K344" s="29" t="s">
        <v>1151</v>
      </c>
      <c r="L344" s="28">
        <v>6010</v>
      </c>
      <c r="M344" s="32" t="s">
        <v>55</v>
      </c>
      <c r="N344" s="17">
        <v>43415</v>
      </c>
      <c r="T344" s="32">
        <f t="shared" si="46"/>
        <v>22</v>
      </c>
    </row>
    <row r="345" spans="1:20" ht="12.75" customHeight="1" x14ac:dyDescent="0.2">
      <c r="A345" s="32"/>
      <c r="B345" s="28">
        <v>205</v>
      </c>
      <c r="C345" s="28" t="s">
        <v>169</v>
      </c>
      <c r="D345" s="28">
        <v>111388</v>
      </c>
      <c r="E345" s="29" t="s">
        <v>1152</v>
      </c>
      <c r="F345" s="29" t="s">
        <v>81</v>
      </c>
      <c r="G345" s="29" t="str">
        <f t="shared" si="47"/>
        <v>Schmidlin Eduard</v>
      </c>
      <c r="H345" s="34">
        <v>9676</v>
      </c>
      <c r="I345" s="33">
        <f t="shared" si="45"/>
        <v>9676</v>
      </c>
      <c r="J345" s="30">
        <v>1986</v>
      </c>
      <c r="K345" s="29" t="s">
        <v>1153</v>
      </c>
      <c r="L345" s="28">
        <v>6033</v>
      </c>
      <c r="M345" s="32" t="s">
        <v>1048</v>
      </c>
      <c r="N345" s="17">
        <v>43675</v>
      </c>
      <c r="T345" s="32">
        <f t="shared" si="46"/>
        <v>23</v>
      </c>
    </row>
    <row r="346" spans="1:20" ht="12.75" customHeight="1" x14ac:dyDescent="0.2">
      <c r="A346" s="32"/>
      <c r="B346" s="28">
        <v>163</v>
      </c>
      <c r="C346" s="28" t="s">
        <v>169</v>
      </c>
      <c r="D346" s="28">
        <v>165560</v>
      </c>
      <c r="E346" s="29" t="s">
        <v>638</v>
      </c>
      <c r="F346" s="29" t="s">
        <v>851</v>
      </c>
      <c r="G346" s="29" t="str">
        <f t="shared" si="47"/>
        <v>Stadelmann Edy</v>
      </c>
      <c r="H346" s="34">
        <v>13436</v>
      </c>
      <c r="I346" s="33">
        <f t="shared" si="45"/>
        <v>13436</v>
      </c>
      <c r="J346" s="30">
        <v>1996</v>
      </c>
      <c r="K346" s="29" t="s">
        <v>1154</v>
      </c>
      <c r="L346" s="28">
        <v>6010</v>
      </c>
      <c r="M346" s="32" t="s">
        <v>55</v>
      </c>
      <c r="N346" s="17">
        <v>43535</v>
      </c>
      <c r="T346" s="32">
        <f t="shared" si="46"/>
        <v>24</v>
      </c>
    </row>
    <row r="347" spans="1:20" x14ac:dyDescent="0.2">
      <c r="A347" s="32"/>
      <c r="B347" s="28">
        <v>186</v>
      </c>
      <c r="C347" s="28" t="s">
        <v>169</v>
      </c>
      <c r="D347" s="28">
        <v>183158</v>
      </c>
      <c r="E347" s="29" t="s">
        <v>1049</v>
      </c>
      <c r="F347" s="29" t="s">
        <v>113</v>
      </c>
      <c r="G347" s="29" t="str">
        <f t="shared" si="47"/>
        <v>Suppiger Franz</v>
      </c>
      <c r="H347" s="34">
        <v>12541</v>
      </c>
      <c r="I347" s="33">
        <f t="shared" si="45"/>
        <v>12541</v>
      </c>
      <c r="J347" s="30">
        <v>1994</v>
      </c>
      <c r="K347" s="29" t="s">
        <v>1155</v>
      </c>
      <c r="L347" s="28">
        <v>6020</v>
      </c>
      <c r="M347" s="32" t="s">
        <v>71</v>
      </c>
      <c r="N347" s="17">
        <v>43555</v>
      </c>
      <c r="T347" s="32">
        <f t="shared" si="46"/>
        <v>25</v>
      </c>
    </row>
    <row r="348" spans="1:20" x14ac:dyDescent="0.2">
      <c r="A348" s="32"/>
      <c r="B348" s="28">
        <v>206</v>
      </c>
      <c r="C348" s="65" t="s">
        <v>1156</v>
      </c>
      <c r="D348" s="28">
        <v>111666</v>
      </c>
      <c r="E348" s="31" t="s">
        <v>1157</v>
      </c>
      <c r="F348" s="31" t="s">
        <v>984</v>
      </c>
      <c r="G348" s="29" t="str">
        <f t="shared" si="47"/>
        <v>Vonesch Stephan</v>
      </c>
      <c r="H348" s="34">
        <v>8516</v>
      </c>
      <c r="I348" s="33">
        <f t="shared" si="45"/>
        <v>8516</v>
      </c>
      <c r="J348" s="30">
        <v>1983</v>
      </c>
      <c r="K348" s="31" t="s">
        <v>1158</v>
      </c>
      <c r="L348" s="28">
        <v>6264</v>
      </c>
      <c r="M348" s="31" t="s">
        <v>365</v>
      </c>
      <c r="N348" s="17">
        <v>43723</v>
      </c>
      <c r="T348" s="32">
        <f t="shared" si="46"/>
        <v>26</v>
      </c>
    </row>
    <row r="349" spans="1:20" ht="12.75" customHeight="1" x14ac:dyDescent="0.2">
      <c r="A349" s="32"/>
      <c r="B349" s="28">
        <v>178</v>
      </c>
      <c r="C349" s="28" t="s">
        <v>169</v>
      </c>
      <c r="D349" s="28">
        <v>188150</v>
      </c>
      <c r="E349" s="29" t="s">
        <v>1159</v>
      </c>
      <c r="F349" s="29" t="s">
        <v>89</v>
      </c>
      <c r="G349" s="29" t="str">
        <f t="shared" si="47"/>
        <v>Wechsler Hans</v>
      </c>
      <c r="H349" s="34">
        <v>11441</v>
      </c>
      <c r="I349" s="33">
        <f t="shared" si="45"/>
        <v>11441</v>
      </c>
      <c r="J349" s="30">
        <v>1991</v>
      </c>
      <c r="K349" s="29" t="s">
        <v>1160</v>
      </c>
      <c r="L349" s="28">
        <v>6010</v>
      </c>
      <c r="M349" s="32" t="s">
        <v>55</v>
      </c>
      <c r="N349" s="17">
        <v>43468</v>
      </c>
      <c r="T349" s="32">
        <f t="shared" si="46"/>
        <v>27</v>
      </c>
    </row>
    <row r="350" spans="1:20" x14ac:dyDescent="0.2">
      <c r="A350" s="32"/>
      <c r="B350" s="28">
        <v>217</v>
      </c>
      <c r="C350" s="65" t="s">
        <v>169</v>
      </c>
      <c r="D350" s="28">
        <v>121239</v>
      </c>
      <c r="E350" s="31" t="s">
        <v>589</v>
      </c>
      <c r="F350" s="31" t="s">
        <v>89</v>
      </c>
      <c r="G350" s="29" t="str">
        <f t="shared" si="47"/>
        <v>Wicki Hans</v>
      </c>
      <c r="H350" s="34">
        <v>12573</v>
      </c>
      <c r="I350" s="33">
        <f t="shared" si="45"/>
        <v>12573</v>
      </c>
      <c r="J350" s="30">
        <v>1994</v>
      </c>
      <c r="K350" s="31" t="s">
        <v>1161</v>
      </c>
      <c r="L350" s="28">
        <v>6037</v>
      </c>
      <c r="M350" s="31" t="s">
        <v>666</v>
      </c>
      <c r="N350" s="17">
        <v>43742</v>
      </c>
      <c r="T350" s="32">
        <f t="shared" si="46"/>
        <v>28</v>
      </c>
    </row>
    <row r="351" spans="1:20" x14ac:dyDescent="0.2">
      <c r="A351" s="32"/>
      <c r="B351" s="28">
        <v>129</v>
      </c>
      <c r="C351" s="65" t="s">
        <v>132</v>
      </c>
      <c r="D351" s="28">
        <v>185761</v>
      </c>
      <c r="E351" s="29" t="s">
        <v>1162</v>
      </c>
      <c r="F351" s="29" t="s">
        <v>157</v>
      </c>
      <c r="G351" s="29" t="str">
        <f t="shared" si="47"/>
        <v>Ziswiler-Lang Arthur</v>
      </c>
      <c r="H351" s="34">
        <v>16359</v>
      </c>
      <c r="I351" s="33">
        <f t="shared" si="45"/>
        <v>16359</v>
      </c>
      <c r="J351" s="30">
        <v>2004</v>
      </c>
      <c r="K351" s="29" t="s">
        <v>1163</v>
      </c>
      <c r="L351" s="28">
        <v>6274</v>
      </c>
      <c r="M351" s="32" t="s">
        <v>63</v>
      </c>
      <c r="N351" s="17">
        <v>43704</v>
      </c>
      <c r="T351" s="32">
        <f t="shared" si="46"/>
        <v>29</v>
      </c>
    </row>
    <row r="352" spans="1:20" ht="12.75" customHeight="1" x14ac:dyDescent="0.2">
      <c r="A352" s="32"/>
      <c r="G352" s="29"/>
      <c r="I352" s="33"/>
    </row>
    <row r="353" spans="1:20" ht="18.75" customHeight="1" x14ac:dyDescent="0.25">
      <c r="E353" s="27">
        <v>2020</v>
      </c>
      <c r="F353" s="29"/>
      <c r="G353" s="29"/>
      <c r="I353" s="33"/>
    </row>
    <row r="354" spans="1:20" x14ac:dyDescent="0.2">
      <c r="G354" s="29"/>
      <c r="I354" s="33"/>
    </row>
    <row r="355" spans="1:20" x14ac:dyDescent="0.2">
      <c r="A355" s="28">
        <v>3</v>
      </c>
      <c r="B355" s="28">
        <v>155</v>
      </c>
      <c r="C355" s="65" t="s">
        <v>169</v>
      </c>
      <c r="D355" s="28">
        <v>102295</v>
      </c>
      <c r="E355" s="31" t="s">
        <v>1164</v>
      </c>
      <c r="F355" s="31" t="s">
        <v>113</v>
      </c>
      <c r="G355" s="29" t="str">
        <f t="shared" ref="G355:G403" si="48">CONCATENATE(E355," ",F355)</f>
        <v>Ammann Franz</v>
      </c>
      <c r="H355" s="34">
        <v>11786</v>
      </c>
      <c r="I355" s="33">
        <f t="shared" ref="I355:I402" si="49">H355</f>
        <v>11786</v>
      </c>
      <c r="J355" s="30">
        <v>1992</v>
      </c>
      <c r="K355" s="31" t="s">
        <v>1165</v>
      </c>
      <c r="L355" s="28">
        <v>6048</v>
      </c>
      <c r="M355" s="31" t="s">
        <v>178</v>
      </c>
      <c r="N355" s="17">
        <v>43860</v>
      </c>
      <c r="T355" s="32">
        <f>T354+1</f>
        <v>1</v>
      </c>
    </row>
    <row r="356" spans="1:20" ht="12.75" customHeight="1" x14ac:dyDescent="0.2">
      <c r="A356" s="28">
        <v>8</v>
      </c>
      <c r="B356" s="28">
        <v>122</v>
      </c>
      <c r="C356" s="65" t="s">
        <v>169</v>
      </c>
      <c r="D356" s="28">
        <v>100029</v>
      </c>
      <c r="E356" s="31" t="s">
        <v>1166</v>
      </c>
      <c r="F356" s="31" t="s">
        <v>790</v>
      </c>
      <c r="G356" s="29" t="str">
        <f t="shared" si="48"/>
        <v>Berger Emil</v>
      </c>
      <c r="H356" s="34">
        <v>13711</v>
      </c>
      <c r="I356" s="33">
        <f t="shared" si="49"/>
        <v>13711</v>
      </c>
      <c r="J356" s="30">
        <v>1997</v>
      </c>
      <c r="K356" s="31" t="s">
        <v>1167</v>
      </c>
      <c r="L356" s="28">
        <v>6020</v>
      </c>
      <c r="M356" s="31" t="s">
        <v>71</v>
      </c>
      <c r="N356" s="17">
        <v>44141</v>
      </c>
      <c r="T356" s="32">
        <f>T355+1</f>
        <v>2</v>
      </c>
    </row>
    <row r="357" spans="1:20" ht="12.75" customHeight="1" x14ac:dyDescent="0.2">
      <c r="A357" s="28">
        <v>3</v>
      </c>
      <c r="B357" s="28">
        <v>169</v>
      </c>
      <c r="C357" s="65" t="s">
        <v>169</v>
      </c>
      <c r="D357" s="28">
        <v>111337</v>
      </c>
      <c r="E357" s="31" t="s">
        <v>156</v>
      </c>
      <c r="F357" s="31" t="s">
        <v>1130</v>
      </c>
      <c r="G357" s="29" t="str">
        <f t="shared" si="48"/>
        <v>Bienz Eugen</v>
      </c>
      <c r="H357" s="34">
        <v>13864</v>
      </c>
      <c r="I357" s="33">
        <f t="shared" si="49"/>
        <v>13864</v>
      </c>
      <c r="J357" s="30">
        <v>1997</v>
      </c>
      <c r="K357" s="31" t="s">
        <v>1168</v>
      </c>
      <c r="L357" s="28">
        <v>6030</v>
      </c>
      <c r="M357" s="31" t="s">
        <v>168</v>
      </c>
      <c r="N357" s="17">
        <v>43858</v>
      </c>
      <c r="T357" s="32">
        <f t="shared" ref="T357:T401" si="50">T356+1</f>
        <v>3</v>
      </c>
    </row>
    <row r="358" spans="1:20" x14ac:dyDescent="0.2">
      <c r="A358" s="28">
        <v>2</v>
      </c>
      <c r="B358" s="28">
        <v>178</v>
      </c>
      <c r="C358" s="65" t="s">
        <v>169</v>
      </c>
      <c r="D358" s="28">
        <v>118778</v>
      </c>
      <c r="E358" s="31" t="s">
        <v>1169</v>
      </c>
      <c r="F358" s="31" t="s">
        <v>1170</v>
      </c>
      <c r="G358" s="29" t="str">
        <f t="shared" si="48"/>
        <v>Büchner Helga</v>
      </c>
      <c r="H358" s="34">
        <v>10871</v>
      </c>
      <c r="I358" s="33">
        <f t="shared" si="49"/>
        <v>10871</v>
      </c>
      <c r="J358" s="30">
        <v>1989</v>
      </c>
      <c r="K358" s="31" t="s">
        <v>1171</v>
      </c>
      <c r="L358" s="28">
        <v>6004</v>
      </c>
      <c r="M358" s="31" t="s">
        <v>95</v>
      </c>
      <c r="N358" s="17">
        <v>43977</v>
      </c>
      <c r="T358" s="32">
        <f t="shared" si="50"/>
        <v>4</v>
      </c>
    </row>
    <row r="359" spans="1:20" x14ac:dyDescent="0.2">
      <c r="A359" s="28">
        <v>9</v>
      </c>
      <c r="B359" s="28">
        <v>119</v>
      </c>
      <c r="C359" s="65" t="s">
        <v>132</v>
      </c>
      <c r="D359" s="28">
        <v>154948</v>
      </c>
      <c r="E359" s="31" t="s">
        <v>1172</v>
      </c>
      <c r="F359" s="31" t="s">
        <v>89</v>
      </c>
      <c r="G359" s="29" t="str">
        <f t="shared" si="48"/>
        <v>Burkhard Hans</v>
      </c>
      <c r="H359" s="34">
        <v>16218</v>
      </c>
      <c r="I359" s="33">
        <f t="shared" si="49"/>
        <v>16218</v>
      </c>
      <c r="J359" s="30">
        <v>2004</v>
      </c>
      <c r="K359" s="31" t="s">
        <v>1173</v>
      </c>
      <c r="L359" s="28">
        <v>6205</v>
      </c>
      <c r="M359" s="31" t="s">
        <v>254</v>
      </c>
      <c r="N359" s="17">
        <v>43905</v>
      </c>
      <c r="T359" s="32">
        <f t="shared" si="50"/>
        <v>5</v>
      </c>
    </row>
    <row r="360" spans="1:20" x14ac:dyDescent="0.2">
      <c r="A360" s="28">
        <v>11</v>
      </c>
      <c r="B360" s="28">
        <v>235</v>
      </c>
      <c r="C360" s="65" t="s">
        <v>169</v>
      </c>
      <c r="D360" s="28">
        <v>146870</v>
      </c>
      <c r="E360" s="31" t="s">
        <v>1174</v>
      </c>
      <c r="F360" s="31" t="s">
        <v>180</v>
      </c>
      <c r="G360" s="29" t="str">
        <f t="shared" si="48"/>
        <v>Burkhardt Kurt</v>
      </c>
      <c r="H360" s="34">
        <v>13416</v>
      </c>
      <c r="I360" s="33">
        <f t="shared" si="49"/>
        <v>13416</v>
      </c>
      <c r="J360" s="30">
        <v>1996</v>
      </c>
      <c r="K360" s="31" t="s">
        <v>1175</v>
      </c>
      <c r="L360" s="28">
        <v>6210</v>
      </c>
      <c r="M360" s="31" t="s">
        <v>465</v>
      </c>
      <c r="N360" s="17">
        <v>44149</v>
      </c>
      <c r="T360" s="32">
        <f t="shared" si="50"/>
        <v>6</v>
      </c>
    </row>
    <row r="361" spans="1:20" ht="12.75" customHeight="1" x14ac:dyDescent="0.2">
      <c r="A361" s="28">
        <v>17</v>
      </c>
      <c r="B361" s="28">
        <v>126</v>
      </c>
      <c r="C361" s="65" t="s">
        <v>169</v>
      </c>
      <c r="D361" s="28">
        <v>156982</v>
      </c>
      <c r="E361" s="31" t="s">
        <v>675</v>
      </c>
      <c r="F361" s="31" t="s">
        <v>105</v>
      </c>
      <c r="G361" s="29" t="str">
        <f t="shared" si="48"/>
        <v>Burri Josef</v>
      </c>
      <c r="H361" s="34">
        <v>11157</v>
      </c>
      <c r="I361" s="33">
        <f t="shared" si="49"/>
        <v>11157</v>
      </c>
      <c r="J361" s="30">
        <v>1990</v>
      </c>
      <c r="K361" s="31" t="s">
        <v>344</v>
      </c>
      <c r="L361" s="28">
        <v>6106</v>
      </c>
      <c r="M361" s="31" t="s">
        <v>345</v>
      </c>
      <c r="N361" s="17">
        <v>44138</v>
      </c>
      <c r="Q361" s="52" t="s">
        <v>1176</v>
      </c>
      <c r="T361" s="32">
        <f t="shared" si="50"/>
        <v>7</v>
      </c>
    </row>
    <row r="362" spans="1:20" ht="12.75" customHeight="1" x14ac:dyDescent="0.2">
      <c r="A362" s="28">
        <v>11</v>
      </c>
      <c r="B362" s="28">
        <v>221</v>
      </c>
      <c r="C362" s="65" t="s">
        <v>1156</v>
      </c>
      <c r="D362" s="28">
        <v>144855</v>
      </c>
      <c r="E362" s="62" t="s">
        <v>885</v>
      </c>
      <c r="F362" s="31" t="s">
        <v>113</v>
      </c>
      <c r="G362" s="29" t="str">
        <f t="shared" si="48"/>
        <v>Bussmann Franz</v>
      </c>
      <c r="H362" s="34">
        <v>14818</v>
      </c>
      <c r="I362" s="33">
        <f t="shared" si="49"/>
        <v>14818</v>
      </c>
      <c r="J362" s="30">
        <v>2000</v>
      </c>
      <c r="K362" s="31" t="s">
        <v>1177</v>
      </c>
      <c r="L362" s="28">
        <v>6017</v>
      </c>
      <c r="M362" s="31" t="s">
        <v>522</v>
      </c>
      <c r="N362" s="17">
        <v>43835</v>
      </c>
      <c r="T362" s="32">
        <f t="shared" si="50"/>
        <v>8</v>
      </c>
    </row>
    <row r="363" spans="1:20" ht="12.75" customHeight="1" x14ac:dyDescent="0.2">
      <c r="A363" s="28">
        <v>17</v>
      </c>
      <c r="B363" s="28">
        <v>228</v>
      </c>
      <c r="C363" s="65" t="s">
        <v>169</v>
      </c>
      <c r="D363" s="28">
        <v>164200</v>
      </c>
      <c r="E363" s="31" t="s">
        <v>995</v>
      </c>
      <c r="F363" s="31" t="s">
        <v>53</v>
      </c>
      <c r="G363" s="29" t="str">
        <f t="shared" si="48"/>
        <v>Dahinden Alfred</v>
      </c>
      <c r="H363" s="34">
        <v>11174</v>
      </c>
      <c r="I363" s="33">
        <f t="shared" si="49"/>
        <v>11174</v>
      </c>
      <c r="J363" s="30">
        <v>1990</v>
      </c>
      <c r="K363" s="31" t="s">
        <v>1178</v>
      </c>
      <c r="L363" s="28">
        <v>6170</v>
      </c>
      <c r="M363" s="31" t="s">
        <v>303</v>
      </c>
      <c r="N363" s="17">
        <v>44191</v>
      </c>
      <c r="T363" s="32">
        <f t="shared" si="50"/>
        <v>9</v>
      </c>
    </row>
    <row r="364" spans="1:20" ht="12.75" customHeight="1" x14ac:dyDescent="0.2">
      <c r="A364" s="28">
        <v>15</v>
      </c>
      <c r="B364" s="28">
        <v>140</v>
      </c>
      <c r="C364" s="65" t="s">
        <v>132</v>
      </c>
      <c r="D364" s="28">
        <v>223434</v>
      </c>
      <c r="E364" s="31" t="s">
        <v>1179</v>
      </c>
      <c r="F364" s="31" t="s">
        <v>1180</v>
      </c>
      <c r="G364" s="29" t="str">
        <f t="shared" si="48"/>
        <v>Eiholzer Heiri</v>
      </c>
      <c r="H364" s="34">
        <v>20915</v>
      </c>
      <c r="I364" s="33">
        <f t="shared" si="49"/>
        <v>20915</v>
      </c>
      <c r="J364" s="30">
        <v>2017</v>
      </c>
      <c r="K364" s="31" t="s">
        <v>1181</v>
      </c>
      <c r="L364" s="28">
        <v>6146</v>
      </c>
      <c r="M364" s="31" t="s">
        <v>200</v>
      </c>
      <c r="N364" s="17">
        <v>44196</v>
      </c>
      <c r="T364" s="32">
        <f t="shared" si="50"/>
        <v>10</v>
      </c>
    </row>
    <row r="365" spans="1:20" x14ac:dyDescent="0.2">
      <c r="A365" s="28">
        <v>8</v>
      </c>
      <c r="B365" s="28">
        <v>121</v>
      </c>
      <c r="C365" s="65" t="s">
        <v>169</v>
      </c>
      <c r="D365" s="65" t="s">
        <v>169</v>
      </c>
      <c r="E365" s="31" t="s">
        <v>1182</v>
      </c>
      <c r="F365" s="31" t="s">
        <v>337</v>
      </c>
      <c r="G365" s="29" t="str">
        <f t="shared" si="48"/>
        <v>Filliger Arnold</v>
      </c>
      <c r="H365" s="34">
        <v>13353</v>
      </c>
      <c r="I365" s="33">
        <f t="shared" si="49"/>
        <v>13353</v>
      </c>
      <c r="J365" s="30">
        <v>2005</v>
      </c>
      <c r="K365" s="31" t="s">
        <v>1183</v>
      </c>
      <c r="L365" s="28">
        <v>6020</v>
      </c>
      <c r="M365" s="31" t="s">
        <v>71</v>
      </c>
      <c r="N365" s="17">
        <v>44075</v>
      </c>
      <c r="T365" s="32">
        <f t="shared" si="50"/>
        <v>11</v>
      </c>
    </row>
    <row r="366" spans="1:20" ht="12.75" customHeight="1" x14ac:dyDescent="0.2">
      <c r="A366" s="28">
        <v>9</v>
      </c>
      <c r="B366" s="28">
        <v>148</v>
      </c>
      <c r="C366" s="65" t="s">
        <v>169</v>
      </c>
      <c r="D366" s="28">
        <v>174641</v>
      </c>
      <c r="E366" s="31" t="s">
        <v>355</v>
      </c>
      <c r="F366" s="31" t="s">
        <v>782</v>
      </c>
      <c r="G366" s="29" t="str">
        <f t="shared" si="48"/>
        <v>Fuchs Jakob</v>
      </c>
      <c r="H366" s="34">
        <v>8966</v>
      </c>
      <c r="I366" s="33">
        <f t="shared" si="49"/>
        <v>8966</v>
      </c>
      <c r="J366" s="30">
        <v>1984</v>
      </c>
      <c r="K366" s="31" t="s">
        <v>1184</v>
      </c>
      <c r="L366" s="28">
        <v>6024</v>
      </c>
      <c r="M366" s="31" t="s">
        <v>251</v>
      </c>
      <c r="N366" s="17">
        <v>44010</v>
      </c>
      <c r="T366" s="32">
        <f t="shared" si="50"/>
        <v>12</v>
      </c>
    </row>
    <row r="367" spans="1:20" x14ac:dyDescent="0.2">
      <c r="A367" s="28">
        <v>3</v>
      </c>
      <c r="B367" s="28">
        <v>229</v>
      </c>
      <c r="C367" s="65" t="s">
        <v>169</v>
      </c>
      <c r="D367" s="28">
        <v>174153</v>
      </c>
      <c r="E367" s="31" t="s">
        <v>355</v>
      </c>
      <c r="F367" s="31" t="s">
        <v>105</v>
      </c>
      <c r="G367" s="29" t="str">
        <f t="shared" si="48"/>
        <v>Fuchs Josef</v>
      </c>
      <c r="H367" s="34">
        <v>11930</v>
      </c>
      <c r="I367" s="33">
        <f t="shared" si="49"/>
        <v>11930</v>
      </c>
      <c r="J367" s="30">
        <v>1992</v>
      </c>
      <c r="K367" s="31" t="s">
        <v>1185</v>
      </c>
      <c r="L367" s="28">
        <v>6103</v>
      </c>
      <c r="M367" s="31" t="s">
        <v>698</v>
      </c>
      <c r="N367" s="17">
        <v>44166</v>
      </c>
      <c r="T367" s="32">
        <f t="shared" si="50"/>
        <v>13</v>
      </c>
    </row>
    <row r="368" spans="1:20" ht="12.75" customHeight="1" x14ac:dyDescent="0.2">
      <c r="A368" s="28">
        <v>15</v>
      </c>
      <c r="B368" s="28">
        <v>206</v>
      </c>
      <c r="C368" s="65" t="s">
        <v>169</v>
      </c>
      <c r="D368" s="28">
        <v>174927</v>
      </c>
      <c r="E368" s="31" t="s">
        <v>60</v>
      </c>
      <c r="F368" s="31" t="s">
        <v>113</v>
      </c>
      <c r="G368" s="29" t="str">
        <f t="shared" si="48"/>
        <v>Geiser Franz</v>
      </c>
      <c r="H368" s="34">
        <v>10010</v>
      </c>
      <c r="I368" s="33">
        <f t="shared" si="49"/>
        <v>10010</v>
      </c>
      <c r="J368" s="30">
        <v>1991</v>
      </c>
      <c r="K368" s="31" t="s">
        <v>1186</v>
      </c>
      <c r="L368" s="28">
        <v>6144</v>
      </c>
      <c r="M368" s="31" t="s">
        <v>817</v>
      </c>
      <c r="N368" s="17">
        <v>44108</v>
      </c>
      <c r="T368" s="32">
        <f t="shared" si="50"/>
        <v>14</v>
      </c>
    </row>
    <row r="369" spans="1:20" ht="12.75" customHeight="1" x14ac:dyDescent="0.2">
      <c r="A369" s="28">
        <v>8</v>
      </c>
      <c r="B369" s="28">
        <v>121</v>
      </c>
      <c r="C369" s="65" t="s">
        <v>169</v>
      </c>
      <c r="D369" s="28">
        <v>170506</v>
      </c>
      <c r="E369" s="31" t="s">
        <v>1187</v>
      </c>
      <c r="F369" s="31" t="s">
        <v>559</v>
      </c>
      <c r="G369" s="29" t="str">
        <f t="shared" si="48"/>
        <v>Gisler Ernst</v>
      </c>
      <c r="H369" s="34">
        <v>14815</v>
      </c>
      <c r="I369" s="33">
        <f t="shared" si="49"/>
        <v>14815</v>
      </c>
      <c r="J369" s="30">
        <v>2000</v>
      </c>
      <c r="K369" s="31" t="s">
        <v>1188</v>
      </c>
      <c r="L369" s="28">
        <v>6020</v>
      </c>
      <c r="M369" s="31" t="s">
        <v>71</v>
      </c>
      <c r="N369" s="17">
        <v>44152</v>
      </c>
      <c r="T369" s="32">
        <f t="shared" si="50"/>
        <v>15</v>
      </c>
    </row>
    <row r="370" spans="1:20" ht="12.75" customHeight="1" x14ac:dyDescent="0.2">
      <c r="A370" s="28">
        <v>11</v>
      </c>
      <c r="B370" s="28">
        <v>203</v>
      </c>
      <c r="C370" s="65" t="s">
        <v>1189</v>
      </c>
      <c r="D370" s="65" t="s">
        <v>1189</v>
      </c>
      <c r="E370" s="31" t="s">
        <v>1190</v>
      </c>
      <c r="F370" s="31" t="s">
        <v>363</v>
      </c>
      <c r="G370" s="29" t="str">
        <f t="shared" si="48"/>
        <v>Gössi Werner</v>
      </c>
      <c r="H370" s="34">
        <v>13861</v>
      </c>
      <c r="I370" s="33">
        <f t="shared" si="49"/>
        <v>13861</v>
      </c>
      <c r="J370" s="30">
        <v>1997</v>
      </c>
      <c r="K370" s="31" t="s">
        <v>1191</v>
      </c>
      <c r="L370" s="28">
        <v>6208</v>
      </c>
      <c r="M370" s="31" t="s">
        <v>478</v>
      </c>
      <c r="N370" s="17">
        <v>44096</v>
      </c>
      <c r="T370" s="32">
        <f t="shared" si="50"/>
        <v>16</v>
      </c>
    </row>
    <row r="371" spans="1:20" ht="12.75" customHeight="1" x14ac:dyDescent="0.2">
      <c r="A371" s="28">
        <v>15</v>
      </c>
      <c r="B371" s="28">
        <v>208</v>
      </c>
      <c r="C371" s="65" t="s">
        <v>169</v>
      </c>
      <c r="D371" s="28">
        <v>168024</v>
      </c>
      <c r="E371" s="31" t="s">
        <v>366</v>
      </c>
      <c r="F371" s="31" t="s">
        <v>53</v>
      </c>
      <c r="G371" s="29" t="str">
        <f t="shared" si="48"/>
        <v>Graf Alfred</v>
      </c>
      <c r="H371" s="34">
        <v>13697</v>
      </c>
      <c r="I371" s="33">
        <f t="shared" si="49"/>
        <v>13697</v>
      </c>
      <c r="J371" s="30">
        <v>1997</v>
      </c>
      <c r="K371" s="31" t="s">
        <v>1192</v>
      </c>
      <c r="L371" s="28">
        <v>6264</v>
      </c>
      <c r="M371" s="31" t="s">
        <v>365</v>
      </c>
      <c r="N371" s="17">
        <v>44180</v>
      </c>
      <c r="Q371" s="52" t="s">
        <v>1176</v>
      </c>
      <c r="T371" s="32">
        <f t="shared" si="50"/>
        <v>17</v>
      </c>
    </row>
    <row r="372" spans="1:20" ht="12.75" customHeight="1" x14ac:dyDescent="0.2">
      <c r="A372" s="28">
        <v>16</v>
      </c>
      <c r="B372" s="28">
        <v>188</v>
      </c>
      <c r="C372" s="65" t="s">
        <v>169</v>
      </c>
      <c r="D372" s="28">
        <v>247189</v>
      </c>
      <c r="E372" s="31" t="s">
        <v>531</v>
      </c>
      <c r="F372" s="31" t="s">
        <v>248</v>
      </c>
      <c r="G372" s="29" t="str">
        <f t="shared" si="48"/>
        <v>Haas Anton</v>
      </c>
      <c r="H372" s="34">
        <v>14715</v>
      </c>
      <c r="I372" s="33">
        <f t="shared" si="49"/>
        <v>14715</v>
      </c>
      <c r="J372" s="30">
        <v>2000</v>
      </c>
      <c r="K372" s="31" t="s">
        <v>1193</v>
      </c>
      <c r="L372" s="28">
        <v>6014</v>
      </c>
      <c r="M372" s="31" t="s">
        <v>95</v>
      </c>
      <c r="N372" s="17">
        <v>44182</v>
      </c>
      <c r="T372" s="32">
        <f t="shared" si="50"/>
        <v>18</v>
      </c>
    </row>
    <row r="373" spans="1:20" x14ac:dyDescent="0.2">
      <c r="A373" s="28">
        <v>11</v>
      </c>
      <c r="B373" s="28">
        <v>221</v>
      </c>
      <c r="C373" s="65" t="s">
        <v>169</v>
      </c>
      <c r="D373" s="28">
        <v>174405</v>
      </c>
      <c r="E373" s="31" t="s">
        <v>1194</v>
      </c>
      <c r="F373" s="31" t="s">
        <v>151</v>
      </c>
      <c r="G373" s="29" t="str">
        <f t="shared" si="48"/>
        <v>Häberli Paul</v>
      </c>
      <c r="H373" s="34">
        <v>13216</v>
      </c>
      <c r="I373" s="33">
        <f t="shared" si="49"/>
        <v>13216</v>
      </c>
      <c r="J373" s="30">
        <v>2018</v>
      </c>
      <c r="K373" s="31" t="s">
        <v>1195</v>
      </c>
      <c r="L373" s="28">
        <v>6017</v>
      </c>
      <c r="M373" s="31" t="s">
        <v>1196</v>
      </c>
      <c r="N373" s="17">
        <v>44040</v>
      </c>
      <c r="T373" s="32">
        <f t="shared" si="50"/>
        <v>19</v>
      </c>
    </row>
    <row r="374" spans="1:20" ht="12.75" customHeight="1" x14ac:dyDescent="0.2">
      <c r="A374" s="28">
        <v>8</v>
      </c>
      <c r="B374" s="28">
        <v>210</v>
      </c>
      <c r="C374" s="65" t="s">
        <v>169</v>
      </c>
      <c r="D374" s="28">
        <v>168761</v>
      </c>
      <c r="E374" s="31" t="s">
        <v>1197</v>
      </c>
      <c r="F374" s="31" t="s">
        <v>105</v>
      </c>
      <c r="G374" s="29" t="str">
        <f t="shared" si="48"/>
        <v>Habermacher Josef</v>
      </c>
      <c r="H374" s="34">
        <v>13195</v>
      </c>
      <c r="I374" s="33">
        <f t="shared" si="49"/>
        <v>13195</v>
      </c>
      <c r="J374" s="30">
        <v>2004</v>
      </c>
      <c r="K374" s="31" t="s">
        <v>1198</v>
      </c>
      <c r="L374" s="28">
        <v>6026</v>
      </c>
      <c r="M374" s="31" t="s">
        <v>442</v>
      </c>
      <c r="N374" s="17">
        <v>43988</v>
      </c>
      <c r="T374" s="32">
        <f t="shared" si="50"/>
        <v>20</v>
      </c>
    </row>
    <row r="375" spans="1:20" x14ac:dyDescent="0.2">
      <c r="A375" s="28">
        <v>15</v>
      </c>
      <c r="B375" s="28">
        <v>133</v>
      </c>
      <c r="C375" s="65" t="s">
        <v>169</v>
      </c>
      <c r="E375" s="31" t="s">
        <v>1199</v>
      </c>
      <c r="F375" s="31" t="s">
        <v>248</v>
      </c>
      <c r="G375" s="29" t="str">
        <f t="shared" si="48"/>
        <v>Haefliger Anton</v>
      </c>
      <c r="H375" s="34">
        <v>9600</v>
      </c>
      <c r="I375" s="33">
        <f t="shared" si="49"/>
        <v>9600</v>
      </c>
      <c r="J375" s="30">
        <v>1986</v>
      </c>
      <c r="K375" s="31" t="s">
        <v>1200</v>
      </c>
      <c r="L375" s="28">
        <v>6145</v>
      </c>
      <c r="M375" s="31" t="s">
        <v>189</v>
      </c>
      <c r="N375" s="17">
        <v>44108</v>
      </c>
      <c r="T375" s="32">
        <f t="shared" si="50"/>
        <v>21</v>
      </c>
    </row>
    <row r="376" spans="1:20" ht="12.75" customHeight="1" x14ac:dyDescent="0.2">
      <c r="A376" s="28">
        <v>2</v>
      </c>
      <c r="B376" s="28">
        <v>178</v>
      </c>
      <c r="C376" s="65" t="s">
        <v>724</v>
      </c>
      <c r="D376" s="28">
        <v>187954</v>
      </c>
      <c r="E376" s="31" t="s">
        <v>533</v>
      </c>
      <c r="F376" s="31" t="s">
        <v>89</v>
      </c>
      <c r="G376" s="29" t="str">
        <f t="shared" si="48"/>
        <v>Hartmann  Hans</v>
      </c>
      <c r="H376" s="34">
        <v>11586</v>
      </c>
      <c r="I376" s="33">
        <f t="shared" si="49"/>
        <v>11586</v>
      </c>
      <c r="J376" s="30">
        <v>1991</v>
      </c>
      <c r="K376" s="31" t="s">
        <v>1201</v>
      </c>
      <c r="L376" s="28">
        <v>6004</v>
      </c>
      <c r="M376" s="31" t="s">
        <v>95</v>
      </c>
      <c r="N376" s="17">
        <v>44183</v>
      </c>
      <c r="T376" s="32">
        <f t="shared" si="50"/>
        <v>22</v>
      </c>
    </row>
    <row r="377" spans="1:20" ht="12.75" customHeight="1" x14ac:dyDescent="0.2">
      <c r="A377" s="28">
        <v>8</v>
      </c>
      <c r="B377" s="28">
        <v>116</v>
      </c>
      <c r="C377" s="65" t="s">
        <v>169</v>
      </c>
      <c r="D377" s="28">
        <v>186367</v>
      </c>
      <c r="E377" s="31" t="s">
        <v>1202</v>
      </c>
      <c r="F377" s="31" t="s">
        <v>908</v>
      </c>
      <c r="G377" s="29" t="str">
        <f t="shared" si="48"/>
        <v>Hilfiker Burkard</v>
      </c>
      <c r="H377" s="34">
        <v>8447</v>
      </c>
      <c r="I377" s="33">
        <f t="shared" si="49"/>
        <v>8447</v>
      </c>
      <c r="J377" s="30">
        <v>1983</v>
      </c>
      <c r="K377" s="31" t="s">
        <v>1203</v>
      </c>
      <c r="L377" s="28">
        <v>6030</v>
      </c>
      <c r="M377" s="31" t="s">
        <v>168</v>
      </c>
      <c r="N377" s="17">
        <v>44052</v>
      </c>
      <c r="T377" s="32">
        <f t="shared" si="50"/>
        <v>23</v>
      </c>
    </row>
    <row r="378" spans="1:20" x14ac:dyDescent="0.2">
      <c r="A378" s="28">
        <v>14</v>
      </c>
      <c r="B378" s="28">
        <v>196</v>
      </c>
      <c r="C378" s="65" t="s">
        <v>132</v>
      </c>
      <c r="D378" s="28">
        <v>221304</v>
      </c>
      <c r="E378" s="31" t="s">
        <v>1204</v>
      </c>
      <c r="F378" s="31" t="s">
        <v>198</v>
      </c>
      <c r="G378" s="29" t="str">
        <f t="shared" si="48"/>
        <v>Hurschler Bruno</v>
      </c>
      <c r="H378" s="34">
        <v>19829</v>
      </c>
      <c r="I378" s="33">
        <f t="shared" si="49"/>
        <v>19829</v>
      </c>
      <c r="J378" s="30">
        <v>2014</v>
      </c>
      <c r="K378" s="31" t="s">
        <v>1205</v>
      </c>
      <c r="L378" s="28">
        <v>6125</v>
      </c>
      <c r="M378" s="31" t="s">
        <v>83</v>
      </c>
      <c r="N378" s="17">
        <v>43873</v>
      </c>
      <c r="T378" s="32">
        <f t="shared" si="50"/>
        <v>24</v>
      </c>
    </row>
    <row r="379" spans="1:20" x14ac:dyDescent="0.2">
      <c r="A379" s="28">
        <v>11</v>
      </c>
      <c r="B379" s="28">
        <v>202</v>
      </c>
      <c r="C379" s="65" t="s">
        <v>169</v>
      </c>
      <c r="D379" s="28">
        <v>152268</v>
      </c>
      <c r="E379" s="31" t="s">
        <v>479</v>
      </c>
      <c r="F379" s="31" t="s">
        <v>360</v>
      </c>
      <c r="G379" s="29" t="str">
        <f t="shared" si="48"/>
        <v>Kaufmann Alois</v>
      </c>
      <c r="H379" s="34">
        <v>13004</v>
      </c>
      <c r="I379" s="33">
        <f t="shared" si="49"/>
        <v>13004</v>
      </c>
      <c r="J379" s="30">
        <v>1995</v>
      </c>
      <c r="K379" s="31" t="s">
        <v>1206</v>
      </c>
      <c r="L379" s="28">
        <v>6207</v>
      </c>
      <c r="M379" s="31" t="s">
        <v>319</v>
      </c>
      <c r="N379" s="17">
        <v>43934</v>
      </c>
      <c r="T379" s="32">
        <f t="shared" si="50"/>
        <v>25</v>
      </c>
    </row>
    <row r="380" spans="1:20" ht="12.75" customHeight="1" x14ac:dyDescent="0.2">
      <c r="A380" s="28">
        <v>12</v>
      </c>
      <c r="B380" s="28">
        <v>246</v>
      </c>
      <c r="C380" s="65" t="s">
        <v>169</v>
      </c>
      <c r="D380" s="28">
        <v>166337</v>
      </c>
      <c r="E380" s="31" t="s">
        <v>1207</v>
      </c>
      <c r="F380" s="31" t="s">
        <v>89</v>
      </c>
      <c r="G380" s="29" t="str">
        <f t="shared" si="48"/>
        <v>Kreis Hans</v>
      </c>
      <c r="H380" s="34">
        <v>9536</v>
      </c>
      <c r="I380" s="33">
        <f t="shared" si="49"/>
        <v>9536</v>
      </c>
      <c r="J380" s="30">
        <v>1986</v>
      </c>
      <c r="K380" s="31" t="s">
        <v>1208</v>
      </c>
      <c r="L380" s="28">
        <v>4806</v>
      </c>
      <c r="M380" s="31" t="s">
        <v>371</v>
      </c>
      <c r="N380" s="17">
        <v>44185</v>
      </c>
      <c r="T380" s="32">
        <f t="shared" si="50"/>
        <v>26</v>
      </c>
    </row>
    <row r="381" spans="1:20" ht="12.75" customHeight="1" x14ac:dyDescent="0.2">
      <c r="A381" s="28">
        <v>3</v>
      </c>
      <c r="B381" s="28">
        <v>163</v>
      </c>
      <c r="C381" s="65" t="s">
        <v>132</v>
      </c>
      <c r="D381" s="28">
        <v>180694</v>
      </c>
      <c r="E381" s="31" t="s">
        <v>1209</v>
      </c>
      <c r="F381" s="31" t="s">
        <v>198</v>
      </c>
      <c r="G381" s="29" t="str">
        <f t="shared" si="48"/>
        <v>Kuhn Bruno</v>
      </c>
      <c r="H381" s="34">
        <v>16717</v>
      </c>
      <c r="I381" s="33">
        <f t="shared" si="49"/>
        <v>16717</v>
      </c>
      <c r="J381" s="30">
        <v>2005</v>
      </c>
      <c r="K381" s="31" t="s">
        <v>1210</v>
      </c>
      <c r="L381" s="28">
        <v>6032</v>
      </c>
      <c r="M381" s="31" t="s">
        <v>228</v>
      </c>
      <c r="N381" s="17">
        <v>43995</v>
      </c>
      <c r="T381" s="32">
        <f t="shared" si="50"/>
        <v>27</v>
      </c>
    </row>
    <row r="382" spans="1:20" x14ac:dyDescent="0.2">
      <c r="A382" s="28">
        <v>8</v>
      </c>
      <c r="B382" s="28">
        <v>210</v>
      </c>
      <c r="C382" s="65" t="s">
        <v>132</v>
      </c>
      <c r="D382" s="28">
        <v>257006</v>
      </c>
      <c r="E382" s="31" t="s">
        <v>241</v>
      </c>
      <c r="F382" s="31" t="s">
        <v>97</v>
      </c>
      <c r="G382" s="29" t="str">
        <f t="shared" si="48"/>
        <v>Lang Robert</v>
      </c>
      <c r="H382" s="34">
        <v>19224</v>
      </c>
      <c r="I382" s="33">
        <f t="shared" si="49"/>
        <v>19224</v>
      </c>
      <c r="J382" s="30">
        <v>2012</v>
      </c>
      <c r="K382" s="31" t="s">
        <v>1211</v>
      </c>
      <c r="L382" s="28">
        <v>6025</v>
      </c>
      <c r="M382" s="31" t="s">
        <v>174</v>
      </c>
      <c r="N382" s="17">
        <v>44017</v>
      </c>
      <c r="P382" s="34"/>
      <c r="Q382" s="39"/>
      <c r="T382" s="32">
        <f t="shared" si="50"/>
        <v>28</v>
      </c>
    </row>
    <row r="383" spans="1:20" ht="12.75" customHeight="1" x14ac:dyDescent="0.2">
      <c r="A383" s="28">
        <v>9</v>
      </c>
      <c r="B383" s="28">
        <v>192</v>
      </c>
      <c r="C383" s="65" t="s">
        <v>132</v>
      </c>
      <c r="D383" s="28">
        <v>153593</v>
      </c>
      <c r="E383" s="31" t="s">
        <v>244</v>
      </c>
      <c r="F383" s="31" t="s">
        <v>384</v>
      </c>
      <c r="G383" s="29" t="str">
        <f t="shared" si="48"/>
        <v>Leu Fritz</v>
      </c>
      <c r="H383" s="34">
        <v>16517</v>
      </c>
      <c r="I383" s="33">
        <f t="shared" si="49"/>
        <v>16517</v>
      </c>
      <c r="J383" s="30">
        <v>2005</v>
      </c>
      <c r="K383" s="31" t="s">
        <v>1212</v>
      </c>
      <c r="L383" s="28">
        <v>6210</v>
      </c>
      <c r="M383" s="31" t="s">
        <v>465</v>
      </c>
      <c r="N383" s="17">
        <v>44181</v>
      </c>
      <c r="T383" s="32">
        <f t="shared" si="50"/>
        <v>29</v>
      </c>
    </row>
    <row r="384" spans="1:20" ht="12.75" customHeight="1" x14ac:dyDescent="0.2">
      <c r="A384" s="28">
        <v>12</v>
      </c>
      <c r="B384" s="28">
        <v>112</v>
      </c>
      <c r="C384" s="65" t="s">
        <v>132</v>
      </c>
      <c r="D384" s="28">
        <v>166554</v>
      </c>
      <c r="E384" s="31" t="s">
        <v>1024</v>
      </c>
      <c r="F384" s="31" t="s">
        <v>105</v>
      </c>
      <c r="G384" s="29" t="str">
        <f t="shared" si="48"/>
        <v>Lingg Josef</v>
      </c>
      <c r="H384" s="34">
        <v>18738</v>
      </c>
      <c r="I384" s="33">
        <f t="shared" si="49"/>
        <v>18738</v>
      </c>
      <c r="J384" s="30">
        <v>2011</v>
      </c>
      <c r="K384" s="31" t="s">
        <v>1213</v>
      </c>
      <c r="L384" s="28">
        <v>6252</v>
      </c>
      <c r="M384" s="31" t="s">
        <v>455</v>
      </c>
      <c r="N384" s="17">
        <v>43997</v>
      </c>
      <c r="T384" s="32">
        <f t="shared" si="50"/>
        <v>30</v>
      </c>
    </row>
    <row r="385" spans="1:20" x14ac:dyDescent="0.2">
      <c r="A385" s="28">
        <v>3</v>
      </c>
      <c r="B385" s="28">
        <v>169</v>
      </c>
      <c r="C385" s="65" t="s">
        <v>169</v>
      </c>
      <c r="D385" s="28">
        <v>884846</v>
      </c>
      <c r="E385" s="31" t="s">
        <v>395</v>
      </c>
      <c r="F385" s="31" t="s">
        <v>1214</v>
      </c>
      <c r="G385" s="29" t="str">
        <f t="shared" si="48"/>
        <v>Marti Fredo</v>
      </c>
      <c r="H385" s="34">
        <v>13448</v>
      </c>
      <c r="I385" s="33">
        <f t="shared" si="49"/>
        <v>13448</v>
      </c>
      <c r="J385" s="30">
        <v>1996</v>
      </c>
      <c r="K385" s="31" t="s">
        <v>1215</v>
      </c>
      <c r="L385" s="28">
        <v>6005</v>
      </c>
      <c r="M385" s="31" t="s">
        <v>95</v>
      </c>
      <c r="N385" s="17">
        <v>43865</v>
      </c>
      <c r="T385" s="32">
        <f t="shared" si="50"/>
        <v>31</v>
      </c>
    </row>
    <row r="386" spans="1:20" x14ac:dyDescent="0.2">
      <c r="A386" s="28">
        <v>4</v>
      </c>
      <c r="B386" s="28">
        <v>205</v>
      </c>
      <c r="C386" s="65" t="s">
        <v>169</v>
      </c>
      <c r="D386" s="28">
        <v>111381</v>
      </c>
      <c r="E386" s="31" t="s">
        <v>141</v>
      </c>
      <c r="F386" s="31" t="s">
        <v>782</v>
      </c>
      <c r="G386" s="29" t="str">
        <f t="shared" si="48"/>
        <v>Meyer Jakob</v>
      </c>
      <c r="H386" s="34">
        <v>10215</v>
      </c>
      <c r="I386" s="33">
        <f t="shared" si="49"/>
        <v>10215</v>
      </c>
      <c r="J386" s="30">
        <v>1987</v>
      </c>
      <c r="K386" s="31" t="s">
        <v>1216</v>
      </c>
      <c r="L386" s="28">
        <v>6033</v>
      </c>
      <c r="M386" s="31" t="s">
        <v>1048</v>
      </c>
      <c r="N386" s="17">
        <v>43965</v>
      </c>
      <c r="T386" s="32">
        <f t="shared" si="50"/>
        <v>32</v>
      </c>
    </row>
    <row r="387" spans="1:20" x14ac:dyDescent="0.2">
      <c r="A387" s="28">
        <v>4</v>
      </c>
      <c r="B387" s="28">
        <v>205</v>
      </c>
      <c r="C387" s="65" t="s">
        <v>169</v>
      </c>
      <c r="D387" s="28">
        <v>121082</v>
      </c>
      <c r="E387" s="31" t="s">
        <v>141</v>
      </c>
      <c r="F387" s="31" t="s">
        <v>105</v>
      </c>
      <c r="G387" s="29" t="str">
        <f t="shared" si="48"/>
        <v>Meyer Josef</v>
      </c>
      <c r="H387" s="34">
        <v>13074</v>
      </c>
      <c r="I387" s="33">
        <f t="shared" si="49"/>
        <v>13074</v>
      </c>
      <c r="J387" s="30">
        <v>1995</v>
      </c>
      <c r="K387" s="31" t="s">
        <v>1217</v>
      </c>
      <c r="L387" s="28">
        <v>6035</v>
      </c>
      <c r="M387" s="31" t="s">
        <v>602</v>
      </c>
      <c r="N387" s="17">
        <v>43913</v>
      </c>
      <c r="T387" s="32">
        <f t="shared" si="50"/>
        <v>33</v>
      </c>
    </row>
    <row r="388" spans="1:20" ht="12.75" customHeight="1" x14ac:dyDescent="0.2">
      <c r="A388" s="28">
        <v>3</v>
      </c>
      <c r="B388" s="28">
        <v>169</v>
      </c>
      <c r="C388" s="65" t="s">
        <v>169</v>
      </c>
      <c r="E388" s="31" t="s">
        <v>397</v>
      </c>
      <c r="F388" s="31" t="s">
        <v>105</v>
      </c>
      <c r="G388" s="29" t="str">
        <f t="shared" si="48"/>
        <v>Niederberger Josef</v>
      </c>
      <c r="H388" s="34">
        <v>10730</v>
      </c>
      <c r="I388" s="33">
        <f t="shared" si="49"/>
        <v>10730</v>
      </c>
      <c r="J388" s="30">
        <v>1989</v>
      </c>
      <c r="K388" s="31" t="s">
        <v>1218</v>
      </c>
      <c r="L388" s="28">
        <v>6004</v>
      </c>
      <c r="M388" s="31" t="s">
        <v>95</v>
      </c>
      <c r="N388" s="17">
        <v>44040</v>
      </c>
      <c r="T388" s="32">
        <f t="shared" si="50"/>
        <v>34</v>
      </c>
    </row>
    <row r="389" spans="1:20" ht="12.75" customHeight="1" x14ac:dyDescent="0.2">
      <c r="A389" s="28">
        <v>8</v>
      </c>
      <c r="B389" s="28">
        <v>121</v>
      </c>
      <c r="C389" s="65" t="s">
        <v>169</v>
      </c>
      <c r="D389" s="28">
        <v>170482</v>
      </c>
      <c r="E389" s="31" t="s">
        <v>855</v>
      </c>
      <c r="F389" s="31" t="s">
        <v>105</v>
      </c>
      <c r="G389" s="29" t="str">
        <f t="shared" si="48"/>
        <v>Odermatt Josef</v>
      </c>
      <c r="H389" s="34">
        <v>12513</v>
      </c>
      <c r="I389" s="33">
        <f t="shared" si="49"/>
        <v>12513</v>
      </c>
      <c r="J389" s="30">
        <v>1994</v>
      </c>
      <c r="K389" s="31" t="s">
        <v>1219</v>
      </c>
      <c r="L389" s="28">
        <v>6020</v>
      </c>
      <c r="M389" s="31" t="s">
        <v>71</v>
      </c>
      <c r="N389" s="17">
        <v>44006</v>
      </c>
      <c r="T389" s="32">
        <f t="shared" si="50"/>
        <v>35</v>
      </c>
    </row>
    <row r="390" spans="1:20" x14ac:dyDescent="0.2">
      <c r="A390" s="28">
        <v>4</v>
      </c>
      <c r="B390" s="28">
        <v>242</v>
      </c>
      <c r="C390" s="65" t="s">
        <v>169</v>
      </c>
      <c r="D390" s="28">
        <v>150995</v>
      </c>
      <c r="E390" s="31" t="s">
        <v>1220</v>
      </c>
      <c r="F390" s="31" t="s">
        <v>53</v>
      </c>
      <c r="G390" s="29" t="str">
        <f t="shared" si="48"/>
        <v>Rüedi Alfred</v>
      </c>
      <c r="H390" s="34">
        <v>9160</v>
      </c>
      <c r="I390" s="33">
        <f t="shared" si="49"/>
        <v>9160</v>
      </c>
      <c r="J390" s="30">
        <v>1988</v>
      </c>
      <c r="K390" s="31" t="s">
        <v>1221</v>
      </c>
      <c r="L390" s="28">
        <v>6353</v>
      </c>
      <c r="M390" s="31" t="s">
        <v>349</v>
      </c>
      <c r="N390" s="17">
        <v>43686</v>
      </c>
      <c r="T390" s="32">
        <f t="shared" si="50"/>
        <v>36</v>
      </c>
    </row>
    <row r="391" spans="1:20" ht="12.75" customHeight="1" x14ac:dyDescent="0.2">
      <c r="A391" s="28">
        <v>17</v>
      </c>
      <c r="B391" s="28">
        <v>131</v>
      </c>
      <c r="C391" s="65" t="s">
        <v>1156</v>
      </c>
      <c r="D391" s="65">
        <v>179391</v>
      </c>
      <c r="E391" s="31" t="s">
        <v>300</v>
      </c>
      <c r="F391" s="31" t="s">
        <v>89</v>
      </c>
      <c r="G391" s="29" t="str">
        <f t="shared" si="48"/>
        <v>Schnyder Hans</v>
      </c>
      <c r="H391" s="34">
        <v>14675</v>
      </c>
      <c r="I391" s="33">
        <f t="shared" si="49"/>
        <v>14675</v>
      </c>
      <c r="J391" s="30">
        <v>2000</v>
      </c>
      <c r="K391" s="31" t="s">
        <v>1222</v>
      </c>
      <c r="L391" s="28">
        <v>6182</v>
      </c>
      <c r="M391" s="31" t="s">
        <v>482</v>
      </c>
      <c r="N391" s="17">
        <v>44104</v>
      </c>
      <c r="T391" s="32">
        <f t="shared" si="50"/>
        <v>37</v>
      </c>
    </row>
    <row r="392" spans="1:20" x14ac:dyDescent="0.2">
      <c r="A392" s="28">
        <v>8</v>
      </c>
      <c r="B392" s="28">
        <v>129</v>
      </c>
      <c r="C392" s="65" t="s">
        <v>169</v>
      </c>
      <c r="D392" s="28">
        <v>100094</v>
      </c>
      <c r="E392" s="31" t="s">
        <v>1223</v>
      </c>
      <c r="F392" s="31" t="s">
        <v>432</v>
      </c>
      <c r="G392" s="29" t="str">
        <f t="shared" si="48"/>
        <v>Simon Max</v>
      </c>
      <c r="H392" s="34">
        <v>11704</v>
      </c>
      <c r="I392" s="33">
        <f t="shared" si="49"/>
        <v>11704</v>
      </c>
      <c r="J392" s="30">
        <v>1992</v>
      </c>
      <c r="K392" s="31" t="s">
        <v>1224</v>
      </c>
      <c r="L392" s="28">
        <v>6020</v>
      </c>
      <c r="M392" s="31" t="s">
        <v>71</v>
      </c>
      <c r="N392" s="17">
        <v>43962</v>
      </c>
      <c r="T392" s="32">
        <f t="shared" si="50"/>
        <v>38</v>
      </c>
    </row>
    <row r="393" spans="1:20" ht="12.75" customHeight="1" x14ac:dyDescent="0.2">
      <c r="A393" s="28">
        <v>17</v>
      </c>
      <c r="B393" s="28">
        <v>130</v>
      </c>
      <c r="C393" s="65" t="s">
        <v>169</v>
      </c>
      <c r="D393" s="28">
        <v>148655</v>
      </c>
      <c r="E393" s="31" t="s">
        <v>638</v>
      </c>
      <c r="F393" s="31" t="s">
        <v>109</v>
      </c>
      <c r="G393" s="29" t="str">
        <f t="shared" si="48"/>
        <v>Stadelmann Xaver</v>
      </c>
      <c r="H393" s="34">
        <v>10790</v>
      </c>
      <c r="I393" s="33">
        <f t="shared" si="49"/>
        <v>10790</v>
      </c>
      <c r="J393" s="30">
        <v>1989</v>
      </c>
      <c r="K393" s="31" t="s">
        <v>1225</v>
      </c>
      <c r="L393" s="28">
        <v>6182</v>
      </c>
      <c r="M393" s="31" t="s">
        <v>482</v>
      </c>
      <c r="N393" s="17">
        <v>44165</v>
      </c>
      <c r="T393" s="32">
        <f t="shared" si="50"/>
        <v>39</v>
      </c>
    </row>
    <row r="394" spans="1:20" ht="12.75" customHeight="1" x14ac:dyDescent="0.2">
      <c r="A394" s="28">
        <v>11</v>
      </c>
      <c r="B394" s="28">
        <v>221</v>
      </c>
      <c r="C394" s="65" t="s">
        <v>169</v>
      </c>
      <c r="D394" s="28">
        <v>144897</v>
      </c>
      <c r="E394" s="31" t="s">
        <v>515</v>
      </c>
      <c r="F394" s="31" t="s">
        <v>782</v>
      </c>
      <c r="G394" s="29" t="str">
        <f t="shared" si="48"/>
        <v>Stalder Jakob</v>
      </c>
      <c r="H394" s="34">
        <v>14741</v>
      </c>
      <c r="I394" s="33">
        <f t="shared" si="49"/>
        <v>14741</v>
      </c>
      <c r="J394" s="30">
        <v>2000</v>
      </c>
      <c r="K394" s="31" t="s">
        <v>1226</v>
      </c>
      <c r="L394" s="28">
        <v>6017</v>
      </c>
      <c r="M394" s="31" t="s">
        <v>522</v>
      </c>
      <c r="N394" s="17">
        <v>43662</v>
      </c>
      <c r="T394" s="32">
        <f t="shared" si="50"/>
        <v>40</v>
      </c>
    </row>
    <row r="395" spans="1:20" ht="12.75" customHeight="1" x14ac:dyDescent="0.2">
      <c r="A395" s="28">
        <v>15</v>
      </c>
      <c r="B395" s="28">
        <v>206</v>
      </c>
      <c r="C395" s="65" t="s">
        <v>169</v>
      </c>
      <c r="D395" s="28">
        <v>114399</v>
      </c>
      <c r="E395" s="31" t="s">
        <v>1227</v>
      </c>
      <c r="F395" s="31" t="s">
        <v>384</v>
      </c>
      <c r="G395" s="29" t="str">
        <f t="shared" si="48"/>
        <v>Steinmann Fritz</v>
      </c>
      <c r="H395" s="34">
        <v>12609</v>
      </c>
      <c r="I395" s="33">
        <f t="shared" si="49"/>
        <v>12609</v>
      </c>
      <c r="J395" s="30">
        <v>1994</v>
      </c>
      <c r="K395" s="31" t="s">
        <v>1228</v>
      </c>
      <c r="L395" s="28">
        <v>6265</v>
      </c>
      <c r="M395" s="31" t="s">
        <v>272</v>
      </c>
      <c r="N395" s="17">
        <v>43846</v>
      </c>
      <c r="T395" s="32">
        <f t="shared" si="50"/>
        <v>41</v>
      </c>
    </row>
    <row r="396" spans="1:20" ht="12.75" customHeight="1" x14ac:dyDescent="0.2">
      <c r="A396" s="28">
        <v>14</v>
      </c>
      <c r="B396" s="28">
        <v>197</v>
      </c>
      <c r="C396" s="65" t="s">
        <v>169</v>
      </c>
      <c r="D396" s="28">
        <v>884865</v>
      </c>
      <c r="E396" s="31" t="s">
        <v>589</v>
      </c>
      <c r="F396" s="31" t="s">
        <v>559</v>
      </c>
      <c r="G396" s="29" t="str">
        <f t="shared" si="48"/>
        <v>Wicki Ernst</v>
      </c>
      <c r="H396" s="34">
        <v>8384</v>
      </c>
      <c r="I396" s="33">
        <f t="shared" si="49"/>
        <v>8384</v>
      </c>
      <c r="J396" s="30">
        <v>1982</v>
      </c>
      <c r="K396" s="31" t="s">
        <v>1229</v>
      </c>
      <c r="L396" s="28">
        <v>6122</v>
      </c>
      <c r="M396" s="31" t="s">
        <v>733</v>
      </c>
      <c r="N396" s="17">
        <v>44148</v>
      </c>
      <c r="T396" s="32">
        <f t="shared" si="50"/>
        <v>42</v>
      </c>
    </row>
    <row r="397" spans="1:20" ht="12.75" customHeight="1" x14ac:dyDescent="0.2">
      <c r="A397" s="28">
        <v>8</v>
      </c>
      <c r="B397" s="28">
        <v>218</v>
      </c>
      <c r="C397" s="65" t="s">
        <v>169</v>
      </c>
      <c r="D397" s="28">
        <v>167886</v>
      </c>
      <c r="E397" s="31" t="s">
        <v>1230</v>
      </c>
      <c r="F397" s="31" t="s">
        <v>89</v>
      </c>
      <c r="G397" s="31" t="str">
        <f t="shared" si="48"/>
        <v>Wüthrich Hans</v>
      </c>
      <c r="H397" s="34">
        <v>10263</v>
      </c>
      <c r="I397" s="33">
        <f t="shared" si="49"/>
        <v>10263</v>
      </c>
      <c r="J397" s="30">
        <v>1988</v>
      </c>
      <c r="K397" s="31" t="s">
        <v>1231</v>
      </c>
      <c r="L397" s="28">
        <v>6032</v>
      </c>
      <c r="M397" s="31" t="s">
        <v>228</v>
      </c>
      <c r="N397" s="17">
        <v>43866</v>
      </c>
      <c r="T397" s="32">
        <f t="shared" si="50"/>
        <v>43</v>
      </c>
    </row>
    <row r="398" spans="1:20" ht="12.75" customHeight="1" x14ac:dyDescent="0.2">
      <c r="A398" s="28">
        <v>8</v>
      </c>
      <c r="B398" s="28">
        <v>218</v>
      </c>
      <c r="C398" s="65" t="s">
        <v>169</v>
      </c>
      <c r="D398" s="28">
        <v>167887</v>
      </c>
      <c r="E398" s="31" t="s">
        <v>1117</v>
      </c>
      <c r="F398" s="31" t="s">
        <v>831</v>
      </c>
      <c r="G398" s="29" t="str">
        <f t="shared" si="48"/>
        <v>Wyss Toni</v>
      </c>
      <c r="H398" s="34">
        <v>9816</v>
      </c>
      <c r="I398" s="33">
        <f t="shared" si="49"/>
        <v>9816</v>
      </c>
      <c r="J398" s="30">
        <v>1986</v>
      </c>
      <c r="K398" s="31" t="s">
        <v>1232</v>
      </c>
      <c r="L398" s="28">
        <v>6023</v>
      </c>
      <c r="M398" s="31" t="s">
        <v>182</v>
      </c>
      <c r="N398" s="17">
        <v>43870</v>
      </c>
      <c r="T398" s="32">
        <f t="shared" si="50"/>
        <v>44</v>
      </c>
    </row>
    <row r="399" spans="1:20" ht="12.75" customHeight="1" x14ac:dyDescent="0.2">
      <c r="A399" s="28">
        <v>8</v>
      </c>
      <c r="B399" s="28">
        <v>122</v>
      </c>
      <c r="C399" s="65" t="s">
        <v>169</v>
      </c>
      <c r="D399" s="28">
        <v>263946</v>
      </c>
      <c r="E399" s="31" t="s">
        <v>1117</v>
      </c>
      <c r="F399" s="31" t="s">
        <v>109</v>
      </c>
      <c r="G399" s="29" t="str">
        <f t="shared" si="48"/>
        <v>Wyss Xaver</v>
      </c>
      <c r="H399" s="34">
        <v>12168</v>
      </c>
      <c r="I399" s="33">
        <f t="shared" si="49"/>
        <v>12168</v>
      </c>
      <c r="J399" s="30">
        <v>1993</v>
      </c>
      <c r="K399" s="31" t="s">
        <v>1233</v>
      </c>
      <c r="L399" s="28">
        <v>6023</v>
      </c>
      <c r="M399" s="31" t="s">
        <v>182</v>
      </c>
      <c r="N399" s="17">
        <v>43995</v>
      </c>
      <c r="T399" s="32">
        <f t="shared" si="50"/>
        <v>45</v>
      </c>
    </row>
    <row r="400" spans="1:20" ht="12.75" customHeight="1" x14ac:dyDescent="0.2">
      <c r="A400" s="28">
        <v>17</v>
      </c>
      <c r="B400" s="28">
        <v>227</v>
      </c>
      <c r="C400" s="65" t="s">
        <v>169</v>
      </c>
      <c r="D400" s="28">
        <v>164569</v>
      </c>
      <c r="E400" s="31" t="s">
        <v>802</v>
      </c>
      <c r="F400" s="31" t="s">
        <v>198</v>
      </c>
      <c r="G400" s="29" t="str">
        <f t="shared" si="48"/>
        <v>Zemp Bruno</v>
      </c>
      <c r="H400" s="34">
        <v>14117</v>
      </c>
      <c r="I400" s="33">
        <f t="shared" si="49"/>
        <v>14117</v>
      </c>
      <c r="J400" s="30">
        <v>1998</v>
      </c>
      <c r="K400" s="31" t="s">
        <v>1234</v>
      </c>
      <c r="L400" s="28">
        <v>6170</v>
      </c>
      <c r="M400" s="31" t="s">
        <v>303</v>
      </c>
      <c r="N400" s="17">
        <v>43883</v>
      </c>
      <c r="T400" s="32">
        <f t="shared" si="50"/>
        <v>46</v>
      </c>
    </row>
    <row r="401" spans="1:20" ht="12.75" customHeight="1" x14ac:dyDescent="0.2">
      <c r="A401" s="28">
        <v>1</v>
      </c>
      <c r="B401" s="28">
        <v>100</v>
      </c>
      <c r="C401" s="65" t="s">
        <v>169</v>
      </c>
      <c r="D401" s="28">
        <v>884869</v>
      </c>
      <c r="E401" s="31" t="s">
        <v>655</v>
      </c>
      <c r="F401" s="31" t="s">
        <v>105</v>
      </c>
      <c r="G401" s="29" t="str">
        <f t="shared" si="48"/>
        <v>Zimmermann Josef</v>
      </c>
      <c r="H401" s="34">
        <v>8323</v>
      </c>
      <c r="I401" s="33">
        <f t="shared" si="49"/>
        <v>8323</v>
      </c>
      <c r="J401" s="30">
        <v>1982</v>
      </c>
      <c r="K401" s="31" t="s">
        <v>1235</v>
      </c>
      <c r="L401" s="28">
        <v>6048</v>
      </c>
      <c r="M401" s="31" t="s">
        <v>178</v>
      </c>
      <c r="N401" s="17">
        <v>43828</v>
      </c>
      <c r="T401" s="32">
        <f t="shared" si="50"/>
        <v>47</v>
      </c>
    </row>
    <row r="402" spans="1:20" ht="12.75" customHeight="1" x14ac:dyDescent="0.2">
      <c r="A402" s="28">
        <v>12</v>
      </c>
      <c r="B402" s="28">
        <v>213</v>
      </c>
      <c r="C402" s="65" t="s">
        <v>169</v>
      </c>
      <c r="D402" s="28">
        <v>152559</v>
      </c>
      <c r="E402" s="31" t="s">
        <v>1236</v>
      </c>
      <c r="F402" s="31" t="s">
        <v>1237</v>
      </c>
      <c r="G402" s="29" t="str">
        <f t="shared" si="48"/>
        <v>Töngi Anselm</v>
      </c>
      <c r="H402" s="34">
        <v>13476</v>
      </c>
      <c r="I402" s="33">
        <f t="shared" si="49"/>
        <v>13476</v>
      </c>
      <c r="J402" s="30">
        <v>1996</v>
      </c>
      <c r="K402" s="31" t="s">
        <v>1238</v>
      </c>
      <c r="L402" s="28">
        <v>6260</v>
      </c>
      <c r="M402" s="31" t="s">
        <v>339</v>
      </c>
      <c r="N402" s="17">
        <v>44105</v>
      </c>
    </row>
    <row r="403" spans="1:20" ht="12.75" customHeight="1" x14ac:dyDescent="0.2">
      <c r="G403" s="29" t="str">
        <f t="shared" si="48"/>
        <v xml:space="preserve"> </v>
      </c>
      <c r="I403" s="33"/>
      <c r="K403" s="32"/>
      <c r="M403" s="32"/>
    </row>
    <row r="404" spans="1:20" ht="18.75" customHeight="1" x14ac:dyDescent="0.25">
      <c r="E404" s="27">
        <v>2021</v>
      </c>
      <c r="F404" s="29"/>
      <c r="G404" s="29"/>
      <c r="I404" s="33"/>
    </row>
    <row r="405" spans="1:20" ht="12.75" customHeight="1" x14ac:dyDescent="0.2">
      <c r="G405" s="29" t="str">
        <f t="shared" ref="G405:G438" si="51">CONCATENATE(E405," ",F405)</f>
        <v xml:space="preserve"> </v>
      </c>
      <c r="I405" s="33"/>
      <c r="K405" s="32"/>
      <c r="M405" s="32"/>
    </row>
    <row r="406" spans="1:20" ht="12.75" customHeight="1" x14ac:dyDescent="0.2">
      <c r="A406" s="28">
        <v>13</v>
      </c>
      <c r="B406" s="28">
        <v>241</v>
      </c>
      <c r="C406" s="65" t="s">
        <v>169</v>
      </c>
      <c r="D406" s="28">
        <v>140230</v>
      </c>
      <c r="E406" s="31" t="s">
        <v>133</v>
      </c>
      <c r="F406" s="31" t="s">
        <v>191</v>
      </c>
      <c r="G406" s="29" t="str">
        <f t="shared" si="51"/>
        <v>Achermann Otto</v>
      </c>
      <c r="H406" s="34">
        <v>12527</v>
      </c>
      <c r="I406" s="33">
        <f t="shared" ref="I406:I436" si="52">H406</f>
        <v>12527</v>
      </c>
      <c r="J406" s="30">
        <v>1994</v>
      </c>
      <c r="K406" s="31" t="s">
        <v>1291</v>
      </c>
      <c r="L406" s="28">
        <v>6243</v>
      </c>
      <c r="M406" s="31" t="s">
        <v>1292</v>
      </c>
      <c r="N406" s="17">
        <v>44435</v>
      </c>
      <c r="T406" s="32">
        <f t="shared" ref="T406:T436" si="53">T405+1</f>
        <v>1</v>
      </c>
    </row>
    <row r="407" spans="1:20" ht="12.75" customHeight="1" x14ac:dyDescent="0.2">
      <c r="A407" s="28">
        <v>12</v>
      </c>
      <c r="B407" s="28">
        <v>212</v>
      </c>
      <c r="C407" s="65" t="s">
        <v>169</v>
      </c>
      <c r="D407" s="28">
        <v>147808</v>
      </c>
      <c r="E407" s="31" t="s">
        <v>1239</v>
      </c>
      <c r="F407" s="31" t="s">
        <v>89</v>
      </c>
      <c r="G407" s="29" t="str">
        <f t="shared" si="51"/>
        <v>Baumann Hans</v>
      </c>
      <c r="H407" s="34">
        <v>15226</v>
      </c>
      <c r="I407" s="33">
        <f t="shared" si="52"/>
        <v>15226</v>
      </c>
      <c r="J407" s="30">
        <v>2001</v>
      </c>
      <c r="K407" s="31" t="s">
        <v>1241</v>
      </c>
      <c r="L407" s="28">
        <v>6260</v>
      </c>
      <c r="M407" s="31" t="s">
        <v>339</v>
      </c>
      <c r="N407" s="17">
        <v>43799</v>
      </c>
      <c r="T407" s="32">
        <f t="shared" si="53"/>
        <v>2</v>
      </c>
    </row>
    <row r="408" spans="1:20" ht="12.75" customHeight="1" x14ac:dyDescent="0.2">
      <c r="A408" s="28">
        <v>13</v>
      </c>
      <c r="B408" s="28">
        <v>132</v>
      </c>
      <c r="C408" s="65" t="s">
        <v>169</v>
      </c>
      <c r="D408" s="28">
        <v>103035</v>
      </c>
      <c r="E408" s="31" t="s">
        <v>1540</v>
      </c>
      <c r="F408" s="31" t="s">
        <v>89</v>
      </c>
      <c r="G408" s="29" t="str">
        <f t="shared" si="51"/>
        <v>Bernet Hans</v>
      </c>
      <c r="H408" s="34">
        <v>11221</v>
      </c>
      <c r="I408" s="33">
        <f t="shared" si="52"/>
        <v>11221</v>
      </c>
      <c r="J408" s="30">
        <v>1991</v>
      </c>
      <c r="K408" s="31" t="s">
        <v>3932</v>
      </c>
      <c r="L408" s="28">
        <v>6218</v>
      </c>
      <c r="M408" s="31" t="s">
        <v>264</v>
      </c>
      <c r="N408" s="17">
        <v>44446</v>
      </c>
      <c r="T408" s="32">
        <f t="shared" si="53"/>
        <v>3</v>
      </c>
    </row>
    <row r="409" spans="1:20" ht="12.75" customHeight="1" x14ac:dyDescent="0.2">
      <c r="A409" s="28">
        <v>15</v>
      </c>
      <c r="B409" s="28">
        <v>206</v>
      </c>
      <c r="C409" s="65" t="s">
        <v>132</v>
      </c>
      <c r="D409" s="28">
        <v>100405</v>
      </c>
      <c r="E409" s="31" t="s">
        <v>941</v>
      </c>
      <c r="F409" s="31" t="s">
        <v>113</v>
      </c>
      <c r="G409" s="29" t="str">
        <f t="shared" si="51"/>
        <v>Blum Franz</v>
      </c>
      <c r="H409" s="34">
        <v>21040</v>
      </c>
      <c r="I409" s="33">
        <f t="shared" si="52"/>
        <v>21040</v>
      </c>
      <c r="J409" s="30">
        <v>2017</v>
      </c>
      <c r="K409" s="31" t="s">
        <v>1243</v>
      </c>
      <c r="L409" s="28">
        <v>6265</v>
      </c>
      <c r="M409" s="31" t="s">
        <v>272</v>
      </c>
      <c r="N409" s="17">
        <v>44253</v>
      </c>
      <c r="T409" s="32">
        <f t="shared" si="53"/>
        <v>4</v>
      </c>
    </row>
    <row r="410" spans="1:20" x14ac:dyDescent="0.2">
      <c r="A410" s="28">
        <v>3</v>
      </c>
      <c r="B410" s="28">
        <v>163</v>
      </c>
      <c r="C410" s="65" t="s">
        <v>169</v>
      </c>
      <c r="D410" s="28">
        <v>165375</v>
      </c>
      <c r="E410" s="31" t="s">
        <v>606</v>
      </c>
      <c r="F410" s="31" t="s">
        <v>384</v>
      </c>
      <c r="G410" s="29" t="str">
        <f t="shared" si="51"/>
        <v>Bucheli Fritz</v>
      </c>
      <c r="H410" s="34">
        <v>14726</v>
      </c>
      <c r="I410" s="33">
        <f t="shared" si="52"/>
        <v>14726</v>
      </c>
      <c r="J410" s="30">
        <v>2000</v>
      </c>
      <c r="K410" s="31" t="s">
        <v>1284</v>
      </c>
      <c r="L410" s="28">
        <v>6012</v>
      </c>
      <c r="M410" s="31" t="s">
        <v>620</v>
      </c>
      <c r="N410" s="17">
        <v>44375</v>
      </c>
      <c r="T410" s="32">
        <f t="shared" si="53"/>
        <v>5</v>
      </c>
    </row>
    <row r="411" spans="1:20" ht="12.75" customHeight="1" x14ac:dyDescent="0.2">
      <c r="A411" s="28">
        <v>15</v>
      </c>
      <c r="B411" s="28">
        <v>140</v>
      </c>
      <c r="C411" s="65" t="s">
        <v>169</v>
      </c>
      <c r="D411" s="28">
        <v>186353</v>
      </c>
      <c r="E411" s="31" t="s">
        <v>459</v>
      </c>
      <c r="F411" s="31" t="s">
        <v>105</v>
      </c>
      <c r="G411" s="29" t="str">
        <f t="shared" si="51"/>
        <v>Bucher Josef</v>
      </c>
      <c r="H411" s="34">
        <v>9231</v>
      </c>
      <c r="I411" s="33">
        <f t="shared" si="52"/>
        <v>9231</v>
      </c>
      <c r="J411" s="30">
        <v>1985</v>
      </c>
      <c r="K411" s="31" t="s">
        <v>1245</v>
      </c>
      <c r="L411" s="28">
        <v>6146</v>
      </c>
      <c r="M411" s="31" t="s">
        <v>200</v>
      </c>
      <c r="N411" s="17">
        <v>44197</v>
      </c>
      <c r="T411" s="32">
        <f t="shared" si="53"/>
        <v>6</v>
      </c>
    </row>
    <row r="412" spans="1:20" x14ac:dyDescent="0.2">
      <c r="A412" s="28">
        <v>8</v>
      </c>
      <c r="B412" s="28">
        <v>116</v>
      </c>
      <c r="C412" s="65" t="s">
        <v>169</v>
      </c>
      <c r="D412" s="28">
        <v>186353</v>
      </c>
      <c r="E412" s="31" t="s">
        <v>459</v>
      </c>
      <c r="F412" s="31" t="s">
        <v>109</v>
      </c>
      <c r="G412" s="29" t="str">
        <f t="shared" si="51"/>
        <v>Bucher Xaver</v>
      </c>
      <c r="H412" s="34">
        <v>8071</v>
      </c>
      <c r="I412" s="33">
        <f t="shared" si="52"/>
        <v>8071</v>
      </c>
      <c r="J412" s="30">
        <v>1982</v>
      </c>
      <c r="K412" s="31" t="s">
        <v>1247</v>
      </c>
      <c r="L412" s="28">
        <v>6045</v>
      </c>
      <c r="M412" s="31" t="s">
        <v>67</v>
      </c>
      <c r="N412" s="17">
        <v>44223</v>
      </c>
      <c r="T412" s="32">
        <f t="shared" si="53"/>
        <v>7</v>
      </c>
    </row>
    <row r="413" spans="1:20" ht="12.75" customHeight="1" x14ac:dyDescent="0.2">
      <c r="A413" s="28">
        <v>15</v>
      </c>
      <c r="B413" s="28">
        <v>233</v>
      </c>
      <c r="C413" s="65" t="s">
        <v>169</v>
      </c>
      <c r="D413" s="28">
        <v>136433</v>
      </c>
      <c r="E413" s="31" t="s">
        <v>1248</v>
      </c>
      <c r="F413" s="31" t="s">
        <v>191</v>
      </c>
      <c r="G413" s="29" t="str">
        <f t="shared" si="51"/>
        <v>Burkhalter Otto</v>
      </c>
      <c r="H413" s="34">
        <v>10852</v>
      </c>
      <c r="I413" s="33">
        <f t="shared" si="52"/>
        <v>10852</v>
      </c>
      <c r="J413" s="30">
        <v>1989</v>
      </c>
      <c r="K413" s="31" t="s">
        <v>1250</v>
      </c>
      <c r="L413" s="28">
        <v>4914</v>
      </c>
      <c r="M413" s="31" t="s">
        <v>386</v>
      </c>
      <c r="N413" s="17">
        <v>44271</v>
      </c>
      <c r="T413" s="32">
        <f t="shared" si="53"/>
        <v>8</v>
      </c>
    </row>
    <row r="414" spans="1:20" ht="12.75" customHeight="1" x14ac:dyDescent="0.2">
      <c r="A414" s="28">
        <v>13</v>
      </c>
      <c r="B414" s="28">
        <v>137</v>
      </c>
      <c r="C414" s="65" t="s">
        <v>169</v>
      </c>
      <c r="D414" s="28">
        <v>145641</v>
      </c>
      <c r="E414" s="31" t="s">
        <v>887</v>
      </c>
      <c r="F414" s="31" t="s">
        <v>507</v>
      </c>
      <c r="G414" s="29" t="str">
        <f t="shared" si="51"/>
        <v>Dubach Isidor</v>
      </c>
      <c r="H414" s="34">
        <v>15159</v>
      </c>
      <c r="I414" s="33">
        <f t="shared" si="52"/>
        <v>15159</v>
      </c>
      <c r="J414" s="30">
        <v>2001</v>
      </c>
      <c r="K414" s="31" t="s">
        <v>2310</v>
      </c>
      <c r="L414" s="28">
        <v>6142</v>
      </c>
      <c r="M414" s="31" t="s">
        <v>103</v>
      </c>
      <c r="N414" s="17">
        <v>44464</v>
      </c>
      <c r="T414" s="32">
        <f t="shared" si="53"/>
        <v>9</v>
      </c>
    </row>
    <row r="415" spans="1:20" ht="12.75" customHeight="1" x14ac:dyDescent="0.2">
      <c r="A415" s="28">
        <v>2</v>
      </c>
      <c r="B415" s="28">
        <v>179</v>
      </c>
      <c r="C415" s="65" t="s">
        <v>169</v>
      </c>
      <c r="D415" s="28">
        <v>100740</v>
      </c>
      <c r="E415" s="31" t="s">
        <v>186</v>
      </c>
      <c r="F415" s="31" t="s">
        <v>759</v>
      </c>
      <c r="G415" s="29" t="str">
        <f t="shared" si="51"/>
        <v>Fischer Rudolf</v>
      </c>
      <c r="H415" s="34">
        <v>10310</v>
      </c>
      <c r="I415" s="33">
        <f t="shared" si="52"/>
        <v>10310</v>
      </c>
      <c r="J415" s="30">
        <v>1988</v>
      </c>
      <c r="K415" s="31" t="s">
        <v>2472</v>
      </c>
      <c r="L415" s="28">
        <v>6004</v>
      </c>
      <c r="M415" s="31" t="s">
        <v>95</v>
      </c>
      <c r="N415" s="17">
        <v>44468</v>
      </c>
      <c r="T415" s="32">
        <f t="shared" si="53"/>
        <v>10</v>
      </c>
    </row>
    <row r="416" spans="1:20" ht="12.75" customHeight="1" x14ac:dyDescent="0.2">
      <c r="A416" s="28">
        <v>16</v>
      </c>
      <c r="B416" s="28">
        <v>188</v>
      </c>
      <c r="C416" s="65" t="s">
        <v>169</v>
      </c>
      <c r="D416" s="28">
        <v>177567</v>
      </c>
      <c r="E416" s="31" t="s">
        <v>1251</v>
      </c>
      <c r="F416" s="31" t="s">
        <v>194</v>
      </c>
      <c r="G416" s="29" t="str">
        <f t="shared" si="51"/>
        <v>Flühler Adolf</v>
      </c>
      <c r="H416" s="34">
        <v>12951</v>
      </c>
      <c r="I416" s="33">
        <f t="shared" si="52"/>
        <v>12951</v>
      </c>
      <c r="J416" s="30">
        <v>1995</v>
      </c>
      <c r="K416" s="31" t="s">
        <v>1253</v>
      </c>
      <c r="L416" s="28">
        <v>6102</v>
      </c>
      <c r="M416" s="31" t="s">
        <v>218</v>
      </c>
      <c r="N416" s="17">
        <v>44019</v>
      </c>
      <c r="T416" s="32">
        <f t="shared" si="53"/>
        <v>11</v>
      </c>
    </row>
    <row r="417" spans="1:20" ht="12.75" customHeight="1" x14ac:dyDescent="0.2">
      <c r="A417" s="28">
        <v>2</v>
      </c>
      <c r="B417" s="28">
        <v>172</v>
      </c>
      <c r="C417" s="65" t="s">
        <v>132</v>
      </c>
      <c r="E417" s="31" t="s">
        <v>1254</v>
      </c>
      <c r="F417" s="31" t="s">
        <v>89</v>
      </c>
      <c r="G417" s="29" t="str">
        <f t="shared" si="51"/>
        <v>Gmünder Hans</v>
      </c>
      <c r="H417" s="34">
        <v>15557</v>
      </c>
      <c r="I417" s="33">
        <f t="shared" si="52"/>
        <v>15557</v>
      </c>
      <c r="J417" s="30">
        <v>2002</v>
      </c>
      <c r="K417" s="31" t="s">
        <v>1256</v>
      </c>
      <c r="L417" s="28">
        <v>6030</v>
      </c>
      <c r="M417" s="31" t="s">
        <v>168</v>
      </c>
      <c r="N417" s="17">
        <v>43984</v>
      </c>
      <c r="T417" s="32">
        <f t="shared" si="53"/>
        <v>12</v>
      </c>
    </row>
    <row r="418" spans="1:20" x14ac:dyDescent="0.2">
      <c r="A418" s="28">
        <v>15</v>
      </c>
      <c r="B418" s="28">
        <v>207</v>
      </c>
      <c r="C418" s="65" t="s">
        <v>169</v>
      </c>
      <c r="D418" s="28">
        <v>137662</v>
      </c>
      <c r="E418" s="31" t="s">
        <v>1756</v>
      </c>
      <c r="F418" s="31" t="s">
        <v>113</v>
      </c>
      <c r="G418" s="29" t="str">
        <f t="shared" si="51"/>
        <v>Grüter Franz</v>
      </c>
      <c r="H418" s="34">
        <v>12819</v>
      </c>
      <c r="I418" s="33">
        <f t="shared" si="52"/>
        <v>12819</v>
      </c>
      <c r="J418" s="30">
        <v>1995</v>
      </c>
      <c r="K418" s="31" t="s">
        <v>2639</v>
      </c>
      <c r="L418" s="28">
        <v>6130</v>
      </c>
      <c r="M418" s="31" t="s">
        <v>196</v>
      </c>
      <c r="N418" s="17">
        <v>44467</v>
      </c>
      <c r="T418" s="32">
        <f t="shared" si="53"/>
        <v>13</v>
      </c>
    </row>
    <row r="419" spans="1:20" x14ac:dyDescent="0.2">
      <c r="A419" s="28">
        <v>2</v>
      </c>
      <c r="B419" s="28">
        <v>186</v>
      </c>
      <c r="C419" s="65" t="s">
        <v>169</v>
      </c>
      <c r="D419" s="28">
        <v>801309</v>
      </c>
      <c r="E419" s="31" t="s">
        <v>1257</v>
      </c>
      <c r="F419" s="31" t="s">
        <v>384</v>
      </c>
      <c r="G419" s="29" t="str">
        <f t="shared" si="51"/>
        <v>Habegger Fritz</v>
      </c>
      <c r="H419" s="34">
        <v>10034</v>
      </c>
      <c r="I419" s="33">
        <f t="shared" si="52"/>
        <v>10034</v>
      </c>
      <c r="J419" s="30">
        <v>1987</v>
      </c>
      <c r="K419" s="31" t="s">
        <v>1247</v>
      </c>
      <c r="L419" s="28">
        <v>6045</v>
      </c>
      <c r="M419" s="31" t="s">
        <v>67</v>
      </c>
      <c r="T419" s="32">
        <f t="shared" si="53"/>
        <v>14</v>
      </c>
    </row>
    <row r="420" spans="1:20" x14ac:dyDescent="0.2">
      <c r="A420" s="28">
        <v>6</v>
      </c>
      <c r="B420" s="28">
        <v>107</v>
      </c>
      <c r="C420" s="65" t="s">
        <v>169</v>
      </c>
      <c r="D420" s="28">
        <v>169720</v>
      </c>
      <c r="E420" s="31" t="s">
        <v>1194</v>
      </c>
      <c r="F420" s="31" t="s">
        <v>248</v>
      </c>
      <c r="G420" s="29" t="str">
        <f t="shared" si="51"/>
        <v>Häberli Anton</v>
      </c>
      <c r="H420" s="34">
        <v>14143</v>
      </c>
      <c r="I420" s="33">
        <f t="shared" si="52"/>
        <v>14143</v>
      </c>
      <c r="J420" s="30">
        <v>1998</v>
      </c>
      <c r="K420" s="31" t="s">
        <v>1260</v>
      </c>
      <c r="L420" s="28">
        <v>6275</v>
      </c>
      <c r="M420" s="31" t="s">
        <v>122</v>
      </c>
      <c r="N420" s="17">
        <v>44261</v>
      </c>
      <c r="T420" s="32">
        <f t="shared" si="53"/>
        <v>15</v>
      </c>
    </row>
    <row r="421" spans="1:20" ht="12.75" customHeight="1" x14ac:dyDescent="0.2">
      <c r="A421" s="28">
        <v>3</v>
      </c>
      <c r="B421" s="28">
        <v>154</v>
      </c>
      <c r="C421" s="65" t="s">
        <v>169</v>
      </c>
      <c r="D421" s="28">
        <v>102313</v>
      </c>
      <c r="E421" s="31" t="s">
        <v>373</v>
      </c>
      <c r="F421" s="31" t="s">
        <v>89</v>
      </c>
      <c r="G421" s="29" t="str">
        <f t="shared" si="51"/>
        <v>Koch Hans</v>
      </c>
      <c r="H421" s="34">
        <v>13526</v>
      </c>
      <c r="I421" s="33">
        <f t="shared" si="52"/>
        <v>13526</v>
      </c>
      <c r="J421" s="30">
        <v>1997</v>
      </c>
      <c r="K421" s="31" t="s">
        <v>2885</v>
      </c>
      <c r="L421" s="28">
        <v>6048</v>
      </c>
      <c r="M421" s="31" t="s">
        <v>178</v>
      </c>
      <c r="N421" s="17">
        <v>44522</v>
      </c>
      <c r="T421" s="32">
        <f t="shared" si="53"/>
        <v>16</v>
      </c>
    </row>
    <row r="422" spans="1:20" ht="12.75" customHeight="1" x14ac:dyDescent="0.2">
      <c r="A422" s="28">
        <v>17</v>
      </c>
      <c r="B422" s="28">
        <v>191</v>
      </c>
      <c r="C422" s="65" t="s">
        <v>43</v>
      </c>
      <c r="D422" s="28">
        <v>100419</v>
      </c>
      <c r="E422" s="31" t="s">
        <v>373</v>
      </c>
      <c r="F422" s="31" t="s">
        <v>1261</v>
      </c>
      <c r="G422" s="29" t="str">
        <f t="shared" si="51"/>
        <v>Koch Wilhelm</v>
      </c>
      <c r="H422" s="34">
        <v>16789</v>
      </c>
      <c r="I422" s="33">
        <f t="shared" si="52"/>
        <v>16789</v>
      </c>
      <c r="J422" s="30">
        <v>2005</v>
      </c>
      <c r="K422" s="31" t="s">
        <v>374</v>
      </c>
      <c r="L422" s="28">
        <v>6196</v>
      </c>
      <c r="M422" s="31" t="s">
        <v>375</v>
      </c>
      <c r="N422" s="17">
        <v>44318</v>
      </c>
      <c r="T422" s="32">
        <f t="shared" si="53"/>
        <v>17</v>
      </c>
    </row>
    <row r="423" spans="1:20" ht="12.75" customHeight="1" x14ac:dyDescent="0.2">
      <c r="A423" s="28">
        <v>16</v>
      </c>
      <c r="B423" s="28">
        <v>188</v>
      </c>
      <c r="C423" s="65" t="s">
        <v>169</v>
      </c>
      <c r="D423" s="28">
        <v>177590</v>
      </c>
      <c r="E423" s="31" t="s">
        <v>234</v>
      </c>
      <c r="F423" s="31" t="s">
        <v>248</v>
      </c>
      <c r="G423" s="29" t="str">
        <f t="shared" si="51"/>
        <v>Krummenacher Anton</v>
      </c>
      <c r="H423" s="34">
        <v>12607</v>
      </c>
      <c r="I423" s="33">
        <f t="shared" si="52"/>
        <v>12607</v>
      </c>
      <c r="J423" s="30">
        <v>2000</v>
      </c>
      <c r="K423" s="31" t="s">
        <v>2921</v>
      </c>
      <c r="L423" s="28">
        <v>6102</v>
      </c>
      <c r="M423" s="31" t="s">
        <v>218</v>
      </c>
      <c r="N423" s="17">
        <v>44481</v>
      </c>
      <c r="T423" s="32">
        <f t="shared" si="53"/>
        <v>18</v>
      </c>
    </row>
    <row r="424" spans="1:20" ht="12.75" customHeight="1" x14ac:dyDescent="0.2">
      <c r="A424" s="28">
        <v>12</v>
      </c>
      <c r="B424" s="28">
        <v>212</v>
      </c>
      <c r="C424" s="28" t="s">
        <v>724</v>
      </c>
      <c r="D424" s="28">
        <v>162439</v>
      </c>
      <c r="E424" s="29" t="s">
        <v>381</v>
      </c>
      <c r="F424" s="29" t="s">
        <v>105</v>
      </c>
      <c r="G424" s="29" t="str">
        <f t="shared" si="51"/>
        <v>Kurmann Josef</v>
      </c>
      <c r="H424" s="34">
        <v>10313</v>
      </c>
      <c r="I424" s="33">
        <f t="shared" si="52"/>
        <v>10313</v>
      </c>
      <c r="J424" s="30">
        <v>1988</v>
      </c>
      <c r="K424" s="31" t="s">
        <v>1264</v>
      </c>
      <c r="L424" s="28">
        <v>6260</v>
      </c>
      <c r="M424" s="31" t="s">
        <v>339</v>
      </c>
      <c r="N424" s="17">
        <v>44301</v>
      </c>
      <c r="T424" s="32">
        <f t="shared" si="53"/>
        <v>19</v>
      </c>
    </row>
    <row r="425" spans="1:20" x14ac:dyDescent="0.2">
      <c r="A425" s="28">
        <v>15</v>
      </c>
      <c r="B425" s="28">
        <v>140</v>
      </c>
      <c r="C425" s="65" t="s">
        <v>169</v>
      </c>
      <c r="D425" s="28">
        <v>114535</v>
      </c>
      <c r="E425" s="31" t="s">
        <v>1024</v>
      </c>
      <c r="F425" s="31" t="s">
        <v>105</v>
      </c>
      <c r="G425" s="29" t="str">
        <f t="shared" si="51"/>
        <v>Lingg Josef</v>
      </c>
      <c r="H425" s="34">
        <v>11847</v>
      </c>
      <c r="I425" s="33">
        <f t="shared" si="52"/>
        <v>11847</v>
      </c>
      <c r="J425" s="30">
        <v>1992</v>
      </c>
      <c r="K425" s="31" t="s">
        <v>1266</v>
      </c>
      <c r="L425" s="28">
        <v>6144</v>
      </c>
      <c r="M425" s="31" t="s">
        <v>817</v>
      </c>
      <c r="N425" s="17">
        <v>44316</v>
      </c>
      <c r="T425" s="32">
        <f t="shared" si="53"/>
        <v>20</v>
      </c>
    </row>
    <row r="426" spans="1:20" ht="12.75" customHeight="1" x14ac:dyDescent="0.2">
      <c r="A426" s="28">
        <v>13</v>
      </c>
      <c r="B426" s="28">
        <v>132</v>
      </c>
      <c r="C426" s="65" t="s">
        <v>169</v>
      </c>
      <c r="D426" s="28">
        <v>175237</v>
      </c>
      <c r="E426" s="31" t="s">
        <v>395</v>
      </c>
      <c r="F426" s="31" t="s">
        <v>105</v>
      </c>
      <c r="G426" s="29" t="str">
        <f t="shared" si="51"/>
        <v>Marti Josef</v>
      </c>
      <c r="H426" s="34">
        <v>11664</v>
      </c>
      <c r="I426" s="33">
        <f t="shared" si="52"/>
        <v>11664</v>
      </c>
      <c r="J426" s="30">
        <v>1991</v>
      </c>
      <c r="K426" s="31" t="s">
        <v>1286</v>
      </c>
      <c r="L426" s="28">
        <v>6022</v>
      </c>
      <c r="M426" s="31" t="s">
        <v>115</v>
      </c>
      <c r="N426" s="17">
        <v>44375</v>
      </c>
      <c r="T426" s="32">
        <f t="shared" si="53"/>
        <v>21</v>
      </c>
    </row>
    <row r="427" spans="1:20" ht="12.75" customHeight="1" x14ac:dyDescent="0.2">
      <c r="A427" s="28">
        <v>6</v>
      </c>
      <c r="B427" s="28">
        <v>149</v>
      </c>
      <c r="C427" s="65" t="s">
        <v>1189</v>
      </c>
      <c r="D427" s="28">
        <v>146479</v>
      </c>
      <c r="E427" s="31" t="s">
        <v>144</v>
      </c>
      <c r="F427" s="31" t="s">
        <v>248</v>
      </c>
      <c r="G427" s="29" t="str">
        <f t="shared" si="51"/>
        <v>Müller Anton</v>
      </c>
      <c r="H427" s="34">
        <v>12201</v>
      </c>
      <c r="I427" s="33">
        <f t="shared" si="52"/>
        <v>12201</v>
      </c>
      <c r="J427" s="30">
        <v>1993</v>
      </c>
      <c r="K427" s="31" t="s">
        <v>694</v>
      </c>
      <c r="L427" s="28">
        <v>6285</v>
      </c>
      <c r="M427" s="31" t="s">
        <v>608</v>
      </c>
      <c r="N427" s="17">
        <v>44446</v>
      </c>
      <c r="T427" s="32">
        <f t="shared" si="53"/>
        <v>22</v>
      </c>
    </row>
    <row r="428" spans="1:20" ht="12.75" customHeight="1" x14ac:dyDescent="0.2">
      <c r="A428" s="28">
        <v>12</v>
      </c>
      <c r="B428" s="28">
        <v>213</v>
      </c>
      <c r="C428" s="65" t="s">
        <v>132</v>
      </c>
      <c r="D428" s="28">
        <v>152541</v>
      </c>
      <c r="E428" s="31" t="s">
        <v>144</v>
      </c>
      <c r="F428" s="31" t="s">
        <v>1130</v>
      </c>
      <c r="G428" s="29" t="str">
        <f t="shared" si="51"/>
        <v>Müller Eugen</v>
      </c>
      <c r="H428" s="34">
        <v>17339</v>
      </c>
      <c r="I428" s="33">
        <f t="shared" si="52"/>
        <v>17339</v>
      </c>
      <c r="J428" s="30">
        <v>2007</v>
      </c>
      <c r="K428" s="31" t="s">
        <v>1268</v>
      </c>
      <c r="L428" s="28">
        <v>6260</v>
      </c>
      <c r="M428" s="31" t="s">
        <v>339</v>
      </c>
      <c r="N428" s="17">
        <v>44273</v>
      </c>
      <c r="T428" s="32">
        <f t="shared" si="53"/>
        <v>23</v>
      </c>
    </row>
    <row r="429" spans="1:20" ht="12.75" customHeight="1" x14ac:dyDescent="0.2">
      <c r="A429" s="28">
        <v>13</v>
      </c>
      <c r="B429" s="28">
        <v>247</v>
      </c>
      <c r="C429" s="65" t="s">
        <v>169</v>
      </c>
      <c r="D429" s="28">
        <v>112478</v>
      </c>
      <c r="E429" s="31" t="s">
        <v>287</v>
      </c>
      <c r="F429" s="31" t="s">
        <v>113</v>
      </c>
      <c r="G429" s="29" t="str">
        <f t="shared" si="51"/>
        <v>Schaller Franz</v>
      </c>
      <c r="H429" s="34">
        <v>10720</v>
      </c>
      <c r="I429" s="33">
        <f t="shared" si="52"/>
        <v>10720</v>
      </c>
      <c r="J429" s="30">
        <v>1989</v>
      </c>
      <c r="K429" s="31" t="s">
        <v>1270</v>
      </c>
      <c r="L429" s="28">
        <v>6130</v>
      </c>
      <c r="M429" s="31" t="s">
        <v>196</v>
      </c>
      <c r="N429" s="17">
        <v>44228</v>
      </c>
      <c r="T429" s="32">
        <f t="shared" si="53"/>
        <v>24</v>
      </c>
    </row>
    <row r="430" spans="1:20" x14ac:dyDescent="0.2">
      <c r="A430" s="28">
        <v>8</v>
      </c>
      <c r="B430" s="28">
        <v>218</v>
      </c>
      <c r="C430" s="65" t="s">
        <v>169</v>
      </c>
      <c r="D430" s="28">
        <v>115637</v>
      </c>
      <c r="E430" s="31" t="s">
        <v>309</v>
      </c>
      <c r="F430" s="31" t="s">
        <v>105</v>
      </c>
      <c r="G430" s="29" t="str">
        <f t="shared" si="51"/>
        <v>Spiess Josef</v>
      </c>
      <c r="H430" s="34">
        <v>11907</v>
      </c>
      <c r="I430" s="33">
        <f t="shared" si="52"/>
        <v>11907</v>
      </c>
      <c r="J430" s="30">
        <v>1992</v>
      </c>
      <c r="K430" s="31" t="s">
        <v>1272</v>
      </c>
      <c r="L430" s="28">
        <v>6020</v>
      </c>
      <c r="M430" s="31" t="s">
        <v>71</v>
      </c>
      <c r="N430" s="17">
        <v>44281</v>
      </c>
      <c r="T430" s="32">
        <f t="shared" si="53"/>
        <v>25</v>
      </c>
    </row>
    <row r="431" spans="1:20" ht="12.75" customHeight="1" x14ac:dyDescent="0.2">
      <c r="A431" s="28">
        <v>9</v>
      </c>
      <c r="B431" s="28">
        <v>231</v>
      </c>
      <c r="C431" s="65" t="s">
        <v>169</v>
      </c>
      <c r="D431" s="28">
        <v>100242</v>
      </c>
      <c r="E431" s="31" t="s">
        <v>448</v>
      </c>
      <c r="F431" s="31" t="s">
        <v>105</v>
      </c>
      <c r="G431" s="29" t="str">
        <f t="shared" si="51"/>
        <v>Stirnimann Josef</v>
      </c>
      <c r="H431" s="34">
        <v>12286</v>
      </c>
      <c r="I431" s="33">
        <f t="shared" si="52"/>
        <v>12286</v>
      </c>
      <c r="J431" s="30">
        <v>1993</v>
      </c>
      <c r="K431" s="31" t="s">
        <v>1282</v>
      </c>
      <c r="L431" s="28">
        <v>6204</v>
      </c>
      <c r="M431" s="31" t="s">
        <v>427</v>
      </c>
      <c r="N431" s="17">
        <v>44262</v>
      </c>
      <c r="T431" s="32">
        <f t="shared" si="53"/>
        <v>26</v>
      </c>
    </row>
    <row r="432" spans="1:20" x14ac:dyDescent="0.2">
      <c r="A432" s="28">
        <v>17</v>
      </c>
      <c r="B432" s="28">
        <v>127</v>
      </c>
      <c r="C432" s="65" t="s">
        <v>132</v>
      </c>
      <c r="D432" s="28">
        <v>174875</v>
      </c>
      <c r="E432" s="31" t="s">
        <v>1273</v>
      </c>
      <c r="F432" s="31" t="s">
        <v>109</v>
      </c>
      <c r="G432" s="29" t="str">
        <f t="shared" si="51"/>
        <v>Suter Xaver</v>
      </c>
      <c r="H432" s="34">
        <v>15992</v>
      </c>
      <c r="I432" s="33">
        <f t="shared" si="52"/>
        <v>15992</v>
      </c>
      <c r="J432" s="30">
        <v>2003</v>
      </c>
      <c r="K432" s="31" t="s">
        <v>1275</v>
      </c>
      <c r="L432" s="28">
        <v>6162</v>
      </c>
      <c r="M432" s="31" t="s">
        <v>1276</v>
      </c>
      <c r="N432" s="17">
        <v>44263</v>
      </c>
      <c r="T432" s="32">
        <f t="shared" si="53"/>
        <v>27</v>
      </c>
    </row>
    <row r="433" spans="1:20" ht="12.75" customHeight="1" x14ac:dyDescent="0.2">
      <c r="A433" s="28">
        <v>12</v>
      </c>
      <c r="B433" s="28">
        <v>213</v>
      </c>
      <c r="C433" s="65" t="s">
        <v>169</v>
      </c>
      <c r="D433" s="28">
        <v>152559</v>
      </c>
      <c r="E433" s="31" t="s">
        <v>1236</v>
      </c>
      <c r="F433" s="31" t="s">
        <v>1237</v>
      </c>
      <c r="G433" s="29" t="str">
        <f t="shared" si="51"/>
        <v>Töngi Anselm</v>
      </c>
      <c r="H433" s="34">
        <v>13476</v>
      </c>
      <c r="I433" s="33">
        <f t="shared" si="52"/>
        <v>13476</v>
      </c>
      <c r="J433" s="30">
        <v>1996</v>
      </c>
      <c r="K433" s="31" t="s">
        <v>1238</v>
      </c>
      <c r="L433" s="28">
        <v>6260</v>
      </c>
      <c r="M433" s="31" t="s">
        <v>339</v>
      </c>
      <c r="N433" s="17">
        <v>44105</v>
      </c>
      <c r="T433" s="32">
        <f t="shared" si="53"/>
        <v>28</v>
      </c>
    </row>
    <row r="434" spans="1:20" ht="12.75" customHeight="1" x14ac:dyDescent="0.2">
      <c r="A434" s="28">
        <v>2</v>
      </c>
      <c r="B434" s="28">
        <v>204</v>
      </c>
      <c r="C434" s="65" t="s">
        <v>169</v>
      </c>
      <c r="D434" s="28">
        <v>148602</v>
      </c>
      <c r="E434" s="31" t="s">
        <v>1278</v>
      </c>
      <c r="F434" s="31" t="s">
        <v>187</v>
      </c>
      <c r="G434" s="29" t="str">
        <f t="shared" si="51"/>
        <v>Wessner Erwin</v>
      </c>
      <c r="H434" s="34">
        <v>15088</v>
      </c>
      <c r="I434" s="33">
        <f t="shared" si="52"/>
        <v>15088</v>
      </c>
      <c r="J434" s="30">
        <v>2001</v>
      </c>
      <c r="K434" s="31" t="s">
        <v>1280</v>
      </c>
      <c r="L434" s="28">
        <v>6010</v>
      </c>
      <c r="M434" s="31" t="s">
        <v>55</v>
      </c>
      <c r="N434" s="17">
        <v>44329</v>
      </c>
      <c r="T434" s="32">
        <f t="shared" si="53"/>
        <v>29</v>
      </c>
    </row>
    <row r="435" spans="1:20" ht="12.75" customHeight="1" x14ac:dyDescent="0.2">
      <c r="A435" s="28">
        <v>15</v>
      </c>
      <c r="B435" s="28">
        <v>133</v>
      </c>
      <c r="C435" s="65" t="s">
        <v>169</v>
      </c>
      <c r="D435" s="28">
        <v>181277</v>
      </c>
      <c r="E435" s="31" t="s">
        <v>1287</v>
      </c>
      <c r="F435" s="31" t="s">
        <v>382</v>
      </c>
      <c r="G435" s="29" t="str">
        <f t="shared" si="51"/>
        <v>Wolf Klaus</v>
      </c>
      <c r="H435" s="34">
        <v>13216</v>
      </c>
      <c r="I435" s="33">
        <f t="shared" si="52"/>
        <v>13216</v>
      </c>
      <c r="J435" s="30">
        <v>1996</v>
      </c>
      <c r="K435" s="31" t="s">
        <v>1289</v>
      </c>
      <c r="L435" s="28">
        <v>6145</v>
      </c>
      <c r="M435" s="31" t="s">
        <v>189</v>
      </c>
      <c r="N435" s="17">
        <v>44387</v>
      </c>
      <c r="T435" s="32">
        <f t="shared" si="53"/>
        <v>30</v>
      </c>
    </row>
    <row r="436" spans="1:20" ht="12.75" customHeight="1" x14ac:dyDescent="0.2">
      <c r="A436" s="28">
        <v>10</v>
      </c>
      <c r="B436" s="28">
        <v>159</v>
      </c>
      <c r="C436" s="65" t="s">
        <v>169</v>
      </c>
      <c r="D436" s="28">
        <v>737283</v>
      </c>
      <c r="E436" s="31" t="s">
        <v>1565</v>
      </c>
      <c r="F436" s="31" t="s">
        <v>85</v>
      </c>
      <c r="G436" s="29" t="str">
        <f t="shared" si="51"/>
        <v>Hodel Peter</v>
      </c>
      <c r="H436" s="34">
        <v>13491</v>
      </c>
      <c r="I436" s="33">
        <f t="shared" si="52"/>
        <v>13491</v>
      </c>
      <c r="J436" s="30">
        <v>1996</v>
      </c>
      <c r="K436" s="31" t="s">
        <v>1388</v>
      </c>
      <c r="L436" s="28">
        <v>6145</v>
      </c>
      <c r="M436" s="31" t="s">
        <v>189</v>
      </c>
      <c r="N436" s="17">
        <v>44248</v>
      </c>
      <c r="T436" s="32">
        <f t="shared" si="53"/>
        <v>31</v>
      </c>
    </row>
    <row r="437" spans="1:20" x14ac:dyDescent="0.2">
      <c r="E437" s="32"/>
      <c r="F437" s="32"/>
      <c r="G437" s="29" t="str">
        <f t="shared" si="51"/>
        <v xml:space="preserve"> </v>
      </c>
      <c r="I437" s="33"/>
    </row>
    <row r="438" spans="1:20" x14ac:dyDescent="0.2">
      <c r="G438" s="29" t="str">
        <f t="shared" si="51"/>
        <v xml:space="preserve"> </v>
      </c>
      <c r="I438" s="33"/>
      <c r="K438" s="29"/>
    </row>
    <row r="439" spans="1:20" ht="18.75" customHeight="1" x14ac:dyDescent="0.25">
      <c r="E439" s="27">
        <v>2022</v>
      </c>
      <c r="F439" s="29"/>
      <c r="G439" s="29"/>
      <c r="I439" s="33"/>
    </row>
    <row r="440" spans="1:20" ht="12.75" customHeight="1" x14ac:dyDescent="0.2">
      <c r="C440" s="65"/>
      <c r="I440" s="33"/>
      <c r="P440" s="34"/>
      <c r="Q440" s="39"/>
      <c r="R440" s="31"/>
      <c r="S440" s="66"/>
    </row>
    <row r="441" spans="1:20" ht="12.75" customHeight="1" x14ac:dyDescent="0.2">
      <c r="I441" s="33"/>
      <c r="K441" s="29"/>
    </row>
    <row r="442" spans="1:20" x14ac:dyDescent="0.2">
      <c r="A442" s="28">
        <v>17</v>
      </c>
      <c r="B442" s="28">
        <v>126</v>
      </c>
      <c r="C442" s="65" t="s">
        <v>169</v>
      </c>
      <c r="D442" s="28">
        <v>148740</v>
      </c>
      <c r="E442" s="31" t="s">
        <v>3229</v>
      </c>
      <c r="F442" s="31" t="s">
        <v>586</v>
      </c>
      <c r="G442" s="31" t="str">
        <f>CONCATENATE(E442," ",F442)</f>
        <v>Pfulg Oskar</v>
      </c>
      <c r="H442" s="34">
        <v>11718</v>
      </c>
      <c r="I442" s="33">
        <f t="shared" ref="I442:I451" si="54">H442</f>
        <v>11718</v>
      </c>
      <c r="J442" s="30">
        <v>1993</v>
      </c>
      <c r="K442" s="31" t="s">
        <v>3231</v>
      </c>
      <c r="L442" s="28">
        <v>6162</v>
      </c>
      <c r="M442" s="31" t="s">
        <v>354</v>
      </c>
      <c r="N442" s="17">
        <v>44581</v>
      </c>
      <c r="T442" s="32">
        <v>1</v>
      </c>
    </row>
    <row r="443" spans="1:20" ht="12.75" customHeight="1" x14ac:dyDescent="0.2">
      <c r="A443" s="28">
        <v>8</v>
      </c>
      <c r="B443" s="28">
        <v>121</v>
      </c>
      <c r="C443" s="65" t="s">
        <v>1189</v>
      </c>
      <c r="D443" s="28">
        <v>100100</v>
      </c>
      <c r="E443" s="31" t="s">
        <v>3649</v>
      </c>
      <c r="F443" s="31" t="s">
        <v>113</v>
      </c>
      <c r="G443" s="31" t="str">
        <f t="shared" ref="G443:G454" si="55">CONCATENATE(E443," ",F443)</f>
        <v>Tschopp Franz</v>
      </c>
      <c r="H443" s="34">
        <v>11999</v>
      </c>
      <c r="I443" s="33">
        <f t="shared" si="54"/>
        <v>11999</v>
      </c>
      <c r="J443" s="30">
        <v>1992</v>
      </c>
      <c r="K443" s="31" t="s">
        <v>3651</v>
      </c>
      <c r="L443" s="28">
        <v>6032</v>
      </c>
      <c r="M443" s="31" t="s">
        <v>228</v>
      </c>
      <c r="N443" s="17">
        <v>44582</v>
      </c>
      <c r="T443" s="32">
        <f t="shared" ref="T443:T454" si="56">T442+1</f>
        <v>2</v>
      </c>
    </row>
    <row r="444" spans="1:20" ht="12.75" customHeight="1" x14ac:dyDescent="0.2">
      <c r="A444" s="28">
        <v>8</v>
      </c>
      <c r="B444" s="28">
        <v>116</v>
      </c>
      <c r="C444" s="65" t="s">
        <v>169</v>
      </c>
      <c r="D444" s="28">
        <v>186373</v>
      </c>
      <c r="E444" s="31" t="s">
        <v>855</v>
      </c>
      <c r="F444" s="31" t="s">
        <v>134</v>
      </c>
      <c r="G444" s="31" t="str">
        <f t="shared" si="55"/>
        <v>Odermatt Walter</v>
      </c>
      <c r="H444" s="34">
        <v>10043</v>
      </c>
      <c r="I444" s="33">
        <f t="shared" si="54"/>
        <v>10043</v>
      </c>
      <c r="J444" s="30">
        <v>1987</v>
      </c>
      <c r="K444" s="31" t="s">
        <v>4347</v>
      </c>
      <c r="L444" s="28">
        <v>6405</v>
      </c>
      <c r="M444" s="31" t="s">
        <v>4348</v>
      </c>
      <c r="N444" s="17">
        <v>44586</v>
      </c>
      <c r="T444" s="32">
        <f t="shared" si="56"/>
        <v>3</v>
      </c>
    </row>
    <row r="445" spans="1:20" x14ac:dyDescent="0.2">
      <c r="A445" s="28">
        <v>17</v>
      </c>
      <c r="B445" s="28">
        <v>131</v>
      </c>
      <c r="C445" s="65" t="s">
        <v>169</v>
      </c>
      <c r="D445" s="28">
        <v>179405</v>
      </c>
      <c r="E445" s="31" t="s">
        <v>589</v>
      </c>
      <c r="F445" s="31" t="s">
        <v>559</v>
      </c>
      <c r="G445" s="31" t="str">
        <f t="shared" si="55"/>
        <v>Wicki Ernst</v>
      </c>
      <c r="H445" s="34">
        <v>13681</v>
      </c>
      <c r="I445" s="33">
        <f t="shared" si="54"/>
        <v>13681</v>
      </c>
      <c r="J445" s="30">
        <v>1997</v>
      </c>
      <c r="K445" s="31" t="s">
        <v>3713</v>
      </c>
      <c r="L445" s="28">
        <v>6182</v>
      </c>
      <c r="M445" s="31" t="s">
        <v>482</v>
      </c>
      <c r="N445" s="17">
        <v>44626</v>
      </c>
      <c r="P445" s="34"/>
      <c r="Q445" s="39"/>
      <c r="R445" s="31"/>
      <c r="S445" s="66"/>
      <c r="T445" s="32">
        <f t="shared" si="56"/>
        <v>4</v>
      </c>
    </row>
    <row r="446" spans="1:20" x14ac:dyDescent="0.2">
      <c r="A446" s="28">
        <v>15</v>
      </c>
      <c r="B446" s="28">
        <v>253</v>
      </c>
      <c r="C446" s="65" t="s">
        <v>132</v>
      </c>
      <c r="D446" s="28">
        <v>311904</v>
      </c>
      <c r="E446" s="31" t="s">
        <v>80</v>
      </c>
      <c r="F446" s="31" t="s">
        <v>1353</v>
      </c>
      <c r="G446" s="31" t="str">
        <f t="shared" si="55"/>
        <v>Meier Johann</v>
      </c>
      <c r="H446" s="34">
        <v>20742</v>
      </c>
      <c r="I446" s="33">
        <f t="shared" si="54"/>
        <v>20742</v>
      </c>
      <c r="J446" s="30">
        <v>2016</v>
      </c>
      <c r="K446" s="31" t="s">
        <v>1572</v>
      </c>
      <c r="L446" s="28">
        <v>6144</v>
      </c>
      <c r="M446" s="31" t="s">
        <v>817</v>
      </c>
      <c r="N446" s="17">
        <v>44627</v>
      </c>
      <c r="T446" s="32">
        <f t="shared" si="56"/>
        <v>5</v>
      </c>
    </row>
    <row r="447" spans="1:20" ht="12.75" customHeight="1" x14ac:dyDescent="0.2">
      <c r="A447" s="28">
        <v>13</v>
      </c>
      <c r="B447" s="28">
        <v>247</v>
      </c>
      <c r="C447" s="65" t="s">
        <v>169</v>
      </c>
      <c r="D447" s="28">
        <v>112475</v>
      </c>
      <c r="E447" s="31" t="s">
        <v>3132</v>
      </c>
      <c r="F447" s="31" t="s">
        <v>559</v>
      </c>
      <c r="G447" s="31" t="str">
        <f t="shared" si="55"/>
        <v>Mühlemann  Ernst</v>
      </c>
      <c r="H447" s="34">
        <v>10034</v>
      </c>
      <c r="I447" s="33">
        <f t="shared" si="54"/>
        <v>10034</v>
      </c>
      <c r="J447" s="30">
        <v>1987</v>
      </c>
      <c r="K447" s="31" t="s">
        <v>3134</v>
      </c>
      <c r="L447" s="28">
        <v>6130</v>
      </c>
      <c r="M447" s="31" t="s">
        <v>196</v>
      </c>
      <c r="N447" s="17">
        <v>44624</v>
      </c>
      <c r="T447" s="32">
        <f t="shared" si="56"/>
        <v>6</v>
      </c>
    </row>
    <row r="448" spans="1:20" x14ac:dyDescent="0.2">
      <c r="A448" s="28">
        <v>9</v>
      </c>
      <c r="B448" s="28">
        <v>192</v>
      </c>
      <c r="C448" s="65"/>
      <c r="D448" s="28">
        <v>174012</v>
      </c>
      <c r="E448" s="31" t="s">
        <v>2654</v>
      </c>
      <c r="F448" s="31" t="s">
        <v>198</v>
      </c>
      <c r="G448" s="31" t="str">
        <f t="shared" si="55"/>
        <v>Gysin Bruno</v>
      </c>
      <c r="H448" s="34">
        <v>16849</v>
      </c>
      <c r="I448" s="33">
        <f t="shared" si="54"/>
        <v>16849</v>
      </c>
      <c r="J448" s="30">
        <v>2006</v>
      </c>
      <c r="K448" s="31" t="s">
        <v>2656</v>
      </c>
      <c r="L448" s="28">
        <v>6210</v>
      </c>
      <c r="M448" s="31" t="s">
        <v>465</v>
      </c>
      <c r="N448" s="17">
        <v>44628</v>
      </c>
      <c r="T448" s="32">
        <f t="shared" si="56"/>
        <v>7</v>
      </c>
    </row>
    <row r="449" spans="1:20" x14ac:dyDescent="0.2">
      <c r="A449" s="28">
        <v>12</v>
      </c>
      <c r="B449" s="28">
        <v>105</v>
      </c>
      <c r="C449" s="65" t="s">
        <v>43</v>
      </c>
      <c r="D449" s="28">
        <v>143199</v>
      </c>
      <c r="E449" s="31" t="s">
        <v>85</v>
      </c>
      <c r="F449" s="31" t="s">
        <v>248</v>
      </c>
      <c r="G449" s="31" t="str">
        <f t="shared" si="55"/>
        <v>Peter Anton</v>
      </c>
      <c r="H449" s="34">
        <v>17575</v>
      </c>
      <c r="I449" s="33">
        <f t="shared" si="54"/>
        <v>17575</v>
      </c>
      <c r="J449" s="30">
        <v>2008</v>
      </c>
      <c r="K449" s="31" t="s">
        <v>3219</v>
      </c>
      <c r="L449" s="28">
        <v>6244</v>
      </c>
      <c r="M449" s="31" t="s">
        <v>509</v>
      </c>
      <c r="N449" s="17">
        <v>44633</v>
      </c>
      <c r="T449" s="32">
        <f t="shared" si="56"/>
        <v>8</v>
      </c>
    </row>
    <row r="450" spans="1:20" x14ac:dyDescent="0.2">
      <c r="A450" s="28">
        <v>17</v>
      </c>
      <c r="B450" s="28">
        <v>131</v>
      </c>
      <c r="C450" s="65" t="s">
        <v>169</v>
      </c>
      <c r="D450" s="28">
        <v>179381</v>
      </c>
      <c r="E450" s="31" t="s">
        <v>718</v>
      </c>
      <c r="F450" s="31" t="s">
        <v>559</v>
      </c>
      <c r="G450" s="31" t="str">
        <f t="shared" si="55"/>
        <v>Portmann Ernst</v>
      </c>
      <c r="H450" s="34">
        <v>12547</v>
      </c>
      <c r="I450" s="33">
        <f t="shared" si="54"/>
        <v>12547</v>
      </c>
      <c r="J450" s="30">
        <v>1994</v>
      </c>
      <c r="K450" s="31" t="s">
        <v>4785</v>
      </c>
      <c r="L450" s="28">
        <v>6182</v>
      </c>
      <c r="M450" s="31" t="s">
        <v>482</v>
      </c>
      <c r="N450" s="17">
        <v>44647</v>
      </c>
      <c r="T450" s="32">
        <f t="shared" si="56"/>
        <v>9</v>
      </c>
    </row>
    <row r="451" spans="1:20" ht="12.75" customHeight="1" x14ac:dyDescent="0.2">
      <c r="A451" s="28">
        <v>8</v>
      </c>
      <c r="B451" s="28">
        <v>129</v>
      </c>
      <c r="C451" s="65" t="s">
        <v>169</v>
      </c>
      <c r="D451" s="28">
        <v>260558</v>
      </c>
      <c r="E451" s="31" t="s">
        <v>170</v>
      </c>
      <c r="F451" s="31" t="s">
        <v>109</v>
      </c>
      <c r="G451" s="31" t="str">
        <f t="shared" si="55"/>
        <v>Buholzer Xaver</v>
      </c>
      <c r="H451" s="34">
        <v>11166</v>
      </c>
      <c r="I451" s="33">
        <f t="shared" si="54"/>
        <v>11166</v>
      </c>
      <c r="J451" s="30">
        <v>2000</v>
      </c>
      <c r="K451" s="31" t="s">
        <v>2223</v>
      </c>
      <c r="L451" s="28">
        <v>6274</v>
      </c>
      <c r="M451" s="31" t="s">
        <v>63</v>
      </c>
      <c r="N451" s="17">
        <v>44652</v>
      </c>
      <c r="T451" s="32">
        <f t="shared" si="56"/>
        <v>10</v>
      </c>
    </row>
    <row r="452" spans="1:20" ht="12.75" customHeight="1" x14ac:dyDescent="0.2">
      <c r="A452" s="28">
        <v>6</v>
      </c>
      <c r="B452" s="28">
        <v>225</v>
      </c>
      <c r="D452" s="28">
        <v>988032</v>
      </c>
      <c r="E452" s="31" t="s">
        <v>4748</v>
      </c>
      <c r="F452" s="31" t="s">
        <v>4749</v>
      </c>
      <c r="G452" s="31" t="str">
        <f t="shared" si="55"/>
        <v>Häfner Milan</v>
      </c>
      <c r="H452" s="17">
        <v>22987</v>
      </c>
      <c r="I452" s="33">
        <v>22987</v>
      </c>
      <c r="J452" s="28">
        <v>2022</v>
      </c>
      <c r="K452" s="31" t="s">
        <v>4750</v>
      </c>
      <c r="L452" s="28">
        <v>6288</v>
      </c>
      <c r="M452" s="31" t="s">
        <v>107</v>
      </c>
      <c r="N452" s="17">
        <v>44622</v>
      </c>
      <c r="T452" s="32">
        <f t="shared" si="56"/>
        <v>11</v>
      </c>
    </row>
    <row r="453" spans="1:20" x14ac:dyDescent="0.2">
      <c r="A453" s="28">
        <v>8</v>
      </c>
      <c r="B453" s="28">
        <v>121</v>
      </c>
      <c r="C453" s="65" t="s">
        <v>169</v>
      </c>
      <c r="D453" s="28">
        <v>100062</v>
      </c>
      <c r="E453" s="31" t="s">
        <v>1187</v>
      </c>
      <c r="F453" s="31" t="s">
        <v>113</v>
      </c>
      <c r="G453" s="31" t="str">
        <f t="shared" si="55"/>
        <v>Gisler Franz</v>
      </c>
      <c r="H453" s="34">
        <v>9777</v>
      </c>
      <c r="I453" s="33">
        <f t="shared" ref="I453:I454" si="57">H453</f>
        <v>9777</v>
      </c>
      <c r="J453" s="30">
        <v>1986</v>
      </c>
      <c r="K453" s="31" t="s">
        <v>2600</v>
      </c>
      <c r="L453" s="28">
        <v>6020</v>
      </c>
      <c r="M453" s="31" t="s">
        <v>71</v>
      </c>
      <c r="T453" s="32">
        <f t="shared" si="56"/>
        <v>12</v>
      </c>
    </row>
    <row r="454" spans="1:20" ht="12.75" customHeight="1" x14ac:dyDescent="0.2">
      <c r="A454" s="28">
        <v>3</v>
      </c>
      <c r="B454" s="28">
        <v>154</v>
      </c>
      <c r="C454" s="65" t="s">
        <v>169</v>
      </c>
      <c r="D454" s="28">
        <v>102327</v>
      </c>
      <c r="E454" s="31" t="s">
        <v>456</v>
      </c>
      <c r="F454" s="31" t="s">
        <v>73</v>
      </c>
      <c r="G454" s="31" t="str">
        <f t="shared" si="55"/>
        <v>Bachmann Albert</v>
      </c>
      <c r="H454" s="34">
        <v>9577</v>
      </c>
      <c r="I454" s="33">
        <f t="shared" si="57"/>
        <v>9577</v>
      </c>
      <c r="J454" s="30">
        <v>1986</v>
      </c>
      <c r="K454" s="31" t="s">
        <v>2014</v>
      </c>
      <c r="L454" s="28">
        <v>6048</v>
      </c>
      <c r="M454" s="31" t="s">
        <v>178</v>
      </c>
      <c r="N454" s="17">
        <v>44662</v>
      </c>
      <c r="T454" s="32">
        <f t="shared" si="56"/>
        <v>13</v>
      </c>
    </row>
    <row r="455" spans="1:20" ht="12.75" customHeight="1" x14ac:dyDescent="0.2">
      <c r="A455" s="32"/>
      <c r="B455" s="32"/>
      <c r="C455" s="32"/>
      <c r="D455" s="32"/>
      <c r="E455" s="29"/>
      <c r="F455" s="29"/>
      <c r="I455" s="33"/>
      <c r="N455" s="32"/>
      <c r="O455" s="32"/>
      <c r="P455" s="32"/>
      <c r="Q455" s="32"/>
      <c r="R455" s="32"/>
      <c r="S455" s="32"/>
    </row>
    <row r="456" spans="1:20" ht="12.75" customHeight="1" x14ac:dyDescent="0.2">
      <c r="A456" s="32"/>
      <c r="B456" s="32"/>
      <c r="C456" s="32"/>
      <c r="D456" s="32"/>
      <c r="E456" s="29"/>
      <c r="F456" s="29"/>
      <c r="I456" s="33"/>
      <c r="N456" s="32"/>
      <c r="O456" s="32"/>
      <c r="P456" s="32"/>
      <c r="Q456" s="32"/>
      <c r="R456" s="32"/>
      <c r="S456" s="32"/>
    </row>
    <row r="457" spans="1:20" x14ac:dyDescent="0.2">
      <c r="A457" s="32"/>
      <c r="B457" s="32"/>
      <c r="C457" s="32"/>
      <c r="D457" s="32"/>
      <c r="I457" s="33"/>
      <c r="N457" s="32"/>
      <c r="O457" s="32"/>
      <c r="P457" s="32"/>
      <c r="Q457" s="32"/>
      <c r="R457" s="32"/>
      <c r="S457" s="32"/>
    </row>
    <row r="458" spans="1:20" ht="12.75" customHeight="1" x14ac:dyDescent="0.2">
      <c r="A458" s="32"/>
      <c r="B458" s="32"/>
      <c r="C458" s="32"/>
      <c r="D458" s="32"/>
      <c r="I458" s="33"/>
      <c r="N458" s="32"/>
      <c r="O458" s="32"/>
      <c r="P458" s="32"/>
      <c r="Q458" s="32"/>
      <c r="R458" s="32"/>
      <c r="S458" s="32"/>
    </row>
    <row r="459" spans="1:20" ht="12.75" customHeight="1" x14ac:dyDescent="0.2">
      <c r="A459" s="32"/>
      <c r="B459" s="32"/>
      <c r="C459" s="32"/>
      <c r="D459" s="32"/>
      <c r="I459" s="33"/>
      <c r="N459" s="32"/>
      <c r="O459" s="32"/>
      <c r="P459" s="32"/>
      <c r="Q459" s="32"/>
      <c r="R459" s="32"/>
      <c r="S459" s="32"/>
    </row>
    <row r="460" spans="1:20" ht="12.75" customHeight="1" x14ac:dyDescent="0.2">
      <c r="A460" s="32"/>
      <c r="B460" s="32"/>
      <c r="C460" s="32"/>
      <c r="D460" s="32"/>
      <c r="E460" s="29"/>
      <c r="F460" s="29"/>
      <c r="I460" s="33"/>
      <c r="K460" s="29"/>
      <c r="M460" s="32"/>
      <c r="N460" s="32"/>
      <c r="O460" s="32"/>
      <c r="P460" s="32"/>
      <c r="Q460" s="32"/>
      <c r="R460" s="32"/>
      <c r="S460" s="32"/>
    </row>
    <row r="461" spans="1:20" ht="12.75" customHeight="1" x14ac:dyDescent="0.2">
      <c r="A461" s="32"/>
      <c r="B461" s="32"/>
      <c r="C461" s="32"/>
      <c r="D461" s="32"/>
      <c r="E461" s="29"/>
      <c r="I461" s="33"/>
      <c r="N461" s="32"/>
      <c r="O461" s="32"/>
      <c r="P461" s="32"/>
      <c r="Q461" s="32"/>
      <c r="R461" s="32"/>
      <c r="S461" s="32"/>
    </row>
    <row r="462" spans="1:20" ht="12.75" customHeight="1" x14ac:dyDescent="0.2">
      <c r="A462" s="32"/>
      <c r="B462" s="32"/>
      <c r="C462" s="32"/>
      <c r="D462" s="32"/>
      <c r="E462" s="29"/>
      <c r="F462" s="29"/>
      <c r="I462" s="33"/>
      <c r="K462" s="29"/>
      <c r="N462" s="32"/>
      <c r="O462" s="32"/>
      <c r="P462" s="32"/>
      <c r="Q462" s="32"/>
      <c r="R462" s="32"/>
      <c r="S462" s="32"/>
    </row>
    <row r="463" spans="1:20" ht="12.75" customHeight="1" x14ac:dyDescent="0.2">
      <c r="A463" s="32"/>
      <c r="B463" s="32"/>
      <c r="C463" s="32"/>
      <c r="D463" s="32"/>
      <c r="I463" s="33"/>
      <c r="N463" s="32"/>
      <c r="O463" s="32"/>
      <c r="P463" s="32"/>
      <c r="Q463" s="32"/>
      <c r="R463" s="32"/>
      <c r="S463" s="32"/>
    </row>
    <row r="464" spans="1:20" x14ac:dyDescent="0.2">
      <c r="A464" s="32"/>
      <c r="B464" s="32"/>
      <c r="C464" s="32"/>
      <c r="D464" s="32"/>
      <c r="I464" s="33"/>
      <c r="K464" s="32"/>
      <c r="M464" s="32"/>
      <c r="N464" s="32"/>
      <c r="O464" s="32"/>
      <c r="P464" s="32"/>
      <c r="Q464" s="32"/>
      <c r="R464" s="32"/>
      <c r="S464" s="32"/>
    </row>
    <row r="465" spans="5:13" s="32" customFormat="1" ht="12.75" customHeight="1" x14ac:dyDescent="0.2">
      <c r="E465" s="31"/>
      <c r="F465" s="31"/>
      <c r="G465" s="31"/>
      <c r="H465" s="34"/>
      <c r="I465" s="33"/>
      <c r="J465" s="30"/>
      <c r="K465" s="29"/>
      <c r="L465" s="28"/>
    </row>
    <row r="466" spans="5:13" s="32" customFormat="1" x14ac:dyDescent="0.2">
      <c r="E466" s="31"/>
      <c r="F466" s="31"/>
      <c r="G466" s="31"/>
      <c r="H466" s="34"/>
      <c r="I466" s="33"/>
      <c r="J466" s="30"/>
      <c r="K466" s="29"/>
      <c r="L466" s="28"/>
      <c r="M466" s="31"/>
    </row>
    <row r="467" spans="5:13" s="32" customFormat="1" ht="12.75" customHeight="1" x14ac:dyDescent="0.2">
      <c r="E467" s="31"/>
      <c r="F467" s="31"/>
      <c r="G467" s="31"/>
      <c r="H467" s="34"/>
      <c r="I467" s="33"/>
      <c r="J467" s="30"/>
      <c r="K467" s="31"/>
      <c r="L467" s="28"/>
      <c r="M467" s="31"/>
    </row>
    <row r="468" spans="5:13" s="32" customFormat="1" x14ac:dyDescent="0.2">
      <c r="E468" s="29"/>
      <c r="F468" s="29"/>
      <c r="G468" s="31"/>
      <c r="H468" s="34"/>
      <c r="I468" s="33"/>
      <c r="J468" s="30"/>
      <c r="K468" s="31"/>
      <c r="L468" s="28"/>
      <c r="M468" s="31"/>
    </row>
    <row r="469" spans="5:13" s="32" customFormat="1" ht="12.75" customHeight="1" x14ac:dyDescent="0.2">
      <c r="E469" s="29"/>
      <c r="F469" s="31"/>
      <c r="G469" s="31"/>
      <c r="H469" s="34"/>
      <c r="I469" s="33"/>
      <c r="J469" s="30"/>
      <c r="K469" s="31"/>
      <c r="L469" s="28"/>
      <c r="M469" s="31"/>
    </row>
    <row r="470" spans="5:13" s="32" customFormat="1" x14ac:dyDescent="0.2">
      <c r="E470" s="29"/>
      <c r="F470" s="29"/>
      <c r="G470" s="31"/>
      <c r="H470" s="34"/>
      <c r="I470" s="33"/>
      <c r="J470" s="30"/>
      <c r="K470" s="31"/>
      <c r="L470" s="28"/>
      <c r="M470" s="31"/>
    </row>
    <row r="471" spans="5:13" s="32" customFormat="1" ht="12.75" customHeight="1" x14ac:dyDescent="0.2">
      <c r="E471" s="31"/>
      <c r="F471" s="31"/>
      <c r="G471" s="31"/>
      <c r="H471" s="34"/>
      <c r="I471" s="33"/>
      <c r="J471" s="30"/>
      <c r="K471" s="31"/>
      <c r="L471" s="28"/>
      <c r="M471" s="31"/>
    </row>
    <row r="472" spans="5:13" s="32" customFormat="1" ht="12.75" customHeight="1" x14ac:dyDescent="0.2">
      <c r="G472" s="31"/>
      <c r="H472" s="34"/>
      <c r="I472" s="33"/>
      <c r="J472" s="30"/>
      <c r="K472" s="31"/>
      <c r="L472" s="28"/>
      <c r="M472" s="31"/>
    </row>
    <row r="473" spans="5:13" s="32" customFormat="1" x14ac:dyDescent="0.2">
      <c r="E473" s="29"/>
      <c r="F473" s="29"/>
      <c r="G473" s="31"/>
      <c r="H473" s="34"/>
      <c r="I473" s="33"/>
      <c r="J473" s="30"/>
      <c r="K473" s="31"/>
      <c r="L473" s="28"/>
      <c r="M473" s="31"/>
    </row>
    <row r="474" spans="5:13" s="32" customFormat="1" ht="12.75" customHeight="1" x14ac:dyDescent="0.2">
      <c r="E474" s="29"/>
      <c r="F474" s="29"/>
      <c r="G474" s="31"/>
      <c r="H474" s="34"/>
      <c r="I474" s="33"/>
      <c r="J474" s="30"/>
      <c r="K474" s="29"/>
      <c r="L474" s="28"/>
      <c r="M474" s="31"/>
    </row>
    <row r="475" spans="5:13" s="32" customFormat="1" ht="12.75" customHeight="1" x14ac:dyDescent="0.2">
      <c r="E475" s="31"/>
      <c r="F475" s="31"/>
      <c r="G475" s="31"/>
      <c r="H475" s="34"/>
      <c r="I475" s="33"/>
      <c r="J475" s="30"/>
      <c r="K475" s="31"/>
      <c r="L475" s="28"/>
      <c r="M475" s="31"/>
    </row>
    <row r="476" spans="5:13" s="32" customFormat="1" ht="12.75" customHeight="1" x14ac:dyDescent="0.2">
      <c r="E476" s="31"/>
      <c r="F476" s="31"/>
      <c r="G476" s="31"/>
      <c r="H476" s="34"/>
      <c r="I476" s="33"/>
      <c r="J476" s="30"/>
      <c r="K476" s="31"/>
      <c r="L476" s="28"/>
      <c r="M476" s="31"/>
    </row>
    <row r="477" spans="5:13" s="32" customFormat="1" x14ac:dyDescent="0.2">
      <c r="E477" s="31"/>
      <c r="F477" s="31"/>
      <c r="G477" s="31"/>
      <c r="H477" s="34"/>
      <c r="I477" s="33"/>
      <c r="J477" s="30"/>
      <c r="K477" s="29"/>
      <c r="L477" s="28"/>
    </row>
    <row r="478" spans="5:13" s="32" customFormat="1" ht="12.75" customHeight="1" x14ac:dyDescent="0.2">
      <c r="E478" s="31"/>
      <c r="F478" s="31"/>
      <c r="G478" s="31"/>
      <c r="H478" s="34"/>
      <c r="I478" s="33"/>
      <c r="J478" s="30"/>
      <c r="K478" s="31"/>
      <c r="L478" s="28"/>
      <c r="M478" s="31"/>
    </row>
    <row r="479" spans="5:13" s="32" customFormat="1" x14ac:dyDescent="0.2">
      <c r="E479" s="31"/>
      <c r="F479" s="31"/>
      <c r="G479" s="31"/>
      <c r="H479" s="34"/>
      <c r="I479" s="33"/>
      <c r="J479" s="30"/>
      <c r="K479" s="29"/>
      <c r="L479" s="28"/>
      <c r="M479" s="31"/>
    </row>
    <row r="480" spans="5:13" s="32" customFormat="1" x14ac:dyDescent="0.2">
      <c r="E480" s="31"/>
      <c r="F480" s="31"/>
      <c r="G480" s="31"/>
      <c r="H480" s="34"/>
      <c r="I480" s="33"/>
      <c r="J480" s="30"/>
      <c r="K480" s="29"/>
      <c r="L480" s="28"/>
      <c r="M480" s="31"/>
    </row>
    <row r="481" spans="5:13" s="32" customFormat="1" ht="12.75" customHeight="1" x14ac:dyDescent="0.2">
      <c r="E481" s="31"/>
      <c r="F481" s="31"/>
      <c r="G481" s="31"/>
      <c r="H481" s="34"/>
      <c r="I481" s="33"/>
      <c r="J481" s="30"/>
      <c r="K481" s="31"/>
      <c r="L481" s="28"/>
      <c r="M481" s="31"/>
    </row>
    <row r="482" spans="5:13" s="32" customFormat="1" ht="12.75" customHeight="1" x14ac:dyDescent="0.2">
      <c r="E482" s="29"/>
      <c r="F482" s="29"/>
      <c r="G482" s="31"/>
      <c r="H482" s="34"/>
      <c r="I482" s="33"/>
      <c r="J482" s="30"/>
      <c r="K482" s="31"/>
      <c r="L482" s="28"/>
      <c r="M482" s="31"/>
    </row>
    <row r="483" spans="5:13" s="32" customFormat="1" ht="12.75" customHeight="1" x14ac:dyDescent="0.2">
      <c r="E483" s="31"/>
      <c r="F483" s="31"/>
      <c r="G483" s="31"/>
      <c r="H483" s="34"/>
      <c r="I483" s="33"/>
      <c r="J483" s="30"/>
      <c r="K483" s="31"/>
      <c r="L483" s="28"/>
      <c r="M483" s="31"/>
    </row>
    <row r="484" spans="5:13" s="32" customFormat="1" ht="12.75" customHeight="1" x14ac:dyDescent="0.2">
      <c r="E484" s="31"/>
      <c r="F484" s="31"/>
      <c r="G484" s="31"/>
      <c r="H484" s="34"/>
      <c r="I484" s="33"/>
      <c r="J484" s="30"/>
      <c r="K484" s="29"/>
      <c r="L484" s="28"/>
    </row>
    <row r="485" spans="5:13" s="32" customFormat="1" ht="12.75" customHeight="1" x14ac:dyDescent="0.2">
      <c r="E485" s="29"/>
      <c r="F485" s="29"/>
      <c r="G485" s="31"/>
      <c r="H485" s="34"/>
      <c r="I485" s="33"/>
      <c r="J485" s="30"/>
      <c r="K485" s="31"/>
      <c r="L485" s="28"/>
      <c r="M485" s="31"/>
    </row>
    <row r="486" spans="5:13" s="32" customFormat="1" x14ac:dyDescent="0.2">
      <c r="E486" s="31"/>
      <c r="F486" s="31"/>
      <c r="G486" s="31"/>
      <c r="H486" s="34"/>
      <c r="I486" s="33"/>
      <c r="J486" s="30"/>
      <c r="K486" s="31"/>
      <c r="L486" s="28"/>
      <c r="M486" s="31"/>
    </row>
    <row r="487" spans="5:13" s="32" customFormat="1" ht="12.75" customHeight="1" x14ac:dyDescent="0.2">
      <c r="E487" s="31"/>
      <c r="F487" s="29"/>
      <c r="G487" s="31"/>
      <c r="H487" s="34"/>
      <c r="I487" s="33"/>
      <c r="J487" s="30"/>
      <c r="K487" s="31"/>
      <c r="L487" s="28"/>
      <c r="M487" s="31"/>
    </row>
    <row r="488" spans="5:13" s="32" customFormat="1" x14ac:dyDescent="0.2">
      <c r="E488" s="29"/>
      <c r="F488" s="29"/>
      <c r="G488" s="31"/>
      <c r="H488" s="34"/>
      <c r="I488" s="33"/>
      <c r="J488" s="30"/>
      <c r="K488" s="31"/>
      <c r="L488" s="28"/>
      <c r="M488" s="31"/>
    </row>
    <row r="489" spans="5:13" s="32" customFormat="1" x14ac:dyDescent="0.2">
      <c r="E489" s="31"/>
      <c r="F489" s="31"/>
      <c r="G489" s="31"/>
      <c r="H489" s="34"/>
      <c r="I489" s="33"/>
      <c r="J489" s="30"/>
      <c r="K489" s="31"/>
      <c r="L489" s="28"/>
      <c r="M489" s="31"/>
    </row>
    <row r="490" spans="5:13" s="32" customFormat="1" x14ac:dyDescent="0.2">
      <c r="E490" s="31"/>
      <c r="F490" s="31"/>
      <c r="G490" s="31"/>
      <c r="H490" s="34"/>
      <c r="I490" s="33"/>
      <c r="J490" s="30"/>
      <c r="K490" s="31"/>
      <c r="L490" s="28"/>
      <c r="M490" s="31"/>
    </row>
    <row r="491" spans="5:13" s="32" customFormat="1" ht="12.75" customHeight="1" x14ac:dyDescent="0.2">
      <c r="E491" s="31"/>
      <c r="F491" s="31"/>
      <c r="G491" s="31"/>
      <c r="H491" s="34"/>
      <c r="I491" s="33"/>
      <c r="J491" s="30"/>
      <c r="K491" s="31"/>
      <c r="L491" s="28"/>
      <c r="M491" s="31"/>
    </row>
    <row r="492" spans="5:13" s="32" customFormat="1" ht="12.75" customHeight="1" x14ac:dyDescent="0.2">
      <c r="E492" s="31"/>
      <c r="F492" s="29"/>
      <c r="G492" s="31"/>
      <c r="H492" s="34"/>
      <c r="I492" s="33"/>
      <c r="J492" s="30"/>
      <c r="L492" s="28"/>
    </row>
    <row r="493" spans="5:13" s="32" customFormat="1" x14ac:dyDescent="0.2">
      <c r="E493" s="31"/>
      <c r="F493" s="31"/>
      <c r="G493" s="31"/>
      <c r="H493" s="34"/>
      <c r="I493" s="33"/>
      <c r="J493" s="30"/>
      <c r="K493" s="29"/>
      <c r="L493" s="28"/>
    </row>
    <row r="494" spans="5:13" s="32" customFormat="1" ht="12.75" customHeight="1" x14ac:dyDescent="0.2">
      <c r="E494" s="31"/>
      <c r="F494" s="31"/>
      <c r="G494" s="31"/>
      <c r="H494" s="34"/>
      <c r="I494" s="33"/>
      <c r="J494" s="30"/>
      <c r="K494" s="31"/>
      <c r="L494" s="28"/>
      <c r="M494" s="31"/>
    </row>
    <row r="495" spans="5:13" s="32" customFormat="1" x14ac:dyDescent="0.2">
      <c r="E495" s="31"/>
      <c r="F495" s="31"/>
      <c r="G495" s="31"/>
      <c r="H495" s="34"/>
      <c r="I495" s="33"/>
      <c r="J495" s="30"/>
      <c r="K495" s="31"/>
      <c r="L495" s="28"/>
      <c r="M495" s="31"/>
    </row>
    <row r="496" spans="5:13" s="32" customFormat="1" ht="12.75" customHeight="1" x14ac:dyDescent="0.2">
      <c r="E496" s="31"/>
      <c r="F496" s="31"/>
      <c r="G496" s="31"/>
      <c r="H496" s="34"/>
      <c r="I496" s="33"/>
      <c r="J496" s="30"/>
      <c r="K496" s="31"/>
      <c r="L496" s="28"/>
      <c r="M496" s="31"/>
    </row>
    <row r="497" spans="5:13" s="32" customFormat="1" x14ac:dyDescent="0.2">
      <c r="E497" s="31"/>
      <c r="F497" s="31"/>
      <c r="G497" s="31"/>
      <c r="H497" s="34"/>
      <c r="I497" s="33"/>
      <c r="J497" s="30"/>
      <c r="K497" s="29"/>
      <c r="L497" s="28"/>
      <c r="M497" s="31"/>
    </row>
    <row r="498" spans="5:13" s="32" customFormat="1" x14ac:dyDescent="0.2">
      <c r="E498" s="31"/>
      <c r="F498" s="31"/>
      <c r="G498" s="31"/>
      <c r="H498" s="34"/>
      <c r="I498" s="33"/>
      <c r="J498" s="30"/>
      <c r="K498" s="31"/>
      <c r="L498" s="28"/>
      <c r="M498" s="31"/>
    </row>
    <row r="499" spans="5:13" s="32" customFormat="1" x14ac:dyDescent="0.2">
      <c r="E499" s="31"/>
      <c r="F499" s="31"/>
      <c r="G499" s="31"/>
      <c r="H499" s="34"/>
      <c r="I499" s="33"/>
      <c r="J499" s="30"/>
      <c r="K499" s="31"/>
      <c r="L499" s="28"/>
      <c r="M499" s="31"/>
    </row>
    <row r="500" spans="5:13" s="32" customFormat="1" x14ac:dyDescent="0.2">
      <c r="G500" s="31"/>
      <c r="H500" s="34"/>
      <c r="I500" s="33"/>
      <c r="J500" s="30"/>
      <c r="K500" s="31"/>
      <c r="L500" s="28"/>
      <c r="M500" s="31"/>
    </row>
    <row r="501" spans="5:13" s="32" customFormat="1" ht="12.75" customHeight="1" x14ac:dyDescent="0.2">
      <c r="E501" s="29"/>
      <c r="F501" s="29"/>
      <c r="G501" s="31"/>
      <c r="H501" s="34"/>
      <c r="I501" s="33"/>
      <c r="J501" s="30"/>
      <c r="K501" s="31"/>
      <c r="L501" s="28"/>
      <c r="M501" s="31"/>
    </row>
    <row r="502" spans="5:13" s="32" customFormat="1" x14ac:dyDescent="0.2">
      <c r="E502" s="31"/>
      <c r="F502" s="31"/>
      <c r="G502" s="31"/>
      <c r="H502" s="34"/>
      <c r="I502" s="33"/>
      <c r="J502" s="30"/>
      <c r="K502" s="31"/>
      <c r="L502" s="28"/>
      <c r="M502" s="31"/>
    </row>
    <row r="503" spans="5:13" s="32" customFormat="1" x14ac:dyDescent="0.2">
      <c r="E503" s="31"/>
      <c r="F503" s="31"/>
      <c r="G503" s="31"/>
      <c r="H503" s="34"/>
      <c r="I503" s="33"/>
      <c r="J503" s="30"/>
      <c r="K503" s="31"/>
      <c r="L503" s="28"/>
      <c r="M503" s="31"/>
    </row>
    <row r="504" spans="5:13" s="32" customFormat="1" ht="12.75" customHeight="1" x14ac:dyDescent="0.2">
      <c r="E504" s="31"/>
      <c r="F504" s="31"/>
      <c r="G504" s="31"/>
      <c r="H504" s="34"/>
      <c r="I504" s="33"/>
      <c r="J504" s="30"/>
      <c r="K504" s="31"/>
      <c r="L504" s="28"/>
      <c r="M504" s="31"/>
    </row>
    <row r="505" spans="5:13" s="32" customFormat="1" ht="12.75" customHeight="1" x14ac:dyDescent="0.2">
      <c r="E505" s="31"/>
      <c r="F505" s="29"/>
      <c r="G505" s="31"/>
      <c r="H505" s="34"/>
      <c r="I505" s="33"/>
      <c r="J505" s="30"/>
      <c r="K505" s="31"/>
      <c r="L505" s="28"/>
      <c r="M505" s="31"/>
    </row>
    <row r="506" spans="5:13" s="32" customFormat="1" x14ac:dyDescent="0.2">
      <c r="E506" s="31"/>
      <c r="F506" s="31"/>
      <c r="G506" s="31"/>
      <c r="H506" s="34"/>
      <c r="I506" s="33"/>
      <c r="J506" s="30"/>
      <c r="K506" s="29"/>
      <c r="L506" s="28"/>
      <c r="M506" s="31"/>
    </row>
    <row r="507" spans="5:13" s="32" customFormat="1" ht="12.75" customHeight="1" x14ac:dyDescent="0.2">
      <c r="E507" s="31"/>
      <c r="F507" s="31"/>
      <c r="G507" s="31"/>
      <c r="H507" s="34"/>
      <c r="I507" s="33"/>
      <c r="J507" s="30"/>
      <c r="K507" s="29"/>
      <c r="L507" s="28"/>
    </row>
    <row r="508" spans="5:13" s="32" customFormat="1" x14ac:dyDescent="0.2">
      <c r="E508" s="31"/>
      <c r="F508" s="31"/>
      <c r="G508" s="31"/>
      <c r="H508" s="34"/>
      <c r="I508" s="33"/>
      <c r="J508" s="30"/>
      <c r="K508" s="29"/>
      <c r="L508" s="28"/>
      <c r="M508" s="31"/>
    </row>
    <row r="509" spans="5:13" s="32" customFormat="1" x14ac:dyDescent="0.2">
      <c r="E509" s="31"/>
      <c r="F509" s="31"/>
      <c r="G509" s="31"/>
      <c r="H509" s="34"/>
      <c r="I509" s="33"/>
      <c r="J509" s="30"/>
      <c r="K509" s="31"/>
      <c r="L509" s="28"/>
      <c r="M509" s="31"/>
    </row>
    <row r="510" spans="5:13" s="32" customFormat="1" x14ac:dyDescent="0.2">
      <c r="E510" s="31"/>
      <c r="F510" s="31"/>
      <c r="G510" s="31"/>
      <c r="H510" s="34"/>
      <c r="I510" s="33"/>
      <c r="J510" s="30"/>
      <c r="K510" s="29"/>
      <c r="L510" s="28"/>
      <c r="M510" s="31"/>
    </row>
    <row r="511" spans="5:13" s="32" customFormat="1" x14ac:dyDescent="0.2">
      <c r="E511" s="31"/>
      <c r="F511" s="31"/>
      <c r="G511" s="31"/>
      <c r="H511" s="34"/>
      <c r="I511" s="33"/>
      <c r="J511" s="30"/>
      <c r="K511" s="31"/>
      <c r="L511" s="28"/>
      <c r="M511" s="31"/>
    </row>
    <row r="512" spans="5:13" s="32" customFormat="1" ht="12.75" customHeight="1" x14ac:dyDescent="0.2">
      <c r="E512" s="31"/>
      <c r="F512" s="31"/>
      <c r="G512" s="31"/>
      <c r="H512" s="34"/>
      <c r="I512" s="33"/>
      <c r="J512" s="30"/>
      <c r="K512" s="31"/>
      <c r="L512" s="28"/>
      <c r="M512" s="31"/>
    </row>
    <row r="513" spans="5:13" s="32" customFormat="1" ht="12.75" customHeight="1" x14ac:dyDescent="0.2">
      <c r="E513" s="31"/>
      <c r="F513" s="31"/>
      <c r="G513" s="31"/>
      <c r="H513" s="34"/>
      <c r="I513" s="33"/>
      <c r="J513" s="30"/>
      <c r="K513" s="31"/>
      <c r="L513" s="28"/>
      <c r="M513" s="31"/>
    </row>
    <row r="514" spans="5:13" s="32" customFormat="1" ht="12.75" customHeight="1" x14ac:dyDescent="0.2">
      <c r="E514" s="29"/>
      <c r="F514" s="29"/>
      <c r="G514" s="31"/>
      <c r="H514" s="34"/>
      <c r="I514" s="33"/>
      <c r="J514" s="30"/>
      <c r="K514" s="31"/>
      <c r="L514" s="28"/>
      <c r="M514" s="31"/>
    </row>
    <row r="515" spans="5:13" s="32" customFormat="1" ht="12.75" customHeight="1" x14ac:dyDescent="0.2">
      <c r="E515" s="29"/>
      <c r="F515" s="29"/>
      <c r="G515" s="31"/>
      <c r="H515" s="34"/>
      <c r="I515" s="33"/>
      <c r="J515" s="30"/>
      <c r="K515" s="29"/>
      <c r="L515" s="28"/>
      <c r="M515" s="31"/>
    </row>
    <row r="516" spans="5:13" s="32" customFormat="1" ht="12.75" customHeight="1" x14ac:dyDescent="0.2">
      <c r="E516" s="29"/>
      <c r="F516" s="29"/>
      <c r="G516" s="31"/>
      <c r="H516" s="34"/>
      <c r="I516" s="33"/>
      <c r="J516" s="30"/>
      <c r="K516" s="31"/>
      <c r="L516" s="28"/>
      <c r="M516" s="31"/>
    </row>
    <row r="517" spans="5:13" s="32" customFormat="1" ht="12.75" customHeight="1" x14ac:dyDescent="0.2">
      <c r="E517" s="31"/>
      <c r="F517" s="31"/>
      <c r="G517" s="31"/>
      <c r="H517" s="34"/>
      <c r="I517" s="33"/>
      <c r="J517" s="30"/>
      <c r="K517" s="29"/>
      <c r="L517" s="28"/>
      <c r="M517" s="31"/>
    </row>
    <row r="518" spans="5:13" s="32" customFormat="1" ht="12.75" customHeight="1" x14ac:dyDescent="0.2">
      <c r="E518" s="29"/>
      <c r="F518" s="29"/>
      <c r="G518" s="31"/>
      <c r="H518" s="34"/>
      <c r="I518" s="33"/>
      <c r="J518" s="30"/>
      <c r="K518" s="31"/>
      <c r="L518" s="28"/>
      <c r="M518" s="31"/>
    </row>
    <row r="519" spans="5:13" s="32" customFormat="1" ht="12.75" customHeight="1" x14ac:dyDescent="0.2">
      <c r="E519" s="31"/>
      <c r="F519" s="31"/>
      <c r="G519" s="31"/>
      <c r="H519" s="34"/>
      <c r="I519" s="33"/>
      <c r="J519" s="30"/>
      <c r="K519" s="31"/>
      <c r="L519" s="28"/>
      <c r="M519" s="31"/>
    </row>
    <row r="520" spans="5:13" s="32" customFormat="1" x14ac:dyDescent="0.2">
      <c r="E520" s="31"/>
      <c r="F520" s="31"/>
      <c r="G520" s="31"/>
      <c r="H520" s="34"/>
      <c r="I520" s="33"/>
      <c r="J520" s="30"/>
      <c r="K520" s="29"/>
      <c r="L520" s="28"/>
    </row>
    <row r="521" spans="5:13" s="32" customFormat="1" x14ac:dyDescent="0.2">
      <c r="E521" s="31"/>
      <c r="F521" s="31"/>
      <c r="G521" s="31"/>
      <c r="H521" s="34"/>
      <c r="I521" s="33"/>
      <c r="J521" s="30"/>
      <c r="K521" s="31"/>
      <c r="L521" s="28"/>
      <c r="M521" s="31"/>
    </row>
    <row r="522" spans="5:13" s="32" customFormat="1" x14ac:dyDescent="0.2">
      <c r="E522" s="31"/>
      <c r="F522" s="31"/>
      <c r="G522" s="31"/>
      <c r="H522" s="34"/>
      <c r="I522" s="33"/>
      <c r="J522" s="30"/>
      <c r="K522" s="31"/>
      <c r="L522" s="28"/>
      <c r="M522" s="31"/>
    </row>
    <row r="523" spans="5:13" s="32" customFormat="1" ht="12.75" customHeight="1" x14ac:dyDescent="0.2">
      <c r="E523" s="29"/>
      <c r="F523" s="29"/>
      <c r="G523" s="31"/>
      <c r="H523" s="34"/>
      <c r="I523" s="33"/>
      <c r="J523" s="30"/>
      <c r="K523" s="31"/>
      <c r="L523" s="28"/>
      <c r="M523" s="31"/>
    </row>
    <row r="524" spans="5:13" s="32" customFormat="1" ht="12.75" customHeight="1" x14ac:dyDescent="0.2">
      <c r="E524" s="29"/>
      <c r="F524" s="31"/>
      <c r="G524" s="31"/>
      <c r="H524" s="34"/>
      <c r="I524" s="33"/>
      <c r="J524" s="30"/>
      <c r="K524" s="29"/>
      <c r="L524" s="28"/>
    </row>
    <row r="525" spans="5:13" s="32" customFormat="1" ht="12.75" customHeight="1" x14ac:dyDescent="0.2">
      <c r="E525" s="29"/>
      <c r="F525" s="29"/>
      <c r="G525" s="31"/>
      <c r="H525" s="34"/>
      <c r="I525" s="33"/>
      <c r="J525" s="30"/>
      <c r="K525" s="31"/>
      <c r="L525" s="28"/>
      <c r="M525" s="31"/>
    </row>
    <row r="526" spans="5:13" s="32" customFormat="1" ht="12.75" customHeight="1" x14ac:dyDescent="0.2">
      <c r="E526" s="29"/>
      <c r="F526" s="31"/>
      <c r="G526" s="31"/>
      <c r="H526" s="34"/>
      <c r="I526" s="33"/>
      <c r="J526" s="30"/>
      <c r="K526" s="29"/>
      <c r="L526" s="28"/>
      <c r="M526" s="31"/>
    </row>
    <row r="527" spans="5:13" s="32" customFormat="1" ht="12.75" customHeight="1" x14ac:dyDescent="0.2">
      <c r="E527" s="29"/>
      <c r="F527" s="31"/>
      <c r="G527" s="31"/>
      <c r="H527" s="34"/>
      <c r="I527" s="33"/>
      <c r="J527" s="30"/>
      <c r="K527" s="31"/>
      <c r="L527" s="28"/>
      <c r="M527" s="31"/>
    </row>
    <row r="528" spans="5:13" s="32" customFormat="1" ht="12.75" customHeight="1" x14ac:dyDescent="0.2">
      <c r="E528" s="31"/>
      <c r="F528" s="31"/>
      <c r="G528" s="31"/>
      <c r="H528" s="34"/>
      <c r="I528" s="33"/>
      <c r="J528" s="30"/>
      <c r="K528" s="31"/>
      <c r="L528" s="28"/>
      <c r="M528" s="31"/>
    </row>
    <row r="529" spans="6:13" s="32" customFormat="1" x14ac:dyDescent="0.2">
      <c r="F529" s="31"/>
      <c r="G529" s="31"/>
      <c r="H529" s="34"/>
      <c r="I529" s="33"/>
      <c r="J529" s="30"/>
      <c r="K529" s="31"/>
      <c r="L529" s="28"/>
      <c r="M529" s="31"/>
    </row>
    <row r="530" spans="6:13" s="32" customFormat="1" x14ac:dyDescent="0.2">
      <c r="F530" s="31"/>
      <c r="G530" s="31"/>
      <c r="H530" s="34"/>
      <c r="I530" s="33"/>
      <c r="J530" s="30"/>
      <c r="K530" s="31"/>
      <c r="L530" s="28"/>
      <c r="M530" s="31"/>
    </row>
    <row r="531" spans="6:13" s="32" customFormat="1" ht="12.75" customHeight="1" x14ac:dyDescent="0.2">
      <c r="F531" s="31"/>
      <c r="G531" s="31"/>
      <c r="H531" s="34"/>
      <c r="I531" s="33"/>
      <c r="J531" s="30"/>
      <c r="K531" s="31"/>
      <c r="L531" s="28"/>
      <c r="M531" s="31"/>
    </row>
    <row r="532" spans="6:13" s="32" customFormat="1" ht="12.75" customHeight="1" x14ac:dyDescent="0.2">
      <c r="F532" s="31"/>
      <c r="G532" s="31"/>
      <c r="H532" s="34"/>
      <c r="I532" s="33"/>
      <c r="J532" s="30"/>
      <c r="K532" s="31"/>
      <c r="L532" s="28"/>
      <c r="M532" s="31"/>
    </row>
    <row r="533" spans="6:13" s="32" customFormat="1" x14ac:dyDescent="0.2">
      <c r="F533" s="31"/>
      <c r="G533" s="31"/>
      <c r="H533" s="34"/>
      <c r="I533" s="33"/>
      <c r="J533" s="30"/>
      <c r="K533" s="31"/>
      <c r="L533" s="28"/>
      <c r="M533" s="31"/>
    </row>
    <row r="534" spans="6:13" s="32" customFormat="1" ht="12.75" customHeight="1" x14ac:dyDescent="0.2">
      <c r="F534" s="29"/>
      <c r="G534" s="31"/>
      <c r="H534" s="34"/>
      <c r="I534" s="33"/>
      <c r="J534" s="30"/>
      <c r="K534" s="31"/>
      <c r="L534" s="28"/>
      <c r="M534" s="31"/>
    </row>
    <row r="535" spans="6:13" s="32" customFormat="1" ht="12.75" customHeight="1" x14ac:dyDescent="0.2">
      <c r="F535" s="31"/>
      <c r="G535" s="31"/>
      <c r="H535" s="34"/>
      <c r="I535" s="33"/>
      <c r="J535" s="30"/>
      <c r="K535" s="31"/>
      <c r="L535" s="28"/>
      <c r="M535" s="31"/>
    </row>
    <row r="536" spans="6:13" s="32" customFormat="1" ht="12.75" customHeight="1" x14ac:dyDescent="0.2">
      <c r="F536" s="31"/>
      <c r="G536" s="31"/>
      <c r="H536" s="34"/>
      <c r="I536" s="33"/>
      <c r="J536" s="30"/>
      <c r="K536" s="31"/>
      <c r="L536" s="28"/>
      <c r="M536" s="31"/>
    </row>
    <row r="537" spans="6:13" s="32" customFormat="1" ht="12.75" customHeight="1" x14ac:dyDescent="0.2">
      <c r="F537" s="31"/>
      <c r="G537" s="31"/>
      <c r="H537" s="34"/>
      <c r="I537" s="33"/>
      <c r="J537" s="30"/>
      <c r="K537" s="31"/>
      <c r="L537" s="28"/>
      <c r="M537" s="31"/>
    </row>
    <row r="538" spans="6:13" s="32" customFormat="1" ht="12.75" customHeight="1" x14ac:dyDescent="0.2">
      <c r="F538" s="31"/>
      <c r="G538" s="31"/>
      <c r="H538" s="34"/>
      <c r="I538" s="33"/>
      <c r="J538" s="30"/>
      <c r="K538" s="31"/>
      <c r="L538" s="28"/>
      <c r="M538" s="31"/>
    </row>
    <row r="539" spans="6:13" s="32" customFormat="1" x14ac:dyDescent="0.2">
      <c r="F539" s="31"/>
      <c r="G539" s="31"/>
      <c r="H539" s="34"/>
      <c r="I539" s="33"/>
      <c r="J539" s="30"/>
      <c r="K539" s="31"/>
      <c r="L539" s="28"/>
      <c r="M539" s="31"/>
    </row>
    <row r="540" spans="6:13" s="32" customFormat="1" x14ac:dyDescent="0.2">
      <c r="F540" s="31"/>
      <c r="G540" s="31"/>
      <c r="H540" s="34"/>
      <c r="I540" s="33"/>
      <c r="J540" s="30"/>
      <c r="K540" s="31"/>
      <c r="L540" s="28"/>
      <c r="M540" s="31"/>
    </row>
    <row r="541" spans="6:13" s="32" customFormat="1" x14ac:dyDescent="0.2">
      <c r="F541" s="31"/>
      <c r="G541" s="31"/>
      <c r="H541" s="34"/>
      <c r="I541" s="33"/>
      <c r="J541" s="30"/>
      <c r="K541" s="31"/>
      <c r="L541" s="28"/>
      <c r="M541" s="31"/>
    </row>
    <row r="542" spans="6:13" s="32" customFormat="1" x14ac:dyDescent="0.2">
      <c r="F542" s="31"/>
      <c r="G542" s="31"/>
      <c r="H542" s="34"/>
      <c r="I542" s="33"/>
      <c r="J542" s="30"/>
      <c r="K542" s="31"/>
      <c r="L542" s="28"/>
      <c r="M542" s="31"/>
    </row>
    <row r="543" spans="6:13" s="32" customFormat="1" ht="12.75" customHeight="1" x14ac:dyDescent="0.2">
      <c r="F543" s="31"/>
      <c r="G543" s="31"/>
      <c r="H543" s="34"/>
      <c r="I543" s="33"/>
      <c r="J543" s="30"/>
      <c r="K543" s="29"/>
      <c r="L543" s="28"/>
    </row>
    <row r="544" spans="6:13" s="32" customFormat="1" x14ac:dyDescent="0.2">
      <c r="F544" s="31"/>
      <c r="G544" s="31"/>
      <c r="H544" s="34"/>
      <c r="I544" s="33"/>
      <c r="J544" s="30"/>
      <c r="K544" s="31"/>
      <c r="L544" s="28"/>
      <c r="M544" s="31"/>
    </row>
    <row r="545" spans="5:16" s="32" customFormat="1" ht="12.75" customHeight="1" x14ac:dyDescent="0.2">
      <c r="E545" s="31"/>
      <c r="F545" s="31"/>
      <c r="G545" s="31"/>
      <c r="H545" s="34"/>
      <c r="I545" s="33"/>
      <c r="J545" s="30"/>
      <c r="K545" s="31"/>
      <c r="L545" s="28"/>
      <c r="M545" s="31"/>
      <c r="N545" s="17"/>
      <c r="O545" s="28"/>
      <c r="P545" s="28"/>
    </row>
    <row r="546" spans="5:16" s="32" customFormat="1" ht="12.75" customHeight="1" x14ac:dyDescent="0.2">
      <c r="E546" s="31"/>
      <c r="F546" s="31"/>
      <c r="G546" s="31"/>
      <c r="H546" s="34"/>
      <c r="I546" s="33"/>
      <c r="J546" s="30"/>
      <c r="K546" s="31"/>
      <c r="L546" s="28"/>
      <c r="M546" s="31"/>
      <c r="N546" s="17"/>
      <c r="O546" s="28"/>
      <c r="P546" s="28"/>
    </row>
    <row r="547" spans="5:16" s="32" customFormat="1" ht="12.75" customHeight="1" x14ac:dyDescent="0.2">
      <c r="E547" s="31"/>
      <c r="F547" s="31"/>
      <c r="G547" s="31"/>
      <c r="H547" s="34"/>
      <c r="I547" s="33"/>
      <c r="J547" s="30"/>
      <c r="K547" s="31"/>
      <c r="L547" s="28"/>
      <c r="M547" s="31"/>
      <c r="N547" s="17"/>
      <c r="O547" s="28"/>
      <c r="P547" s="28"/>
    </row>
    <row r="548" spans="5:16" s="32" customFormat="1" ht="12.75" customHeight="1" x14ac:dyDescent="0.2">
      <c r="E548" s="31"/>
      <c r="F548" s="31"/>
      <c r="G548" s="31"/>
      <c r="H548" s="34"/>
      <c r="I548" s="33"/>
      <c r="J548" s="30"/>
      <c r="K548" s="31"/>
      <c r="L548" s="28"/>
      <c r="M548" s="31"/>
      <c r="N548" s="17"/>
      <c r="O548" s="28"/>
      <c r="P548" s="17"/>
    </row>
    <row r="549" spans="5:16" s="32" customFormat="1" ht="12.75" customHeight="1" x14ac:dyDescent="0.2">
      <c r="E549" s="31"/>
      <c r="F549" s="31"/>
      <c r="G549" s="31"/>
      <c r="H549" s="34"/>
      <c r="I549" s="33"/>
      <c r="J549" s="30"/>
      <c r="K549" s="31"/>
      <c r="L549" s="28"/>
      <c r="M549" s="31"/>
      <c r="N549" s="17"/>
      <c r="O549" s="28"/>
      <c r="P549" s="28"/>
    </row>
    <row r="550" spans="5:16" s="32" customFormat="1" ht="12.75" customHeight="1" x14ac:dyDescent="0.2">
      <c r="E550" s="31"/>
      <c r="F550" s="31"/>
      <c r="G550" s="31"/>
      <c r="H550" s="34"/>
      <c r="I550" s="33"/>
      <c r="J550" s="30"/>
      <c r="K550" s="31"/>
      <c r="L550" s="28"/>
      <c r="M550" s="31"/>
      <c r="N550" s="17"/>
      <c r="O550" s="28"/>
      <c r="P550" s="28"/>
    </row>
    <row r="551" spans="5:16" s="32" customFormat="1" ht="12.75" customHeight="1" x14ac:dyDescent="0.2">
      <c r="E551" s="29"/>
      <c r="F551" s="29"/>
      <c r="G551" s="31"/>
      <c r="H551" s="34"/>
      <c r="I551" s="33"/>
      <c r="J551" s="30"/>
      <c r="K551" s="31"/>
      <c r="L551" s="28"/>
      <c r="M551" s="31"/>
      <c r="N551" s="17"/>
      <c r="O551" s="28"/>
      <c r="P551" s="28"/>
    </row>
    <row r="552" spans="5:16" s="32" customFormat="1" ht="12.75" customHeight="1" x14ac:dyDescent="0.2">
      <c r="E552" s="31"/>
      <c r="F552" s="31"/>
      <c r="G552" s="31"/>
      <c r="H552" s="34"/>
      <c r="I552" s="33"/>
      <c r="J552" s="30"/>
      <c r="K552" s="31"/>
      <c r="L552" s="28"/>
      <c r="M552" s="31"/>
      <c r="N552" s="17"/>
      <c r="O552" s="28"/>
      <c r="P552" s="28"/>
    </row>
    <row r="553" spans="5:16" s="32" customFormat="1" ht="12.75" customHeight="1" x14ac:dyDescent="0.2">
      <c r="E553" s="31"/>
      <c r="F553" s="31"/>
      <c r="G553" s="31"/>
      <c r="H553" s="34"/>
      <c r="I553" s="33"/>
      <c r="J553" s="30"/>
      <c r="K553" s="31"/>
      <c r="L553" s="28"/>
      <c r="M553" s="31"/>
      <c r="N553" s="17"/>
      <c r="O553" s="28"/>
      <c r="P553" s="28"/>
    </row>
    <row r="554" spans="5:16" s="32" customFormat="1" x14ac:dyDescent="0.2">
      <c r="E554" s="31"/>
      <c r="F554" s="31"/>
      <c r="G554" s="31"/>
      <c r="H554" s="34"/>
      <c r="I554" s="33"/>
      <c r="J554" s="30"/>
      <c r="K554" s="31"/>
      <c r="L554" s="28"/>
      <c r="M554" s="31"/>
      <c r="N554" s="17"/>
      <c r="O554" s="28"/>
      <c r="P554" s="28"/>
    </row>
    <row r="555" spans="5:16" s="32" customFormat="1" x14ac:dyDescent="0.2">
      <c r="E555" s="31"/>
      <c r="F555" s="31"/>
      <c r="G555" s="31"/>
      <c r="H555" s="34"/>
      <c r="I555" s="33"/>
      <c r="J555" s="30"/>
      <c r="K555" s="31"/>
      <c r="L555" s="28"/>
      <c r="M555" s="31"/>
      <c r="N555" s="17"/>
      <c r="O555" s="28"/>
      <c r="P555" s="28"/>
    </row>
    <row r="556" spans="5:16" s="32" customFormat="1" x14ac:dyDescent="0.2">
      <c r="E556" s="31"/>
      <c r="F556" s="31"/>
      <c r="G556" s="31"/>
      <c r="H556" s="34"/>
      <c r="I556" s="33"/>
      <c r="J556" s="30"/>
      <c r="K556" s="31"/>
      <c r="L556" s="28"/>
      <c r="M556" s="31"/>
      <c r="N556" s="17"/>
      <c r="O556" s="28"/>
      <c r="P556" s="28"/>
    </row>
    <row r="557" spans="5:16" s="32" customFormat="1" ht="12.75" customHeight="1" x14ac:dyDescent="0.2">
      <c r="E557" s="31"/>
      <c r="F557" s="31"/>
      <c r="G557" s="31"/>
      <c r="H557" s="34"/>
      <c r="I557" s="33"/>
      <c r="J557" s="30"/>
      <c r="K557" s="31"/>
      <c r="L557" s="28"/>
      <c r="M557" s="31"/>
      <c r="N557" s="17"/>
      <c r="O557" s="28"/>
      <c r="P557" s="28"/>
    </row>
    <row r="558" spans="5:16" s="32" customFormat="1" x14ac:dyDescent="0.2">
      <c r="E558" s="31"/>
      <c r="F558" s="31"/>
      <c r="G558" s="31"/>
      <c r="H558" s="34"/>
      <c r="I558" s="33"/>
      <c r="J558" s="30"/>
      <c r="K558" s="29"/>
      <c r="L558" s="28"/>
      <c r="M558" s="31"/>
      <c r="N558" s="17"/>
      <c r="O558" s="28"/>
      <c r="P558" s="28"/>
    </row>
    <row r="559" spans="5:16" s="32" customFormat="1" ht="12.75" customHeight="1" x14ac:dyDescent="0.2">
      <c r="E559" s="31"/>
      <c r="F559" s="31"/>
      <c r="G559" s="31"/>
      <c r="H559" s="34"/>
      <c r="I559" s="33"/>
      <c r="J559" s="30"/>
      <c r="K559" s="31"/>
      <c r="L559" s="28"/>
      <c r="M559" s="31"/>
      <c r="N559" s="17"/>
      <c r="O559" s="28"/>
      <c r="P559" s="28"/>
    </row>
    <row r="560" spans="5:16" s="32" customFormat="1" ht="12.75" customHeight="1" x14ac:dyDescent="0.2">
      <c r="E560" s="31"/>
      <c r="F560" s="31"/>
      <c r="G560" s="31"/>
      <c r="H560" s="34"/>
      <c r="I560" s="33"/>
      <c r="J560" s="30"/>
      <c r="K560" s="29"/>
      <c r="L560" s="28"/>
      <c r="N560" s="17"/>
      <c r="O560" s="28"/>
      <c r="P560" s="28"/>
    </row>
    <row r="561" spans="5:11" s="32" customFormat="1" ht="12.75" customHeight="1" x14ac:dyDescent="0.2">
      <c r="E561" s="31"/>
      <c r="F561" s="31"/>
      <c r="G561" s="31"/>
      <c r="H561" s="34"/>
      <c r="I561" s="33"/>
      <c r="J561" s="30"/>
      <c r="K561" s="31"/>
    </row>
    <row r="562" spans="5:11" s="32" customFormat="1" ht="12.75" customHeight="1" x14ac:dyDescent="0.2">
      <c r="E562" s="31"/>
      <c r="F562" s="31"/>
      <c r="G562" s="31"/>
      <c r="H562" s="34"/>
      <c r="I562" s="33"/>
      <c r="J562" s="30"/>
      <c r="K562" s="31"/>
    </row>
    <row r="563" spans="5:11" s="32" customFormat="1" ht="12.75" customHeight="1" x14ac:dyDescent="0.2">
      <c r="E563" s="31"/>
      <c r="F563" s="31"/>
      <c r="G563" s="31"/>
      <c r="H563" s="34"/>
      <c r="I563" s="33"/>
      <c r="J563" s="30"/>
      <c r="K563" s="31"/>
    </row>
    <row r="564" spans="5:11" s="32" customFormat="1" x14ac:dyDescent="0.2">
      <c r="E564" s="29"/>
      <c r="F564" s="31"/>
      <c r="G564" s="31"/>
      <c r="H564" s="34"/>
      <c r="I564" s="33"/>
      <c r="J564" s="30"/>
      <c r="K564" s="29"/>
    </row>
    <row r="565" spans="5:11" s="32" customFormat="1" ht="12.75" customHeight="1" x14ac:dyDescent="0.2">
      <c r="E565" s="31"/>
      <c r="F565" s="31"/>
      <c r="G565" s="31"/>
      <c r="H565" s="34"/>
      <c r="I565" s="33"/>
      <c r="J565" s="30"/>
      <c r="K565" s="31"/>
    </row>
    <row r="566" spans="5:11" s="32" customFormat="1" ht="12.75" customHeight="1" x14ac:dyDescent="0.2">
      <c r="E566" s="29"/>
      <c r="F566" s="29"/>
      <c r="G566" s="31"/>
      <c r="H566" s="34"/>
      <c r="I566" s="33"/>
      <c r="J566" s="30"/>
      <c r="K566" s="31"/>
    </row>
    <row r="567" spans="5:11" s="32" customFormat="1" ht="12.75" customHeight="1" x14ac:dyDescent="0.2">
      <c r="E567" s="29"/>
      <c r="F567" s="31"/>
      <c r="G567" s="31"/>
      <c r="H567" s="34"/>
      <c r="I567" s="33"/>
      <c r="J567" s="30"/>
      <c r="K567" s="31"/>
    </row>
    <row r="568" spans="5:11" s="32" customFormat="1" ht="12.75" customHeight="1" x14ac:dyDescent="0.2">
      <c r="E568" s="29"/>
      <c r="F568" s="29"/>
      <c r="G568" s="31"/>
      <c r="H568" s="34"/>
      <c r="I568" s="33"/>
      <c r="J568" s="30"/>
      <c r="K568" s="31"/>
    </row>
    <row r="569" spans="5:11" s="32" customFormat="1" ht="12.75" customHeight="1" x14ac:dyDescent="0.2">
      <c r="E569" s="29"/>
      <c r="F569" s="31"/>
      <c r="G569" s="31"/>
      <c r="H569" s="34"/>
      <c r="I569" s="33"/>
      <c r="J569" s="30"/>
      <c r="K569" s="31"/>
    </row>
    <row r="570" spans="5:11" s="32" customFormat="1" ht="12.75" customHeight="1" x14ac:dyDescent="0.2">
      <c r="E570" s="29"/>
      <c r="F570" s="31"/>
      <c r="G570" s="31"/>
      <c r="H570" s="34"/>
      <c r="I570" s="33"/>
      <c r="J570" s="30"/>
      <c r="K570" s="31"/>
    </row>
    <row r="571" spans="5:11" s="32" customFormat="1" ht="12.75" customHeight="1" x14ac:dyDescent="0.2">
      <c r="E571" s="31"/>
      <c r="F571" s="31"/>
      <c r="G571" s="31"/>
      <c r="H571" s="34"/>
      <c r="I571" s="33"/>
      <c r="J571" s="30"/>
      <c r="K571" s="31"/>
    </row>
    <row r="572" spans="5:11" s="32" customFormat="1" ht="12.75" customHeight="1" x14ac:dyDescent="0.2">
      <c r="E572" s="29"/>
      <c r="F572" s="29"/>
      <c r="G572" s="31"/>
      <c r="H572" s="34"/>
      <c r="I572" s="33"/>
      <c r="J572" s="30"/>
      <c r="K572" s="31"/>
    </row>
    <row r="573" spans="5:11" s="32" customFormat="1" ht="12.75" customHeight="1" x14ac:dyDescent="0.2">
      <c r="E573" s="31"/>
      <c r="F573" s="31"/>
      <c r="G573" s="31"/>
      <c r="H573" s="34"/>
      <c r="I573" s="33"/>
      <c r="J573" s="30"/>
      <c r="K573" s="31"/>
    </row>
    <row r="574" spans="5:11" s="32" customFormat="1" ht="12.75" customHeight="1" x14ac:dyDescent="0.2">
      <c r="E574" s="31"/>
      <c r="F574" s="31"/>
      <c r="G574" s="31"/>
      <c r="H574" s="34"/>
      <c r="I574" s="33"/>
      <c r="J574" s="30"/>
      <c r="K574" s="31"/>
    </row>
    <row r="575" spans="5:11" s="32" customFormat="1" ht="12.75" customHeight="1" x14ac:dyDescent="0.2">
      <c r="E575" s="31"/>
      <c r="F575" s="31"/>
      <c r="G575" s="31"/>
      <c r="H575" s="34"/>
      <c r="I575" s="33"/>
      <c r="J575" s="30"/>
      <c r="K575" s="31"/>
    </row>
    <row r="576" spans="5:11" s="32" customFormat="1" ht="12.75" customHeight="1" x14ac:dyDescent="0.2">
      <c r="E576" s="31"/>
      <c r="F576" s="31"/>
      <c r="G576" s="31"/>
      <c r="H576" s="34"/>
      <c r="I576" s="33"/>
      <c r="J576" s="30"/>
      <c r="K576" s="31"/>
    </row>
    <row r="577" spans="5:13" s="32" customFormat="1" ht="12.75" customHeight="1" x14ac:dyDescent="0.2">
      <c r="E577" s="31"/>
      <c r="F577" s="31"/>
      <c r="G577" s="31"/>
      <c r="H577" s="34"/>
      <c r="I577" s="33"/>
      <c r="J577" s="30"/>
      <c r="K577" s="31"/>
      <c r="L577" s="28"/>
      <c r="M577" s="31"/>
    </row>
    <row r="578" spans="5:13" s="32" customFormat="1" x14ac:dyDescent="0.2">
      <c r="E578" s="31"/>
      <c r="F578" s="31"/>
      <c r="G578" s="31"/>
      <c r="H578" s="34"/>
      <c r="I578" s="33"/>
      <c r="J578" s="30"/>
      <c r="K578" s="29"/>
      <c r="L578" s="28"/>
      <c r="M578" s="31"/>
    </row>
    <row r="579" spans="5:13" s="32" customFormat="1" x14ac:dyDescent="0.2">
      <c r="E579" s="31"/>
      <c r="F579" s="31"/>
      <c r="G579" s="31"/>
      <c r="H579" s="34"/>
      <c r="I579" s="33"/>
      <c r="J579" s="30"/>
      <c r="K579" s="31"/>
      <c r="L579" s="28"/>
      <c r="M579" s="31"/>
    </row>
    <row r="580" spans="5:13" s="32" customFormat="1" x14ac:dyDescent="0.2">
      <c r="E580" s="31"/>
      <c r="F580" s="31"/>
      <c r="G580" s="31"/>
      <c r="H580" s="34"/>
      <c r="I580" s="33"/>
      <c r="J580" s="30"/>
      <c r="K580" s="31"/>
      <c r="L580" s="28"/>
      <c r="M580" s="31"/>
    </row>
    <row r="581" spans="5:13" s="32" customFormat="1" ht="12.75" customHeight="1" x14ac:dyDescent="0.2">
      <c r="E581" s="31"/>
      <c r="F581" s="31"/>
      <c r="G581" s="31"/>
      <c r="H581" s="34"/>
      <c r="I581" s="33"/>
      <c r="J581" s="30"/>
      <c r="K581" s="31"/>
      <c r="L581" s="28"/>
      <c r="M581" s="31"/>
    </row>
    <row r="582" spans="5:13" s="32" customFormat="1" x14ac:dyDescent="0.2">
      <c r="E582" s="31"/>
      <c r="F582" s="31"/>
      <c r="G582" s="31"/>
      <c r="H582" s="34"/>
      <c r="I582" s="33"/>
      <c r="J582" s="30"/>
      <c r="K582" s="31"/>
      <c r="L582" s="28"/>
      <c r="M582" s="31"/>
    </row>
    <row r="583" spans="5:13" s="32" customFormat="1" x14ac:dyDescent="0.2">
      <c r="E583" s="31"/>
      <c r="F583" s="31"/>
      <c r="G583" s="31"/>
      <c r="H583" s="34"/>
      <c r="I583" s="33"/>
      <c r="J583" s="30"/>
      <c r="K583" s="31"/>
      <c r="L583" s="28"/>
      <c r="M583" s="31"/>
    </row>
    <row r="584" spans="5:13" s="32" customFormat="1" x14ac:dyDescent="0.2">
      <c r="E584" s="31"/>
      <c r="F584" s="31"/>
      <c r="G584" s="31"/>
      <c r="H584" s="34"/>
      <c r="I584" s="33"/>
      <c r="J584" s="30"/>
      <c r="K584" s="31"/>
      <c r="L584" s="28"/>
      <c r="M584" s="31"/>
    </row>
    <row r="585" spans="5:13" s="32" customFormat="1" ht="12.75" customHeight="1" x14ac:dyDescent="0.2">
      <c r="E585" s="31"/>
      <c r="F585" s="31"/>
      <c r="G585" s="31"/>
      <c r="H585" s="34"/>
      <c r="I585" s="33"/>
      <c r="J585" s="30"/>
      <c r="K585" s="31"/>
      <c r="L585" s="28"/>
      <c r="M585" s="31"/>
    </row>
    <row r="586" spans="5:13" s="32" customFormat="1" x14ac:dyDescent="0.2">
      <c r="E586" s="29"/>
      <c r="F586" s="29"/>
      <c r="G586" s="31"/>
      <c r="H586" s="34"/>
      <c r="I586" s="33"/>
      <c r="J586" s="30"/>
      <c r="K586" s="31"/>
      <c r="L586" s="28"/>
      <c r="M586" s="31"/>
    </row>
    <row r="587" spans="5:13" s="32" customFormat="1" x14ac:dyDescent="0.2">
      <c r="E587" s="31"/>
      <c r="F587" s="31"/>
      <c r="G587" s="31"/>
      <c r="H587" s="34"/>
      <c r="I587" s="33"/>
      <c r="J587" s="30"/>
      <c r="K587" s="31"/>
      <c r="L587" s="28"/>
      <c r="M587" s="31"/>
    </row>
    <row r="588" spans="5:13" s="32" customFormat="1" x14ac:dyDescent="0.2">
      <c r="E588" s="31"/>
      <c r="F588" s="31"/>
      <c r="G588" s="31"/>
      <c r="H588" s="34"/>
      <c r="I588" s="33"/>
      <c r="J588" s="30"/>
      <c r="K588" s="31"/>
      <c r="L588" s="28"/>
      <c r="M588" s="31"/>
    </row>
    <row r="589" spans="5:13" s="32" customFormat="1" x14ac:dyDescent="0.2">
      <c r="E589" s="31"/>
      <c r="F589" s="31"/>
      <c r="G589" s="31"/>
      <c r="H589" s="34"/>
      <c r="I589" s="33"/>
      <c r="J589" s="30"/>
      <c r="K589" s="31"/>
      <c r="L589" s="28"/>
      <c r="M589" s="31"/>
    </row>
    <row r="590" spans="5:13" s="32" customFormat="1" x14ac:dyDescent="0.2">
      <c r="E590" s="31"/>
      <c r="F590" s="31"/>
      <c r="G590" s="31"/>
      <c r="H590" s="34"/>
      <c r="I590" s="33"/>
      <c r="J590" s="30"/>
      <c r="K590" s="31"/>
      <c r="L590" s="28"/>
      <c r="M590" s="31"/>
    </row>
    <row r="591" spans="5:13" s="32" customFormat="1" x14ac:dyDescent="0.2">
      <c r="E591" s="31"/>
      <c r="F591" s="31"/>
      <c r="G591" s="31"/>
      <c r="H591" s="34"/>
      <c r="I591" s="33"/>
      <c r="J591" s="30"/>
      <c r="K591" s="29"/>
      <c r="L591" s="28"/>
      <c r="M591" s="31"/>
    </row>
    <row r="592" spans="5:13" s="32" customFormat="1" ht="12.75" customHeight="1" x14ac:dyDescent="0.2">
      <c r="E592" s="31"/>
      <c r="F592" s="31"/>
      <c r="G592" s="31"/>
      <c r="H592" s="34"/>
      <c r="I592" s="33"/>
      <c r="J592" s="30"/>
      <c r="K592" s="29"/>
      <c r="L592" s="28"/>
    </row>
    <row r="593" spans="6:13" s="32" customFormat="1" ht="12.75" customHeight="1" x14ac:dyDescent="0.2">
      <c r="F593" s="31"/>
      <c r="G593" s="31"/>
      <c r="H593" s="34"/>
      <c r="I593" s="33"/>
      <c r="J593" s="30"/>
      <c r="K593" s="31"/>
      <c r="L593" s="28"/>
      <c r="M593" s="31"/>
    </row>
    <row r="594" spans="6:13" s="32" customFormat="1" ht="12.75" customHeight="1" x14ac:dyDescent="0.2">
      <c r="F594" s="31"/>
      <c r="G594" s="31"/>
      <c r="H594" s="34"/>
      <c r="I594" s="33"/>
      <c r="J594" s="30"/>
      <c r="K594" s="31"/>
      <c r="L594" s="28"/>
      <c r="M594" s="31"/>
    </row>
    <row r="595" spans="6:13" s="32" customFormat="1" ht="12.75" customHeight="1" x14ac:dyDescent="0.2">
      <c r="F595" s="31"/>
      <c r="G595" s="31"/>
      <c r="H595" s="34"/>
      <c r="I595" s="33"/>
      <c r="J595" s="30"/>
      <c r="K595" s="31"/>
      <c r="L595" s="28"/>
      <c r="M595" s="31"/>
    </row>
    <row r="596" spans="6:13" s="32" customFormat="1" ht="12.75" customHeight="1" x14ac:dyDescent="0.2">
      <c r="F596" s="31"/>
      <c r="G596" s="31"/>
      <c r="H596" s="34"/>
      <c r="I596" s="33"/>
      <c r="J596" s="30"/>
      <c r="K596" s="31"/>
      <c r="L596" s="28"/>
      <c r="M596" s="31"/>
    </row>
    <row r="597" spans="6:13" s="32" customFormat="1" ht="12.75" customHeight="1" x14ac:dyDescent="0.2">
      <c r="F597" s="31"/>
      <c r="G597" s="31"/>
      <c r="H597" s="34"/>
      <c r="I597" s="33"/>
      <c r="J597" s="30"/>
      <c r="K597" s="31"/>
      <c r="L597" s="28"/>
      <c r="M597" s="31"/>
    </row>
    <row r="598" spans="6:13" s="32" customFormat="1" ht="12.75" customHeight="1" x14ac:dyDescent="0.2">
      <c r="F598" s="31"/>
      <c r="G598" s="31"/>
      <c r="H598" s="34"/>
      <c r="I598" s="33"/>
      <c r="J598" s="30"/>
      <c r="K598" s="31"/>
      <c r="L598" s="28"/>
      <c r="M598" s="31"/>
    </row>
    <row r="599" spans="6:13" s="32" customFormat="1" ht="12.75" customHeight="1" x14ac:dyDescent="0.2">
      <c r="F599" s="29"/>
      <c r="G599" s="31"/>
      <c r="H599" s="34"/>
      <c r="I599" s="33"/>
      <c r="J599" s="30"/>
      <c r="L599" s="28"/>
    </row>
    <row r="600" spans="6:13" s="32" customFormat="1" x14ac:dyDescent="0.2">
      <c r="F600" s="29"/>
      <c r="G600" s="31"/>
      <c r="H600" s="34"/>
      <c r="I600" s="33"/>
      <c r="J600" s="30"/>
      <c r="K600" s="31"/>
      <c r="L600" s="28"/>
      <c r="M600" s="31"/>
    </row>
    <row r="601" spans="6:13" s="32" customFormat="1" x14ac:dyDescent="0.2">
      <c r="F601" s="31"/>
      <c r="G601" s="31"/>
      <c r="H601" s="34"/>
      <c r="I601" s="33"/>
      <c r="J601" s="30"/>
      <c r="K601" s="31"/>
      <c r="L601" s="28"/>
      <c r="M601" s="31"/>
    </row>
    <row r="602" spans="6:13" s="32" customFormat="1" x14ac:dyDescent="0.2">
      <c r="F602" s="31"/>
      <c r="G602" s="31"/>
      <c r="H602" s="34"/>
      <c r="I602" s="33"/>
      <c r="J602" s="30"/>
      <c r="K602" s="29"/>
      <c r="L602" s="28"/>
      <c r="M602" s="31"/>
    </row>
    <row r="603" spans="6:13" s="32" customFormat="1" x14ac:dyDescent="0.2">
      <c r="F603" s="31"/>
      <c r="G603" s="31"/>
      <c r="H603" s="34"/>
      <c r="I603" s="33"/>
      <c r="J603" s="30"/>
      <c r="K603" s="31"/>
      <c r="L603" s="28"/>
      <c r="M603" s="31"/>
    </row>
    <row r="604" spans="6:13" s="32" customFormat="1" ht="12.75" customHeight="1" x14ac:dyDescent="0.2">
      <c r="F604" s="31"/>
      <c r="G604" s="31"/>
      <c r="H604" s="34"/>
      <c r="I604" s="33"/>
      <c r="J604" s="30"/>
      <c r="K604" s="29"/>
      <c r="L604" s="28"/>
      <c r="M604" s="31"/>
    </row>
    <row r="605" spans="6:13" s="32" customFormat="1" x14ac:dyDescent="0.2">
      <c r="F605" s="31"/>
      <c r="G605" s="31"/>
      <c r="H605" s="34"/>
      <c r="I605" s="33"/>
      <c r="J605" s="30"/>
      <c r="K605" s="31"/>
      <c r="L605" s="28"/>
      <c r="M605" s="31"/>
    </row>
    <row r="606" spans="6:13" s="32" customFormat="1" ht="12.75" customHeight="1" x14ac:dyDescent="0.2">
      <c r="F606" s="31"/>
      <c r="G606" s="31"/>
      <c r="H606" s="34"/>
      <c r="I606" s="33"/>
      <c r="J606" s="30"/>
      <c r="K606" s="31"/>
      <c r="L606" s="28"/>
      <c r="M606" s="31"/>
    </row>
    <row r="607" spans="6:13" s="32" customFormat="1" ht="12.75" customHeight="1" x14ac:dyDescent="0.2">
      <c r="F607" s="29"/>
      <c r="G607" s="31"/>
      <c r="H607" s="34"/>
      <c r="I607" s="33"/>
      <c r="J607" s="30"/>
      <c r="K607" s="31"/>
      <c r="L607" s="28"/>
      <c r="M607" s="31"/>
    </row>
    <row r="608" spans="6:13" s="32" customFormat="1" ht="12.75" customHeight="1" x14ac:dyDescent="0.2">
      <c r="F608" s="31"/>
      <c r="G608" s="31"/>
      <c r="H608" s="34"/>
      <c r="I608" s="33"/>
      <c r="J608" s="30"/>
      <c r="K608" s="31"/>
      <c r="L608" s="28"/>
      <c r="M608" s="31"/>
    </row>
    <row r="609" spans="6:13" s="32" customFormat="1" ht="12.75" customHeight="1" x14ac:dyDescent="0.2">
      <c r="F609" s="31"/>
      <c r="G609" s="31"/>
      <c r="H609" s="34"/>
      <c r="I609" s="33"/>
      <c r="J609" s="30"/>
      <c r="K609" s="31"/>
      <c r="L609" s="28"/>
      <c r="M609" s="31"/>
    </row>
    <row r="610" spans="6:13" s="32" customFormat="1" x14ac:dyDescent="0.2">
      <c r="F610" s="29"/>
      <c r="G610" s="31"/>
      <c r="H610" s="34"/>
      <c r="I610" s="33"/>
      <c r="J610" s="30"/>
      <c r="K610" s="31"/>
      <c r="L610" s="28"/>
      <c r="M610" s="31"/>
    </row>
    <row r="611" spans="6:13" s="32" customFormat="1" ht="12.75" customHeight="1" x14ac:dyDescent="0.2">
      <c r="F611" s="31"/>
      <c r="G611" s="31"/>
      <c r="H611" s="34"/>
      <c r="I611" s="33"/>
      <c r="J611" s="30"/>
      <c r="K611" s="31"/>
      <c r="L611" s="28"/>
      <c r="M611" s="31"/>
    </row>
    <row r="612" spans="6:13" s="32" customFormat="1" ht="12.75" customHeight="1" x14ac:dyDescent="0.2">
      <c r="F612" s="29"/>
      <c r="G612" s="31"/>
      <c r="H612" s="34"/>
      <c r="I612" s="33"/>
      <c r="J612" s="30"/>
      <c r="K612" s="31"/>
      <c r="L612" s="28"/>
      <c r="M612" s="31"/>
    </row>
    <row r="613" spans="6:13" s="32" customFormat="1" ht="12.75" customHeight="1" x14ac:dyDescent="0.2">
      <c r="F613" s="31"/>
      <c r="G613" s="31"/>
      <c r="H613" s="34"/>
      <c r="I613" s="33"/>
      <c r="J613" s="30"/>
      <c r="K613" s="31"/>
      <c r="L613" s="28"/>
      <c r="M613" s="31"/>
    </row>
    <row r="614" spans="6:13" s="32" customFormat="1" ht="12.75" customHeight="1" x14ac:dyDescent="0.2">
      <c r="F614" s="31"/>
      <c r="G614" s="31"/>
      <c r="H614" s="34"/>
      <c r="I614" s="33"/>
      <c r="J614" s="30"/>
      <c r="K614" s="29"/>
      <c r="L614" s="28"/>
    </row>
    <row r="615" spans="6:13" s="32" customFormat="1" ht="12.75" customHeight="1" x14ac:dyDescent="0.2">
      <c r="F615" s="31"/>
      <c r="G615" s="31"/>
      <c r="H615" s="34"/>
      <c r="I615" s="33"/>
      <c r="J615" s="30"/>
      <c r="K615" s="31"/>
      <c r="L615" s="28"/>
      <c r="M615" s="31"/>
    </row>
    <row r="616" spans="6:13" s="32" customFormat="1" x14ac:dyDescent="0.2">
      <c r="F616" s="31"/>
      <c r="G616" s="31"/>
      <c r="H616" s="34"/>
      <c r="I616" s="33"/>
      <c r="J616" s="30"/>
      <c r="K616" s="31"/>
      <c r="L616" s="28"/>
      <c r="M616" s="31"/>
    </row>
    <row r="617" spans="6:13" s="32" customFormat="1" ht="12.75" customHeight="1" x14ac:dyDescent="0.2">
      <c r="F617" s="31"/>
      <c r="G617" s="31"/>
      <c r="H617" s="34"/>
      <c r="I617" s="33"/>
      <c r="J617" s="30"/>
      <c r="K617" s="29"/>
      <c r="L617" s="28"/>
    </row>
    <row r="618" spans="6:13" s="32" customFormat="1" ht="12.75" customHeight="1" x14ac:dyDescent="0.2">
      <c r="F618" s="31"/>
      <c r="G618" s="31"/>
      <c r="H618" s="34"/>
      <c r="I618" s="33"/>
      <c r="J618" s="30"/>
      <c r="K618" s="29"/>
      <c r="L618" s="28"/>
    </row>
    <row r="619" spans="6:13" s="32" customFormat="1" ht="12.75" customHeight="1" x14ac:dyDescent="0.2">
      <c r="F619" s="31"/>
      <c r="G619" s="31"/>
      <c r="H619" s="34"/>
      <c r="I619" s="33"/>
      <c r="J619" s="30"/>
      <c r="K619" s="31"/>
      <c r="L619" s="28"/>
      <c r="M619" s="31"/>
    </row>
    <row r="620" spans="6:13" s="32" customFormat="1" x14ac:dyDescent="0.2">
      <c r="F620" s="31"/>
      <c r="G620" s="31"/>
      <c r="H620" s="34"/>
      <c r="I620" s="33"/>
      <c r="J620" s="30"/>
      <c r="K620" s="31"/>
      <c r="L620" s="28"/>
      <c r="M620" s="31"/>
    </row>
    <row r="621" spans="6:13" s="32" customFormat="1" ht="12.75" customHeight="1" x14ac:dyDescent="0.2">
      <c r="F621" s="31"/>
      <c r="G621" s="31"/>
      <c r="H621" s="34"/>
      <c r="I621" s="33"/>
      <c r="J621" s="30"/>
      <c r="K621" s="31"/>
      <c r="L621" s="28"/>
      <c r="M621" s="31"/>
    </row>
    <row r="622" spans="6:13" s="32" customFormat="1" ht="12.75" customHeight="1" x14ac:dyDescent="0.2">
      <c r="F622" s="29"/>
      <c r="G622" s="31"/>
      <c r="H622" s="34"/>
      <c r="I622" s="33"/>
      <c r="J622" s="30"/>
      <c r="K622" s="31"/>
      <c r="L622" s="28"/>
      <c r="M622" s="31"/>
    </row>
    <row r="623" spans="6:13" s="32" customFormat="1" x14ac:dyDescent="0.2">
      <c r="F623" s="31"/>
      <c r="G623" s="31"/>
      <c r="H623" s="34"/>
      <c r="I623" s="33"/>
      <c r="J623" s="30"/>
      <c r="K623" s="31"/>
      <c r="L623" s="28"/>
      <c r="M623" s="31"/>
    </row>
    <row r="624" spans="6:13" s="32" customFormat="1" x14ac:dyDescent="0.2">
      <c r="F624" s="31"/>
      <c r="G624" s="31"/>
      <c r="H624" s="34"/>
      <c r="I624" s="33"/>
      <c r="J624" s="30"/>
      <c r="K624" s="31"/>
      <c r="L624" s="28"/>
      <c r="M624" s="31"/>
    </row>
    <row r="625" spans="5:13" s="32" customFormat="1" ht="12.75" customHeight="1" x14ac:dyDescent="0.2">
      <c r="E625" s="31"/>
      <c r="F625" s="29"/>
      <c r="G625" s="31"/>
      <c r="H625" s="34"/>
      <c r="I625" s="33"/>
      <c r="J625" s="30"/>
      <c r="K625" s="31"/>
      <c r="L625" s="28"/>
      <c r="M625" s="31"/>
    </row>
    <row r="626" spans="5:13" s="32" customFormat="1" ht="12.75" customHeight="1" x14ac:dyDescent="0.2">
      <c r="E626" s="31"/>
      <c r="F626" s="29"/>
      <c r="G626" s="31"/>
      <c r="H626" s="34"/>
      <c r="I626" s="33"/>
      <c r="J626" s="30"/>
      <c r="K626" s="29"/>
      <c r="L626" s="28"/>
      <c r="M626" s="31"/>
    </row>
    <row r="627" spans="5:13" s="32" customFormat="1" ht="12.75" customHeight="1" x14ac:dyDescent="0.2">
      <c r="E627" s="31"/>
      <c r="F627" s="31"/>
      <c r="G627" s="31"/>
      <c r="H627" s="34"/>
      <c r="I627" s="33"/>
      <c r="J627" s="30"/>
      <c r="K627" s="31"/>
      <c r="L627" s="28"/>
      <c r="M627" s="31"/>
    </row>
    <row r="628" spans="5:13" s="32" customFormat="1" x14ac:dyDescent="0.2">
      <c r="E628" s="31"/>
      <c r="F628" s="31"/>
      <c r="G628" s="31"/>
      <c r="H628" s="34"/>
      <c r="I628" s="33"/>
      <c r="J628" s="30"/>
      <c r="K628" s="31"/>
      <c r="L628" s="28"/>
      <c r="M628" s="31"/>
    </row>
    <row r="629" spans="5:13" s="32" customFormat="1" ht="12.75" customHeight="1" x14ac:dyDescent="0.2">
      <c r="E629" s="31"/>
      <c r="F629" s="31"/>
      <c r="G629" s="31"/>
      <c r="H629" s="34"/>
      <c r="I629" s="33"/>
      <c r="J629" s="30"/>
      <c r="K629" s="31"/>
      <c r="L629" s="28"/>
      <c r="M629" s="31"/>
    </row>
    <row r="630" spans="5:13" s="32" customFormat="1" ht="12.75" customHeight="1" x14ac:dyDescent="0.2">
      <c r="E630" s="31"/>
      <c r="F630" s="31"/>
      <c r="G630" s="31"/>
      <c r="H630" s="34"/>
      <c r="I630" s="33"/>
      <c r="J630" s="30"/>
      <c r="K630" s="29"/>
      <c r="L630" s="28"/>
      <c r="M630" s="31"/>
    </row>
    <row r="631" spans="5:13" s="32" customFormat="1" ht="12.75" customHeight="1" x14ac:dyDescent="0.2">
      <c r="E631" s="31"/>
      <c r="F631" s="31"/>
      <c r="G631" s="31"/>
      <c r="H631" s="34"/>
      <c r="I631" s="33"/>
      <c r="J631" s="30"/>
      <c r="K631" s="31"/>
      <c r="L631" s="28"/>
      <c r="M631" s="31"/>
    </row>
    <row r="632" spans="5:13" s="32" customFormat="1" x14ac:dyDescent="0.2">
      <c r="E632" s="31"/>
      <c r="F632" s="31"/>
      <c r="G632" s="31"/>
      <c r="H632" s="34"/>
      <c r="I632" s="33"/>
      <c r="J632" s="30"/>
      <c r="K632" s="31"/>
      <c r="L632" s="28"/>
      <c r="M632" s="31"/>
    </row>
    <row r="633" spans="5:13" s="32" customFormat="1" x14ac:dyDescent="0.2">
      <c r="E633" s="31"/>
      <c r="F633" s="31"/>
      <c r="G633" s="31"/>
      <c r="H633" s="34"/>
      <c r="I633" s="33"/>
      <c r="J633" s="30"/>
      <c r="K633" s="31"/>
      <c r="L633" s="28"/>
      <c r="M633" s="31"/>
    </row>
    <row r="634" spans="5:13" s="32" customFormat="1" x14ac:dyDescent="0.2">
      <c r="E634" s="31"/>
      <c r="F634" s="29"/>
      <c r="G634" s="31"/>
      <c r="H634" s="34"/>
      <c r="I634" s="33"/>
      <c r="J634" s="30"/>
      <c r="K634" s="31"/>
      <c r="L634" s="28"/>
      <c r="M634" s="31"/>
    </row>
    <row r="635" spans="5:13" s="32" customFormat="1" x14ac:dyDescent="0.2">
      <c r="E635" s="31"/>
      <c r="F635" s="31"/>
      <c r="G635" s="31"/>
      <c r="H635" s="34"/>
      <c r="I635" s="33"/>
      <c r="J635" s="30"/>
      <c r="K635" s="31"/>
      <c r="L635" s="28"/>
      <c r="M635" s="31"/>
    </row>
    <row r="636" spans="5:13" s="32" customFormat="1" ht="12.75" customHeight="1" x14ac:dyDescent="0.2">
      <c r="E636" s="31"/>
      <c r="F636" s="31"/>
      <c r="G636" s="31"/>
      <c r="H636" s="34"/>
      <c r="I636" s="33"/>
      <c r="J636" s="30"/>
      <c r="K636" s="31"/>
      <c r="L636" s="28"/>
      <c r="M636" s="31"/>
    </row>
    <row r="637" spans="5:13" s="32" customFormat="1" ht="12.75" customHeight="1" x14ac:dyDescent="0.2">
      <c r="E637" s="31"/>
      <c r="F637" s="31"/>
      <c r="G637" s="31"/>
      <c r="H637" s="34"/>
      <c r="I637" s="33"/>
      <c r="J637" s="30"/>
      <c r="K637" s="31"/>
      <c r="L637" s="28"/>
      <c r="M637" s="31"/>
    </row>
    <row r="638" spans="5:13" s="32" customFormat="1" ht="12.75" customHeight="1" x14ac:dyDescent="0.2">
      <c r="E638" s="29"/>
      <c r="F638" s="29"/>
      <c r="G638" s="31"/>
      <c r="H638" s="34"/>
      <c r="I638" s="33"/>
      <c r="J638" s="30"/>
      <c r="L638" s="28"/>
    </row>
    <row r="639" spans="5:13" s="32" customFormat="1" x14ac:dyDescent="0.2">
      <c r="E639" s="31"/>
      <c r="F639" s="31"/>
      <c r="G639" s="31"/>
      <c r="H639" s="34"/>
      <c r="I639" s="33"/>
      <c r="J639" s="30"/>
      <c r="K639" s="31"/>
      <c r="L639" s="28"/>
      <c r="M639" s="31"/>
    </row>
    <row r="640" spans="5:13" s="32" customFormat="1" x14ac:dyDescent="0.2">
      <c r="E640" s="31"/>
      <c r="F640" s="31"/>
      <c r="G640" s="31"/>
      <c r="H640" s="34"/>
      <c r="I640" s="33"/>
      <c r="J640" s="30"/>
      <c r="K640" s="31"/>
      <c r="L640" s="28"/>
      <c r="M640" s="31"/>
    </row>
    <row r="641" spans="5:13" s="32" customFormat="1" ht="12.75" customHeight="1" x14ac:dyDescent="0.2">
      <c r="E641" s="31"/>
      <c r="F641" s="31"/>
      <c r="G641" s="31"/>
      <c r="H641" s="34"/>
      <c r="I641" s="33"/>
      <c r="J641" s="30"/>
      <c r="K641" s="31"/>
      <c r="L641" s="28"/>
      <c r="M641" s="31"/>
    </row>
    <row r="642" spans="5:13" s="32" customFormat="1" x14ac:dyDescent="0.2">
      <c r="E642" s="31"/>
      <c r="F642" s="31"/>
      <c r="G642" s="31"/>
      <c r="H642" s="34"/>
      <c r="I642" s="33"/>
      <c r="J642" s="30"/>
      <c r="K642" s="31"/>
      <c r="L642" s="28"/>
      <c r="M642" s="31"/>
    </row>
    <row r="643" spans="5:13" s="32" customFormat="1" x14ac:dyDescent="0.2">
      <c r="E643" s="31"/>
      <c r="F643" s="31"/>
      <c r="G643" s="31"/>
      <c r="H643" s="34"/>
      <c r="I643" s="33"/>
      <c r="J643" s="30"/>
      <c r="K643" s="31"/>
      <c r="L643" s="28"/>
      <c r="M643" s="31"/>
    </row>
    <row r="644" spans="5:13" s="32" customFormat="1" ht="12.75" customHeight="1" x14ac:dyDescent="0.2">
      <c r="E644" s="31"/>
      <c r="F644" s="31"/>
      <c r="G644" s="31"/>
      <c r="H644" s="34"/>
      <c r="I644" s="33"/>
      <c r="J644" s="30"/>
      <c r="K644" s="31"/>
      <c r="L644" s="28"/>
      <c r="M644" s="31"/>
    </row>
    <row r="645" spans="5:13" s="32" customFormat="1" x14ac:dyDescent="0.2">
      <c r="E645" s="31"/>
      <c r="F645" s="31"/>
      <c r="G645" s="31"/>
      <c r="H645" s="34"/>
      <c r="I645" s="33"/>
      <c r="J645" s="30"/>
      <c r="K645" s="31"/>
      <c r="L645" s="28"/>
      <c r="M645" s="31"/>
    </row>
    <row r="646" spans="5:13" s="32" customFormat="1" x14ac:dyDescent="0.2">
      <c r="E646" s="31"/>
      <c r="G646" s="31"/>
      <c r="H646" s="34"/>
      <c r="I646" s="33"/>
      <c r="J646" s="30"/>
      <c r="L646" s="28"/>
      <c r="M646" s="31"/>
    </row>
    <row r="647" spans="5:13" s="32" customFormat="1" x14ac:dyDescent="0.2">
      <c r="E647" s="31"/>
      <c r="F647" s="31"/>
      <c r="G647" s="31"/>
      <c r="H647" s="34"/>
      <c r="I647" s="33"/>
      <c r="J647" s="30"/>
      <c r="K647" s="31"/>
      <c r="L647" s="28"/>
      <c r="M647" s="31"/>
    </row>
    <row r="648" spans="5:13" s="32" customFormat="1" x14ac:dyDescent="0.2">
      <c r="E648" s="31"/>
      <c r="F648" s="31"/>
      <c r="G648" s="31"/>
      <c r="H648" s="34"/>
      <c r="I648" s="33"/>
      <c r="J648" s="30"/>
      <c r="L648" s="28"/>
    </row>
    <row r="649" spans="5:13" s="32" customFormat="1" ht="12.75" customHeight="1" x14ac:dyDescent="0.2">
      <c r="E649" s="31"/>
      <c r="F649" s="31"/>
      <c r="G649" s="31"/>
      <c r="H649" s="34"/>
      <c r="I649" s="33"/>
      <c r="J649" s="30"/>
      <c r="K649" s="31"/>
      <c r="L649" s="28"/>
      <c r="M649" s="31"/>
    </row>
    <row r="650" spans="5:13" s="32" customFormat="1" ht="12.75" customHeight="1" x14ac:dyDescent="0.2">
      <c r="E650" s="31"/>
      <c r="F650" s="31"/>
      <c r="G650" s="31"/>
      <c r="H650" s="34"/>
      <c r="I650" s="33"/>
      <c r="J650" s="30"/>
      <c r="K650" s="31"/>
      <c r="L650" s="28"/>
      <c r="M650" s="31"/>
    </row>
    <row r="651" spans="5:13" s="32" customFormat="1" ht="12.75" customHeight="1" x14ac:dyDescent="0.2">
      <c r="E651" s="31"/>
      <c r="F651" s="31"/>
      <c r="G651" s="31"/>
      <c r="H651" s="34"/>
      <c r="I651" s="33"/>
      <c r="J651" s="30"/>
      <c r="K651" s="31"/>
      <c r="L651" s="28"/>
      <c r="M651" s="31"/>
    </row>
    <row r="652" spans="5:13" s="32" customFormat="1" x14ac:dyDescent="0.2">
      <c r="E652" s="31"/>
      <c r="F652" s="31"/>
      <c r="G652" s="31"/>
      <c r="H652" s="34"/>
      <c r="I652" s="33"/>
      <c r="J652" s="30"/>
      <c r="K652" s="31"/>
      <c r="L652" s="28"/>
      <c r="M652" s="31"/>
    </row>
    <row r="653" spans="5:13" s="32" customFormat="1" ht="12.75" customHeight="1" x14ac:dyDescent="0.2">
      <c r="E653" s="31"/>
      <c r="F653" s="31"/>
      <c r="G653" s="31"/>
      <c r="H653" s="34"/>
      <c r="I653" s="33"/>
      <c r="J653" s="30"/>
      <c r="K653" s="31"/>
      <c r="L653" s="28"/>
      <c r="M653" s="31"/>
    </row>
    <row r="654" spans="5:13" s="32" customFormat="1" ht="12.75" customHeight="1" x14ac:dyDescent="0.2">
      <c r="E654" s="31"/>
      <c r="F654" s="31"/>
      <c r="G654" s="31"/>
      <c r="H654" s="34"/>
      <c r="I654" s="33"/>
      <c r="J654" s="30"/>
      <c r="K654" s="31"/>
      <c r="L654" s="28"/>
      <c r="M654" s="31"/>
    </row>
    <row r="655" spans="5:13" s="32" customFormat="1" ht="12.75" customHeight="1" x14ac:dyDescent="0.2">
      <c r="E655" s="31"/>
      <c r="F655" s="31"/>
      <c r="G655" s="31"/>
      <c r="H655" s="21"/>
      <c r="I655" s="33"/>
      <c r="J655" s="30"/>
      <c r="K655" s="29"/>
      <c r="L655" s="28"/>
    </row>
    <row r="656" spans="5:13" s="32" customFormat="1" x14ac:dyDescent="0.2">
      <c r="G656" s="31"/>
      <c r="H656" s="34"/>
      <c r="I656" s="33"/>
      <c r="J656" s="30"/>
      <c r="K656" s="31"/>
      <c r="L656" s="28"/>
      <c r="M656" s="31"/>
    </row>
    <row r="657" spans="4:13" s="32" customFormat="1" x14ac:dyDescent="0.2">
      <c r="D657" s="28"/>
      <c r="E657" s="31"/>
      <c r="F657" s="31"/>
      <c r="G657" s="31"/>
      <c r="H657" s="34"/>
      <c r="I657" s="33"/>
      <c r="J657" s="30"/>
      <c r="K657" s="31"/>
      <c r="L657" s="28"/>
      <c r="M657" s="31"/>
    </row>
    <row r="658" spans="4:13" s="32" customFormat="1" x14ac:dyDescent="0.2">
      <c r="D658" s="28"/>
      <c r="E658" s="31"/>
      <c r="F658" s="31"/>
      <c r="G658" s="31"/>
      <c r="H658" s="34"/>
      <c r="I658" s="33"/>
      <c r="J658" s="30"/>
      <c r="K658" s="31"/>
      <c r="L658" s="28"/>
      <c r="M658" s="31"/>
    </row>
    <row r="659" spans="4:13" s="32" customFormat="1" x14ac:dyDescent="0.2">
      <c r="D659" s="28"/>
      <c r="E659" s="31"/>
      <c r="F659" s="31"/>
      <c r="G659" s="31"/>
      <c r="H659" s="34"/>
      <c r="I659" s="33"/>
      <c r="J659" s="30"/>
      <c r="K659" s="31"/>
      <c r="L659" s="28"/>
      <c r="M659" s="31"/>
    </row>
    <row r="660" spans="4:13" s="32" customFormat="1" x14ac:dyDescent="0.2">
      <c r="D660" s="28"/>
      <c r="E660" s="31"/>
      <c r="F660" s="31"/>
      <c r="G660" s="31"/>
      <c r="H660" s="34"/>
      <c r="I660" s="33"/>
      <c r="J660" s="30"/>
      <c r="K660" s="31"/>
      <c r="L660" s="28"/>
      <c r="M660" s="31"/>
    </row>
    <row r="661" spans="4:13" s="32" customFormat="1" x14ac:dyDescent="0.2">
      <c r="D661" s="28"/>
      <c r="E661" s="31"/>
      <c r="F661" s="31"/>
      <c r="G661" s="31"/>
      <c r="H661" s="34"/>
      <c r="I661" s="33"/>
      <c r="J661" s="30"/>
      <c r="K661" s="29"/>
      <c r="L661" s="28"/>
      <c r="M661" s="31"/>
    </row>
    <row r="662" spans="4:13" s="32" customFormat="1" ht="12.75" customHeight="1" x14ac:dyDescent="0.2">
      <c r="D662" s="28"/>
      <c r="E662" s="31"/>
      <c r="F662" s="31"/>
      <c r="G662" s="31"/>
      <c r="H662" s="34"/>
      <c r="I662" s="33"/>
      <c r="J662" s="30"/>
      <c r="K662" s="31"/>
      <c r="L662" s="31"/>
      <c r="M662" s="31"/>
    </row>
    <row r="663" spans="4:13" s="32" customFormat="1" ht="12.75" customHeight="1" x14ac:dyDescent="0.2">
      <c r="D663" s="28"/>
      <c r="E663" s="29"/>
      <c r="F663" s="29"/>
      <c r="G663" s="31"/>
      <c r="H663" s="34"/>
      <c r="I663" s="33"/>
      <c r="J663" s="30"/>
      <c r="K663" s="29"/>
      <c r="L663" s="28"/>
      <c r="M663" s="31"/>
    </row>
    <row r="664" spans="4:13" s="32" customFormat="1" x14ac:dyDescent="0.2">
      <c r="D664" s="28"/>
      <c r="E664" s="31"/>
      <c r="F664" s="31"/>
      <c r="G664" s="31"/>
      <c r="H664" s="34"/>
      <c r="I664" s="33"/>
      <c r="J664" s="30"/>
      <c r="K664" s="29"/>
      <c r="L664" s="28"/>
      <c r="M664" s="31"/>
    </row>
    <row r="665" spans="4:13" s="32" customFormat="1" ht="12.75" customHeight="1" x14ac:dyDescent="0.2">
      <c r="D665" s="28"/>
      <c r="E665" s="31"/>
      <c r="F665" s="31"/>
      <c r="G665" s="31"/>
      <c r="H665" s="34"/>
      <c r="I665" s="33"/>
      <c r="J665" s="30"/>
      <c r="K665" s="29"/>
      <c r="L665" s="28"/>
    </row>
    <row r="666" spans="4:13" s="32" customFormat="1" ht="12.75" customHeight="1" x14ac:dyDescent="0.2">
      <c r="D666" s="28"/>
      <c r="E666" s="31"/>
      <c r="F666" s="31"/>
      <c r="G666" s="31"/>
      <c r="H666" s="34"/>
      <c r="I666" s="33"/>
      <c r="J666" s="30"/>
      <c r="K666" s="31"/>
      <c r="L666" s="28"/>
      <c r="M666" s="31"/>
    </row>
    <row r="667" spans="4:13" s="32" customFormat="1" ht="12.75" customHeight="1" x14ac:dyDescent="0.2">
      <c r="D667" s="28"/>
      <c r="E667" s="31"/>
      <c r="F667" s="31"/>
      <c r="G667" s="31"/>
      <c r="H667" s="34"/>
      <c r="I667" s="33"/>
      <c r="J667" s="30"/>
      <c r="K667" s="31"/>
      <c r="L667" s="28"/>
      <c r="M667" s="31"/>
    </row>
    <row r="668" spans="4:13" s="32" customFormat="1" x14ac:dyDescent="0.2">
      <c r="D668" s="28"/>
      <c r="E668" s="31"/>
      <c r="F668" s="31"/>
      <c r="G668" s="31"/>
      <c r="H668" s="34"/>
      <c r="I668" s="33"/>
      <c r="J668" s="30"/>
      <c r="K668" s="31"/>
      <c r="L668" s="28"/>
      <c r="M668" s="31"/>
    </row>
    <row r="669" spans="4:13" s="32" customFormat="1" x14ac:dyDescent="0.2">
      <c r="D669" s="28"/>
      <c r="E669" s="29"/>
      <c r="F669" s="29"/>
      <c r="G669" s="31"/>
      <c r="H669" s="34"/>
      <c r="I669" s="33"/>
      <c r="J669" s="30"/>
      <c r="K669" s="31"/>
      <c r="L669" s="28"/>
      <c r="M669" s="31"/>
    </row>
    <row r="670" spans="4:13" s="32" customFormat="1" ht="12.75" customHeight="1" x14ac:dyDescent="0.2">
      <c r="D670" s="20"/>
      <c r="E670" s="29"/>
      <c r="F670" s="29"/>
      <c r="G670" s="31"/>
      <c r="H670" s="34"/>
      <c r="I670" s="33"/>
      <c r="J670" s="30"/>
      <c r="K670" s="31"/>
      <c r="L670" s="28"/>
      <c r="M670" s="31"/>
    </row>
    <row r="671" spans="4:13" s="32" customFormat="1" ht="12.75" customHeight="1" x14ac:dyDescent="0.2">
      <c r="D671" s="28"/>
      <c r="E671" s="29"/>
      <c r="F671" s="29"/>
      <c r="G671" s="31"/>
      <c r="H671" s="34"/>
      <c r="I671" s="33"/>
      <c r="J671" s="30"/>
      <c r="K671" s="31"/>
      <c r="L671" s="28"/>
      <c r="M671" s="31"/>
    </row>
    <row r="672" spans="4:13" s="32" customFormat="1" x14ac:dyDescent="0.2">
      <c r="D672" s="28"/>
      <c r="E672" s="29"/>
      <c r="F672" s="29"/>
      <c r="G672" s="31"/>
      <c r="H672" s="34"/>
      <c r="I672" s="33"/>
      <c r="J672" s="30"/>
      <c r="K672" s="31"/>
      <c r="L672" s="28"/>
      <c r="M672" s="31"/>
    </row>
    <row r="673" spans="5:16" s="32" customFormat="1" ht="12.75" customHeight="1" x14ac:dyDescent="0.2">
      <c r="E673" s="29"/>
      <c r="F673" s="29"/>
      <c r="G673" s="31"/>
      <c r="H673" s="34"/>
      <c r="I673" s="33"/>
      <c r="J673" s="30"/>
      <c r="K673" s="31"/>
      <c r="L673" s="28"/>
      <c r="M673" s="31"/>
      <c r="N673" s="17"/>
      <c r="O673" s="28"/>
      <c r="P673" s="28"/>
    </row>
    <row r="674" spans="5:16" s="32" customFormat="1" x14ac:dyDescent="0.2">
      <c r="E674" s="29"/>
      <c r="F674" s="31"/>
      <c r="G674" s="31"/>
      <c r="H674" s="34"/>
      <c r="I674" s="33"/>
      <c r="J674" s="30"/>
      <c r="K674" s="29"/>
      <c r="L674" s="28"/>
      <c r="M674" s="31"/>
      <c r="N674" s="17"/>
      <c r="O674" s="28"/>
      <c r="P674" s="17"/>
    </row>
    <row r="675" spans="5:16" s="32" customFormat="1" x14ac:dyDescent="0.2">
      <c r="E675" s="29"/>
      <c r="F675" s="31"/>
      <c r="G675" s="31"/>
      <c r="H675" s="34"/>
      <c r="I675" s="33"/>
      <c r="J675" s="30"/>
      <c r="K675" s="31"/>
      <c r="L675" s="28"/>
      <c r="M675" s="31"/>
      <c r="N675" s="17"/>
      <c r="O675" s="28"/>
      <c r="P675" s="28"/>
    </row>
    <row r="676" spans="5:16" s="32" customFormat="1" x14ac:dyDescent="0.2">
      <c r="E676" s="29"/>
      <c r="F676" s="31"/>
      <c r="G676" s="31"/>
      <c r="H676" s="34"/>
      <c r="I676" s="33"/>
      <c r="J676" s="30"/>
      <c r="K676" s="31"/>
      <c r="L676" s="28"/>
      <c r="M676" s="31"/>
      <c r="N676" s="17"/>
      <c r="O676" s="28"/>
      <c r="P676" s="28"/>
    </row>
    <row r="677" spans="5:16" s="32" customFormat="1" ht="12.75" customHeight="1" x14ac:dyDescent="0.2">
      <c r="E677" s="31"/>
      <c r="F677" s="31"/>
      <c r="G677" s="31"/>
      <c r="H677" s="34"/>
      <c r="I677" s="33"/>
      <c r="J677" s="30"/>
      <c r="K677" s="31"/>
      <c r="L677" s="28"/>
      <c r="M677" s="31"/>
      <c r="N677" s="17"/>
      <c r="O677" s="28"/>
      <c r="P677" s="28"/>
    </row>
    <row r="678" spans="5:16" s="32" customFormat="1" x14ac:dyDescent="0.2">
      <c r="E678" s="31"/>
      <c r="F678" s="31"/>
      <c r="G678" s="31"/>
      <c r="H678" s="34"/>
      <c r="I678" s="33"/>
      <c r="J678" s="30"/>
      <c r="K678" s="31"/>
      <c r="L678" s="28"/>
      <c r="M678" s="31"/>
      <c r="N678" s="17"/>
      <c r="O678" s="28"/>
      <c r="P678" s="28"/>
    </row>
    <row r="679" spans="5:16" s="32" customFormat="1" ht="12.75" customHeight="1" x14ac:dyDescent="0.2">
      <c r="E679" s="31"/>
      <c r="F679" s="31"/>
      <c r="G679" s="31"/>
      <c r="H679" s="34"/>
      <c r="I679" s="33"/>
      <c r="J679" s="30"/>
      <c r="K679" s="31"/>
      <c r="L679" s="28"/>
      <c r="M679" s="31"/>
      <c r="N679" s="17"/>
      <c r="O679" s="28"/>
      <c r="P679" s="28"/>
    </row>
    <row r="680" spans="5:16" s="32" customFormat="1" ht="12.75" customHeight="1" x14ac:dyDescent="0.2">
      <c r="E680" s="31"/>
      <c r="F680" s="31"/>
      <c r="G680" s="31"/>
      <c r="H680" s="34"/>
      <c r="I680" s="33"/>
      <c r="J680" s="30"/>
      <c r="K680" s="31"/>
      <c r="L680" s="28"/>
      <c r="M680" s="31"/>
      <c r="N680" s="17"/>
      <c r="O680" s="28"/>
      <c r="P680" s="28"/>
    </row>
    <row r="681" spans="5:16" s="32" customFormat="1" ht="12.75" customHeight="1" x14ac:dyDescent="0.2">
      <c r="E681" s="31"/>
      <c r="F681" s="31"/>
      <c r="G681" s="31"/>
      <c r="H681" s="34"/>
      <c r="I681" s="33"/>
      <c r="J681" s="30"/>
      <c r="K681" s="31"/>
      <c r="L681" s="28"/>
      <c r="M681" s="31"/>
      <c r="N681" s="17"/>
      <c r="O681" s="28"/>
      <c r="P681" s="28"/>
    </row>
    <row r="682" spans="5:16" s="32" customFormat="1" x14ac:dyDescent="0.2">
      <c r="E682" s="29"/>
      <c r="F682" s="29"/>
      <c r="G682" s="31"/>
      <c r="H682" s="34"/>
      <c r="I682" s="33"/>
      <c r="J682" s="30"/>
      <c r="K682" s="29"/>
      <c r="L682" s="28"/>
      <c r="M682" s="31"/>
      <c r="N682" s="17"/>
      <c r="O682" s="28"/>
      <c r="P682" s="28"/>
    </row>
    <row r="683" spans="5:16" s="32" customFormat="1" x14ac:dyDescent="0.2">
      <c r="E683" s="31"/>
      <c r="F683" s="31"/>
      <c r="G683" s="31"/>
      <c r="H683" s="34"/>
      <c r="I683" s="33"/>
      <c r="J683" s="30"/>
      <c r="K683" s="31"/>
      <c r="L683" s="28"/>
      <c r="M683" s="31"/>
      <c r="N683" s="17"/>
      <c r="O683" s="28"/>
      <c r="P683" s="28"/>
    </row>
    <row r="684" spans="5:16" s="32" customFormat="1" ht="12.75" customHeight="1" x14ac:dyDescent="0.2">
      <c r="E684" s="31"/>
      <c r="F684" s="31"/>
      <c r="G684" s="31"/>
      <c r="H684" s="34"/>
      <c r="I684" s="33"/>
      <c r="J684" s="30"/>
      <c r="K684" s="31"/>
      <c r="L684" s="28"/>
      <c r="M684" s="31"/>
      <c r="N684" s="17"/>
      <c r="O684" s="28"/>
      <c r="P684" s="28"/>
    </row>
    <row r="685" spans="5:16" s="32" customFormat="1" ht="12.75" customHeight="1" x14ac:dyDescent="0.2">
      <c r="E685" s="31"/>
      <c r="F685" s="31"/>
      <c r="G685" s="31"/>
      <c r="H685" s="34"/>
      <c r="I685" s="33"/>
      <c r="J685" s="30"/>
      <c r="K685" s="31"/>
      <c r="L685" s="28"/>
      <c r="M685" s="31"/>
      <c r="N685" s="17"/>
      <c r="O685" s="28"/>
      <c r="P685" s="28"/>
    </row>
    <row r="686" spans="5:16" s="32" customFormat="1" ht="12.75" customHeight="1" x14ac:dyDescent="0.2">
      <c r="E686" s="31"/>
      <c r="F686" s="31"/>
      <c r="G686" s="31"/>
      <c r="H686" s="34"/>
      <c r="I686" s="33"/>
      <c r="J686" s="30"/>
      <c r="K686" s="31"/>
      <c r="L686" s="28"/>
      <c r="M686" s="31"/>
      <c r="N686" s="17"/>
      <c r="O686" s="28"/>
      <c r="P686" s="28"/>
    </row>
    <row r="687" spans="5:16" s="32" customFormat="1" ht="12.75" customHeight="1" x14ac:dyDescent="0.2">
      <c r="E687" s="31"/>
      <c r="F687" s="31"/>
      <c r="G687" s="31"/>
      <c r="H687" s="34"/>
      <c r="I687" s="33"/>
      <c r="J687" s="30"/>
      <c r="K687" s="31"/>
      <c r="L687" s="28"/>
      <c r="M687" s="31"/>
      <c r="N687" s="17"/>
      <c r="O687" s="28"/>
      <c r="P687" s="28"/>
    </row>
    <row r="688" spans="5:16" s="32" customFormat="1" ht="12.75" customHeight="1" x14ac:dyDescent="0.2">
      <c r="E688" s="31"/>
      <c r="F688" s="31"/>
      <c r="G688" s="31"/>
      <c r="H688" s="34"/>
      <c r="I688" s="33"/>
      <c r="J688" s="30"/>
      <c r="K688" s="31"/>
      <c r="L688" s="28"/>
      <c r="M688" s="31"/>
      <c r="N688" s="17"/>
      <c r="O688" s="28"/>
      <c r="P688" s="17"/>
    </row>
    <row r="689" spans="6:11" s="32" customFormat="1" ht="12.75" customHeight="1" x14ac:dyDescent="0.2">
      <c r="F689" s="31"/>
      <c r="G689" s="31"/>
      <c r="H689" s="34"/>
      <c r="I689" s="33"/>
      <c r="J689" s="30"/>
      <c r="K689" s="31"/>
    </row>
    <row r="690" spans="6:11" s="32" customFormat="1" ht="12.75" customHeight="1" x14ac:dyDescent="0.2">
      <c r="F690" s="29"/>
      <c r="G690" s="31"/>
      <c r="H690" s="34"/>
      <c r="I690" s="33"/>
      <c r="J690" s="30"/>
      <c r="K690" s="31"/>
    </row>
    <row r="691" spans="6:11" s="32" customFormat="1" ht="12.75" customHeight="1" x14ac:dyDescent="0.2">
      <c r="F691" s="31"/>
      <c r="G691" s="31"/>
      <c r="H691" s="34"/>
      <c r="I691" s="33"/>
      <c r="J691" s="30"/>
      <c r="K691" s="31"/>
    </row>
    <row r="692" spans="6:11" s="32" customFormat="1" ht="12.75" customHeight="1" x14ac:dyDescent="0.2">
      <c r="F692" s="31"/>
      <c r="G692" s="31"/>
      <c r="H692" s="34"/>
      <c r="I692" s="33"/>
      <c r="J692" s="30"/>
      <c r="K692" s="31"/>
    </row>
    <row r="693" spans="6:11" s="32" customFormat="1" ht="12.75" customHeight="1" x14ac:dyDescent="0.2">
      <c r="F693" s="31"/>
      <c r="G693" s="31"/>
      <c r="H693" s="34"/>
      <c r="I693" s="33"/>
      <c r="J693" s="30"/>
      <c r="K693" s="31"/>
    </row>
    <row r="694" spans="6:11" s="32" customFormat="1" ht="12.75" customHeight="1" x14ac:dyDescent="0.2">
      <c r="F694" s="31"/>
      <c r="G694" s="31"/>
      <c r="H694" s="34"/>
      <c r="I694" s="33"/>
      <c r="J694" s="30"/>
      <c r="K694" s="31"/>
    </row>
    <row r="695" spans="6:11" s="32" customFormat="1" x14ac:dyDescent="0.2">
      <c r="F695" s="31"/>
      <c r="G695" s="31"/>
      <c r="H695" s="34"/>
      <c r="I695" s="33"/>
      <c r="J695" s="30"/>
      <c r="K695" s="31"/>
    </row>
    <row r="696" spans="6:11" s="32" customFormat="1" ht="12.75" customHeight="1" x14ac:dyDescent="0.2">
      <c r="F696" s="31"/>
      <c r="G696" s="31"/>
      <c r="H696" s="34"/>
      <c r="I696" s="33"/>
      <c r="J696" s="30"/>
      <c r="K696" s="29"/>
    </row>
    <row r="697" spans="6:11" s="32" customFormat="1" ht="12.75" customHeight="1" x14ac:dyDescent="0.2">
      <c r="F697" s="31"/>
      <c r="G697" s="31"/>
      <c r="H697" s="34"/>
      <c r="I697" s="33"/>
      <c r="J697" s="30"/>
      <c r="K697" s="31"/>
    </row>
    <row r="698" spans="6:11" s="32" customFormat="1" ht="12.75" customHeight="1" x14ac:dyDescent="0.2">
      <c r="F698" s="31"/>
      <c r="G698" s="31"/>
      <c r="H698" s="34"/>
      <c r="I698" s="33"/>
      <c r="J698" s="30"/>
      <c r="K698" s="31"/>
    </row>
    <row r="699" spans="6:11" s="32" customFormat="1" x14ac:dyDescent="0.2">
      <c r="F699" s="31"/>
      <c r="G699" s="31"/>
      <c r="H699" s="34"/>
      <c r="I699" s="33"/>
      <c r="J699" s="30"/>
      <c r="K699" s="31"/>
    </row>
    <row r="700" spans="6:11" s="32" customFormat="1" ht="12.75" customHeight="1" x14ac:dyDescent="0.2">
      <c r="F700" s="31"/>
      <c r="G700" s="31"/>
      <c r="H700" s="34"/>
      <c r="I700" s="33"/>
      <c r="J700" s="30"/>
      <c r="K700" s="31"/>
    </row>
    <row r="701" spans="6:11" s="32" customFormat="1" ht="12.75" customHeight="1" x14ac:dyDescent="0.2">
      <c r="F701" s="31"/>
      <c r="G701" s="31"/>
      <c r="H701" s="34"/>
      <c r="I701" s="33"/>
      <c r="J701" s="30"/>
      <c r="K701" s="29"/>
    </row>
    <row r="702" spans="6:11" s="32" customFormat="1" x14ac:dyDescent="0.2">
      <c r="F702" s="31"/>
      <c r="G702" s="31"/>
      <c r="H702" s="34"/>
      <c r="I702" s="33"/>
      <c r="J702" s="30"/>
      <c r="K702" s="31"/>
    </row>
    <row r="703" spans="6:11" s="32" customFormat="1" ht="12.75" customHeight="1" x14ac:dyDescent="0.2">
      <c r="F703" s="31"/>
      <c r="G703" s="31"/>
      <c r="H703" s="34"/>
      <c r="I703" s="33"/>
      <c r="J703" s="30"/>
      <c r="K703" s="31"/>
    </row>
    <row r="704" spans="6:11" s="32" customFormat="1" ht="12.75" customHeight="1" x14ac:dyDescent="0.2">
      <c r="F704" s="29"/>
      <c r="G704" s="31"/>
      <c r="H704" s="34"/>
      <c r="I704" s="33"/>
      <c r="J704" s="30"/>
      <c r="K704" s="31"/>
    </row>
    <row r="705" spans="5:11" s="32" customFormat="1" ht="12.75" customHeight="1" x14ac:dyDescent="0.2">
      <c r="E705" s="31"/>
      <c r="F705" s="31"/>
      <c r="G705" s="31"/>
      <c r="H705" s="34"/>
      <c r="I705" s="33"/>
      <c r="J705" s="30"/>
      <c r="K705" s="31"/>
    </row>
    <row r="706" spans="5:11" s="32" customFormat="1" x14ac:dyDescent="0.2">
      <c r="E706" s="31"/>
      <c r="F706" s="31"/>
      <c r="G706" s="31"/>
      <c r="H706" s="34"/>
      <c r="I706" s="33"/>
      <c r="J706" s="30"/>
      <c r="K706" s="29"/>
    </row>
    <row r="707" spans="5:11" s="32" customFormat="1" x14ac:dyDescent="0.2">
      <c r="E707" s="31"/>
      <c r="F707" s="31"/>
      <c r="G707" s="31"/>
      <c r="H707" s="34"/>
      <c r="I707" s="33"/>
      <c r="J707" s="30"/>
      <c r="K707" s="31"/>
    </row>
    <row r="708" spans="5:11" s="32" customFormat="1" ht="12.75" customHeight="1" x14ac:dyDescent="0.2">
      <c r="E708" s="31"/>
      <c r="F708" s="31"/>
      <c r="G708" s="31"/>
      <c r="H708" s="34"/>
      <c r="I708" s="33"/>
      <c r="J708" s="30"/>
      <c r="K708" s="29"/>
    </row>
    <row r="709" spans="5:11" s="32" customFormat="1" x14ac:dyDescent="0.2">
      <c r="E709" s="31"/>
      <c r="F709" s="29"/>
      <c r="G709" s="31"/>
      <c r="H709" s="34"/>
      <c r="I709" s="33"/>
      <c r="J709" s="30"/>
      <c r="K709" s="29"/>
    </row>
    <row r="710" spans="5:11" s="32" customFormat="1" ht="12.75" customHeight="1" x14ac:dyDescent="0.2">
      <c r="E710" s="31"/>
      <c r="F710" s="31"/>
      <c r="G710" s="31"/>
      <c r="H710" s="34"/>
      <c r="I710" s="33"/>
      <c r="J710" s="30"/>
      <c r="K710" s="31"/>
    </row>
    <row r="711" spans="5:11" s="32" customFormat="1" ht="12.75" customHeight="1" x14ac:dyDescent="0.2">
      <c r="E711" s="31"/>
      <c r="F711" s="31"/>
      <c r="G711" s="31"/>
      <c r="H711" s="34"/>
      <c r="I711" s="33"/>
      <c r="J711" s="30"/>
      <c r="K711" s="29"/>
    </row>
    <row r="712" spans="5:11" s="32" customFormat="1" x14ac:dyDescent="0.2">
      <c r="E712" s="31"/>
      <c r="F712" s="31"/>
      <c r="G712" s="31"/>
      <c r="H712" s="34"/>
      <c r="I712" s="33"/>
      <c r="J712" s="30"/>
      <c r="K712" s="31"/>
    </row>
    <row r="713" spans="5:11" s="32" customFormat="1" ht="12.75" customHeight="1" x14ac:dyDescent="0.2">
      <c r="E713" s="31"/>
      <c r="F713" s="31"/>
      <c r="G713" s="31"/>
      <c r="H713" s="34"/>
      <c r="I713" s="33"/>
      <c r="J713" s="30"/>
      <c r="K713" s="31"/>
    </row>
    <row r="714" spans="5:11" s="32" customFormat="1" ht="12.75" customHeight="1" x14ac:dyDescent="0.2">
      <c r="E714" s="29"/>
      <c r="F714" s="29"/>
      <c r="G714" s="31"/>
      <c r="H714" s="34"/>
      <c r="I714" s="33"/>
      <c r="J714" s="30"/>
      <c r="K714" s="31"/>
    </row>
    <row r="715" spans="5:11" s="32" customFormat="1" ht="12.75" customHeight="1" x14ac:dyDescent="0.2">
      <c r="E715" s="31"/>
      <c r="F715" s="31"/>
      <c r="G715" s="31"/>
      <c r="H715" s="34"/>
      <c r="I715" s="33"/>
      <c r="J715" s="30"/>
      <c r="K715" s="31"/>
    </row>
    <row r="716" spans="5:11" s="32" customFormat="1" x14ac:dyDescent="0.2">
      <c r="E716" s="29"/>
      <c r="F716" s="29"/>
      <c r="G716" s="31"/>
      <c r="H716" s="34"/>
      <c r="I716" s="33"/>
      <c r="J716" s="30"/>
      <c r="K716" s="31"/>
    </row>
    <row r="717" spans="5:11" s="32" customFormat="1" ht="12.75" customHeight="1" x14ac:dyDescent="0.2">
      <c r="E717" s="29"/>
      <c r="F717" s="29"/>
      <c r="G717" s="31"/>
      <c r="H717" s="34"/>
      <c r="I717" s="33"/>
      <c r="J717" s="30"/>
      <c r="K717" s="31"/>
    </row>
    <row r="718" spans="5:11" s="32" customFormat="1" ht="12.75" customHeight="1" x14ac:dyDescent="0.2">
      <c r="E718" s="31"/>
      <c r="F718" s="31"/>
      <c r="G718" s="31"/>
      <c r="H718" s="34"/>
      <c r="I718" s="33"/>
      <c r="J718" s="30"/>
      <c r="K718" s="31"/>
    </row>
    <row r="719" spans="5:11" s="32" customFormat="1" ht="12.75" customHeight="1" x14ac:dyDescent="0.2">
      <c r="E719" s="31"/>
      <c r="F719" s="31"/>
      <c r="G719" s="31"/>
      <c r="H719" s="34"/>
      <c r="I719" s="33"/>
      <c r="J719" s="30"/>
      <c r="K719" s="31"/>
    </row>
    <row r="720" spans="5:11" s="32" customFormat="1" x14ac:dyDescent="0.2">
      <c r="E720" s="31"/>
      <c r="F720" s="31"/>
      <c r="G720" s="31"/>
      <c r="H720" s="34"/>
      <c r="I720" s="33"/>
      <c r="J720" s="30"/>
      <c r="K720" s="31"/>
    </row>
    <row r="721" spans="5:13" s="32" customFormat="1" x14ac:dyDescent="0.2">
      <c r="E721" s="31"/>
      <c r="F721" s="31"/>
      <c r="G721" s="31"/>
      <c r="H721" s="34"/>
      <c r="I721" s="33"/>
      <c r="J721" s="30"/>
      <c r="K721" s="31"/>
      <c r="L721" s="28"/>
      <c r="M721" s="31"/>
    </row>
    <row r="722" spans="5:13" s="32" customFormat="1" x14ac:dyDescent="0.2">
      <c r="E722" s="31"/>
      <c r="F722" s="31"/>
      <c r="G722" s="31"/>
      <c r="H722" s="34"/>
      <c r="I722" s="33"/>
      <c r="J722" s="30"/>
      <c r="K722" s="31"/>
      <c r="L722" s="28"/>
      <c r="M722" s="31"/>
    </row>
    <row r="723" spans="5:13" s="32" customFormat="1" x14ac:dyDescent="0.2">
      <c r="E723" s="31"/>
      <c r="F723" s="31"/>
      <c r="G723" s="31"/>
      <c r="H723" s="34"/>
      <c r="I723" s="33"/>
      <c r="J723" s="30"/>
      <c r="K723" s="31"/>
      <c r="L723" s="28"/>
      <c r="M723" s="31"/>
    </row>
    <row r="724" spans="5:13" s="32" customFormat="1" x14ac:dyDescent="0.2">
      <c r="E724" s="31"/>
      <c r="F724" s="31"/>
      <c r="G724" s="31"/>
      <c r="H724" s="34"/>
      <c r="I724" s="33"/>
      <c r="J724" s="30"/>
      <c r="K724" s="29"/>
      <c r="L724" s="28"/>
    </row>
    <row r="725" spans="5:13" s="32" customFormat="1" x14ac:dyDescent="0.2">
      <c r="E725" s="31"/>
      <c r="F725" s="31"/>
      <c r="G725" s="31"/>
      <c r="H725" s="34"/>
      <c r="I725" s="33"/>
      <c r="J725" s="30"/>
      <c r="K725" s="31"/>
      <c r="L725" s="28"/>
      <c r="M725" s="31"/>
    </row>
    <row r="726" spans="5:13" s="32" customFormat="1" x14ac:dyDescent="0.2">
      <c r="E726" s="31"/>
      <c r="F726" s="31"/>
      <c r="G726" s="31"/>
      <c r="H726" s="34"/>
      <c r="I726" s="33"/>
      <c r="J726" s="30"/>
      <c r="K726" s="31"/>
      <c r="L726" s="28"/>
      <c r="M726" s="31"/>
    </row>
    <row r="727" spans="5:13" s="32" customFormat="1" x14ac:dyDescent="0.2">
      <c r="E727" s="31"/>
      <c r="F727" s="31"/>
      <c r="G727" s="31"/>
      <c r="H727" s="34"/>
      <c r="I727" s="33"/>
      <c r="J727" s="30"/>
      <c r="K727" s="29"/>
      <c r="L727" s="28"/>
      <c r="M727" s="31"/>
    </row>
    <row r="728" spans="5:13" s="32" customFormat="1" ht="12.75" customHeight="1" x14ac:dyDescent="0.2">
      <c r="E728" s="31"/>
      <c r="F728" s="31"/>
      <c r="G728" s="31"/>
      <c r="H728" s="34"/>
      <c r="I728" s="33"/>
      <c r="J728" s="30"/>
      <c r="K728" s="29"/>
      <c r="L728" s="28"/>
      <c r="M728" s="31"/>
    </row>
    <row r="729" spans="5:13" s="32" customFormat="1" ht="12.75" customHeight="1" x14ac:dyDescent="0.2">
      <c r="E729" s="31"/>
      <c r="F729" s="31"/>
      <c r="G729" s="31"/>
      <c r="H729" s="34"/>
      <c r="I729" s="33"/>
      <c r="J729" s="30"/>
      <c r="K729" s="29"/>
      <c r="L729" s="28"/>
      <c r="M729" s="31"/>
    </row>
    <row r="730" spans="5:13" s="32" customFormat="1" ht="12.75" customHeight="1" x14ac:dyDescent="0.2">
      <c r="E730" s="31"/>
      <c r="F730" s="31"/>
      <c r="G730" s="31"/>
      <c r="H730" s="34"/>
      <c r="I730" s="33"/>
      <c r="J730" s="30"/>
      <c r="K730" s="31"/>
      <c r="L730" s="28"/>
      <c r="M730" s="31"/>
    </row>
    <row r="731" spans="5:13" s="32" customFormat="1" ht="12.75" customHeight="1" x14ac:dyDescent="0.2">
      <c r="E731" s="31"/>
      <c r="F731" s="31"/>
      <c r="G731" s="31"/>
      <c r="H731" s="34"/>
      <c r="I731" s="33"/>
      <c r="J731" s="30"/>
      <c r="L731" s="28"/>
    </row>
    <row r="732" spans="5:13" s="32" customFormat="1" ht="12.75" customHeight="1" x14ac:dyDescent="0.2">
      <c r="E732" s="29"/>
      <c r="F732" s="29"/>
      <c r="G732" s="31"/>
      <c r="H732" s="34"/>
      <c r="I732" s="33"/>
      <c r="J732" s="30"/>
      <c r="K732" s="31"/>
      <c r="L732" s="28"/>
      <c r="M732" s="31"/>
    </row>
    <row r="733" spans="5:13" s="32" customFormat="1" ht="12.75" customHeight="1" x14ac:dyDescent="0.2">
      <c r="E733" s="31"/>
      <c r="F733" s="31"/>
      <c r="G733" s="31"/>
      <c r="H733" s="34"/>
      <c r="I733" s="33"/>
      <c r="J733" s="30"/>
      <c r="K733" s="31"/>
      <c r="L733" s="28"/>
      <c r="M733" s="31"/>
    </row>
    <row r="734" spans="5:13" s="32" customFormat="1" ht="12.75" customHeight="1" x14ac:dyDescent="0.2">
      <c r="E734" s="31"/>
      <c r="F734" s="31"/>
      <c r="G734" s="31"/>
      <c r="H734" s="34"/>
      <c r="I734" s="33"/>
      <c r="J734" s="30"/>
      <c r="K734" s="31"/>
      <c r="L734" s="28"/>
      <c r="M734" s="31"/>
    </row>
    <row r="735" spans="5:13" s="32" customFormat="1" ht="12.75" customHeight="1" x14ac:dyDescent="0.2">
      <c r="E735" s="29"/>
      <c r="F735" s="29"/>
      <c r="G735" s="31"/>
      <c r="H735" s="34"/>
      <c r="I735" s="33"/>
      <c r="J735" s="30"/>
      <c r="K735" s="31"/>
      <c r="L735" s="28"/>
      <c r="M735" s="31"/>
    </row>
    <row r="736" spans="5:13" s="32" customFormat="1" ht="12.75" customHeight="1" x14ac:dyDescent="0.2">
      <c r="E736" s="29"/>
      <c r="F736" s="29"/>
      <c r="G736" s="31"/>
      <c r="H736" s="34"/>
      <c r="I736" s="33"/>
      <c r="J736" s="30"/>
      <c r="K736" s="31"/>
      <c r="L736" s="28"/>
      <c r="M736" s="31"/>
    </row>
    <row r="737" spans="6:13" s="32" customFormat="1" x14ac:dyDescent="0.2">
      <c r="F737" s="29"/>
      <c r="G737" s="31"/>
      <c r="H737" s="34"/>
      <c r="I737" s="33"/>
      <c r="J737" s="30"/>
      <c r="K737" s="31"/>
      <c r="L737" s="28"/>
      <c r="M737" s="31"/>
    </row>
    <row r="738" spans="6:13" s="32" customFormat="1" ht="12.75" customHeight="1" x14ac:dyDescent="0.2">
      <c r="F738" s="31"/>
      <c r="G738" s="31"/>
      <c r="H738" s="34"/>
      <c r="I738" s="33"/>
      <c r="J738" s="30"/>
      <c r="K738" s="31"/>
      <c r="L738" s="28"/>
      <c r="M738" s="31"/>
    </row>
    <row r="739" spans="6:13" s="32" customFormat="1" ht="12.75" customHeight="1" x14ac:dyDescent="0.2">
      <c r="G739" s="31"/>
      <c r="H739" s="34"/>
      <c r="I739" s="33"/>
      <c r="J739" s="30"/>
      <c r="K739" s="31"/>
      <c r="L739" s="28"/>
      <c r="M739" s="31"/>
    </row>
    <row r="740" spans="6:13" s="32" customFormat="1" ht="12.75" customHeight="1" x14ac:dyDescent="0.2">
      <c r="F740" s="31"/>
      <c r="G740" s="31"/>
      <c r="H740" s="34"/>
      <c r="I740" s="33"/>
      <c r="J740" s="30"/>
      <c r="K740" s="31"/>
      <c r="L740" s="28"/>
      <c r="M740" s="31"/>
    </row>
    <row r="741" spans="6:13" s="32" customFormat="1" x14ac:dyDescent="0.2">
      <c r="F741" s="31"/>
      <c r="G741" s="31"/>
      <c r="H741" s="34"/>
      <c r="I741" s="33"/>
      <c r="J741" s="30"/>
      <c r="K741" s="31"/>
      <c r="L741" s="28"/>
      <c r="M741" s="31"/>
    </row>
    <row r="742" spans="6:13" s="32" customFormat="1" ht="12.75" customHeight="1" x14ac:dyDescent="0.2">
      <c r="F742" s="31"/>
      <c r="G742" s="31"/>
      <c r="H742" s="34"/>
      <c r="I742" s="33"/>
      <c r="J742" s="30"/>
      <c r="K742" s="29"/>
      <c r="L742" s="28"/>
      <c r="M742" s="31"/>
    </row>
    <row r="743" spans="6:13" s="32" customFormat="1" x14ac:dyDescent="0.2">
      <c r="F743" s="31"/>
      <c r="G743" s="31"/>
      <c r="H743" s="34"/>
      <c r="I743" s="33"/>
      <c r="J743" s="30"/>
      <c r="K743" s="31"/>
      <c r="L743" s="28"/>
      <c r="M743" s="31"/>
    </row>
    <row r="744" spans="6:13" s="32" customFormat="1" x14ac:dyDescent="0.2">
      <c r="F744" s="31"/>
      <c r="G744" s="31"/>
      <c r="H744" s="34"/>
      <c r="I744" s="33"/>
      <c r="J744" s="30"/>
      <c r="K744" s="31"/>
      <c r="L744" s="28"/>
      <c r="M744" s="31"/>
    </row>
    <row r="745" spans="6:13" s="32" customFormat="1" x14ac:dyDescent="0.2">
      <c r="F745" s="31"/>
      <c r="G745" s="31"/>
      <c r="H745" s="34"/>
      <c r="I745" s="33"/>
      <c r="J745" s="30"/>
      <c r="K745" s="29"/>
      <c r="L745" s="28"/>
    </row>
    <row r="746" spans="6:13" s="32" customFormat="1" x14ac:dyDescent="0.2">
      <c r="F746" s="31"/>
      <c r="G746" s="31"/>
      <c r="H746" s="34"/>
      <c r="I746" s="33"/>
      <c r="J746" s="30"/>
      <c r="K746" s="31"/>
      <c r="L746" s="28"/>
      <c r="M746" s="31"/>
    </row>
    <row r="747" spans="6:13" s="32" customFormat="1" x14ac:dyDescent="0.2">
      <c r="F747" s="31"/>
      <c r="G747" s="31"/>
      <c r="H747" s="34"/>
      <c r="I747" s="33"/>
      <c r="J747" s="30"/>
      <c r="K747" s="31"/>
      <c r="L747" s="28"/>
      <c r="M747" s="31"/>
    </row>
    <row r="748" spans="6:13" s="32" customFormat="1" x14ac:dyDescent="0.2">
      <c r="F748" s="31"/>
      <c r="G748" s="31"/>
      <c r="H748" s="34"/>
      <c r="I748" s="33"/>
      <c r="J748" s="30"/>
      <c r="K748" s="29"/>
      <c r="L748" s="28"/>
      <c r="M748" s="31"/>
    </row>
    <row r="749" spans="6:13" s="32" customFormat="1" ht="12.75" customHeight="1" x14ac:dyDescent="0.2">
      <c r="F749" s="31"/>
      <c r="G749" s="31"/>
      <c r="H749" s="34"/>
      <c r="I749" s="33"/>
      <c r="J749" s="30"/>
      <c r="K749" s="31"/>
      <c r="L749" s="28"/>
      <c r="M749" s="31"/>
    </row>
    <row r="750" spans="6:13" s="32" customFormat="1" x14ac:dyDescent="0.2">
      <c r="F750" s="29"/>
      <c r="G750" s="31"/>
      <c r="H750" s="34"/>
      <c r="I750" s="33"/>
      <c r="J750" s="30"/>
      <c r="K750" s="31"/>
      <c r="L750" s="28"/>
      <c r="M750" s="31"/>
    </row>
    <row r="751" spans="6:13" s="32" customFormat="1" x14ac:dyDescent="0.2">
      <c r="F751" s="31"/>
      <c r="G751" s="31"/>
      <c r="H751" s="34"/>
      <c r="I751" s="33"/>
      <c r="J751" s="30"/>
      <c r="K751" s="29"/>
      <c r="L751" s="28"/>
    </row>
    <row r="752" spans="6:13" s="32" customFormat="1" x14ac:dyDescent="0.2">
      <c r="F752" s="31"/>
      <c r="G752" s="31"/>
      <c r="H752" s="34"/>
      <c r="I752" s="33"/>
      <c r="J752" s="30"/>
      <c r="K752" s="31"/>
      <c r="L752" s="28"/>
      <c r="M752" s="31"/>
    </row>
    <row r="753" spans="5:13" s="32" customFormat="1" x14ac:dyDescent="0.2">
      <c r="E753" s="31"/>
      <c r="F753" s="29"/>
      <c r="G753" s="31"/>
      <c r="H753" s="34"/>
      <c r="I753" s="33"/>
      <c r="J753" s="30"/>
      <c r="K753" s="29"/>
      <c r="L753" s="28"/>
    </row>
    <row r="754" spans="5:13" s="32" customFormat="1" x14ac:dyDescent="0.2">
      <c r="E754" s="31"/>
      <c r="F754" s="31"/>
      <c r="G754" s="31"/>
      <c r="H754" s="34"/>
      <c r="I754" s="33"/>
      <c r="J754" s="30"/>
      <c r="K754" s="31"/>
      <c r="L754" s="28"/>
      <c r="M754" s="31"/>
    </row>
    <row r="755" spans="5:13" s="32" customFormat="1" x14ac:dyDescent="0.2">
      <c r="E755" s="31"/>
      <c r="F755" s="31"/>
      <c r="G755" s="31"/>
      <c r="H755" s="34"/>
      <c r="I755" s="33"/>
      <c r="J755" s="30"/>
      <c r="K755" s="29"/>
      <c r="L755" s="28"/>
    </row>
    <row r="756" spans="5:13" s="32" customFormat="1" x14ac:dyDescent="0.2">
      <c r="E756" s="31"/>
      <c r="F756" s="29"/>
      <c r="G756" s="31"/>
      <c r="H756" s="34"/>
      <c r="I756" s="33"/>
      <c r="J756" s="30"/>
      <c r="K756" s="31"/>
      <c r="L756" s="28"/>
      <c r="M756" s="31"/>
    </row>
    <row r="757" spans="5:13" s="32" customFormat="1" x14ac:dyDescent="0.2">
      <c r="E757" s="31"/>
      <c r="F757" s="31"/>
      <c r="G757" s="31"/>
      <c r="H757" s="34"/>
      <c r="I757" s="33"/>
      <c r="J757" s="30"/>
      <c r="K757" s="31"/>
      <c r="L757" s="28"/>
      <c r="M757" s="31"/>
    </row>
    <row r="758" spans="5:13" s="32" customFormat="1" x14ac:dyDescent="0.2">
      <c r="E758" s="31"/>
      <c r="F758" s="31"/>
      <c r="G758" s="31"/>
      <c r="H758" s="34"/>
      <c r="I758" s="33"/>
      <c r="J758" s="30"/>
      <c r="K758" s="31"/>
      <c r="L758" s="28"/>
      <c r="M758" s="31"/>
    </row>
    <row r="759" spans="5:13" s="32" customFormat="1" x14ac:dyDescent="0.2">
      <c r="E759" s="29"/>
      <c r="F759" s="29"/>
      <c r="G759" s="31"/>
      <c r="H759" s="34"/>
      <c r="I759" s="2"/>
      <c r="J759" s="30"/>
      <c r="K759" s="31"/>
      <c r="L759" s="28"/>
      <c r="M759" s="31"/>
    </row>
    <row r="760" spans="5:13" s="32" customFormat="1" x14ac:dyDescent="0.2">
      <c r="E760" s="29"/>
      <c r="F760" s="31"/>
      <c r="G760" s="31"/>
      <c r="H760" s="22"/>
      <c r="I760" s="31"/>
      <c r="J760" s="2"/>
      <c r="K760" s="2"/>
      <c r="L760" s="19"/>
      <c r="M760" s="31"/>
    </row>
    <row r="761" spans="5:13" s="32" customFormat="1" x14ac:dyDescent="0.2">
      <c r="E761" s="29"/>
      <c r="F761" s="29"/>
      <c r="G761" s="31"/>
      <c r="H761" s="34"/>
      <c r="I761" s="31"/>
      <c r="J761" s="2"/>
      <c r="K761" s="2"/>
      <c r="L761" s="31"/>
      <c r="M761" s="31"/>
    </row>
    <row r="762" spans="5:13" s="32" customFormat="1" x14ac:dyDescent="0.2">
      <c r="E762" s="31"/>
      <c r="F762" s="31"/>
      <c r="G762" s="31"/>
      <c r="H762" s="34"/>
      <c r="I762" s="31"/>
      <c r="J762" s="2"/>
      <c r="K762" s="2"/>
      <c r="L762" s="31"/>
      <c r="M762" s="31"/>
    </row>
    <row r="763" spans="5:13" s="32" customFormat="1" x14ac:dyDescent="0.2">
      <c r="E763" s="29"/>
      <c r="F763" s="29"/>
      <c r="G763" s="31"/>
      <c r="H763" s="34"/>
      <c r="I763" s="2"/>
      <c r="J763" s="30"/>
      <c r="K763" s="31"/>
      <c r="L763" s="28"/>
      <c r="M763" s="31"/>
    </row>
    <row r="764" spans="5:13" s="32" customFormat="1" x14ac:dyDescent="0.2">
      <c r="E764" s="31"/>
      <c r="F764" s="31"/>
      <c r="G764" s="31"/>
      <c r="H764" s="34"/>
      <c r="I764" s="2"/>
      <c r="J764" s="30"/>
      <c r="K764" s="31"/>
      <c r="L764" s="31"/>
      <c r="M764" s="31"/>
    </row>
    <row r="765" spans="5:13" s="32" customFormat="1" x14ac:dyDescent="0.2">
      <c r="E765" s="31"/>
      <c r="F765" s="29"/>
      <c r="G765" s="31"/>
      <c r="H765" s="34"/>
      <c r="I765" s="2"/>
      <c r="J765" s="30"/>
      <c r="K765" s="31"/>
      <c r="L765" s="31"/>
      <c r="M765" s="31"/>
    </row>
    <row r="766" spans="5:13" s="32" customFormat="1" x14ac:dyDescent="0.2">
      <c r="E766" s="31"/>
      <c r="F766" s="31"/>
      <c r="G766" s="31"/>
      <c r="H766" s="34"/>
      <c r="I766" s="2"/>
      <c r="J766" s="30"/>
      <c r="K766" s="31"/>
      <c r="L766" s="19"/>
      <c r="M766" s="31"/>
    </row>
    <row r="767" spans="5:13" s="32" customFormat="1" x14ac:dyDescent="0.2">
      <c r="E767" s="31"/>
      <c r="F767" s="31"/>
      <c r="G767" s="31"/>
      <c r="H767" s="34"/>
      <c r="I767" s="2"/>
      <c r="J767" s="30"/>
      <c r="K767" s="31"/>
      <c r="L767" s="19"/>
      <c r="M767" s="31"/>
    </row>
    <row r="768" spans="5:13" s="32" customFormat="1" x14ac:dyDescent="0.2">
      <c r="E768" s="29"/>
      <c r="F768" s="29"/>
      <c r="G768" s="31"/>
      <c r="H768" s="34"/>
      <c r="I768" s="2"/>
      <c r="J768" s="30"/>
      <c r="K768" s="31"/>
      <c r="L768" s="28"/>
      <c r="M768" s="31"/>
    </row>
    <row r="769" spans="5:6" s="32" customFormat="1" x14ac:dyDescent="0.2">
      <c r="E769" s="29"/>
      <c r="F769" s="29"/>
    </row>
    <row r="770" spans="5:6" s="32" customFormat="1" x14ac:dyDescent="0.2">
      <c r="E770" s="29"/>
      <c r="F770" s="29"/>
    </row>
  </sheetData>
  <sortState ref="A406:T434">
    <sortCondition ref="G406:G434"/>
  </sortState>
  <pageMargins left="0.62992125984251968" right="0.23622047244094491" top="0.74803149606299213" bottom="0.74803149606299213" header="0.31496062992125984" footer="0.31496062992125984"/>
  <pageSetup paperSize="9" orientation="landscape" r:id="rId1"/>
  <headerFooter>
    <oddHeader>&amp;CVerstorbene V &amp; Ehrenveteranen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C26"/>
  <sheetViews>
    <sheetView topLeftCell="A7" workbookViewId="0">
      <selection activeCell="C16" sqref="C16"/>
    </sheetView>
  </sheetViews>
  <sheetFormatPr baseColWidth="10" defaultColWidth="11.42578125" defaultRowHeight="12.75" x14ac:dyDescent="0.2"/>
  <cols>
    <col min="1" max="1" width="17.85546875" bestFit="1" customWidth="1"/>
    <col min="2" max="2" width="6.140625" customWidth="1"/>
    <col min="3" max="3" width="109.140625" customWidth="1"/>
  </cols>
  <sheetData>
    <row r="1" spans="1:3" s="12" customFormat="1" ht="21" customHeight="1" x14ac:dyDescent="0.35">
      <c r="A1" s="13" t="s">
        <v>0</v>
      </c>
    </row>
    <row r="2" spans="1:3" ht="24.95" customHeight="1" x14ac:dyDescent="0.25">
      <c r="A2" s="14" t="s">
        <v>1</v>
      </c>
      <c r="B2" s="10" t="s">
        <v>2</v>
      </c>
      <c r="C2" s="11" t="s">
        <v>3</v>
      </c>
    </row>
    <row r="3" spans="1:3" ht="24.95" customHeight="1" x14ac:dyDescent="0.25">
      <c r="A3" s="14" t="s">
        <v>4</v>
      </c>
      <c r="B3" s="10" t="s">
        <v>2</v>
      </c>
      <c r="C3" s="11" t="s">
        <v>5</v>
      </c>
    </row>
    <row r="4" spans="1:3" ht="33" customHeight="1" x14ac:dyDescent="0.25">
      <c r="A4" s="18" t="s">
        <v>6</v>
      </c>
      <c r="B4" s="10" t="s">
        <v>2</v>
      </c>
      <c r="C4" s="40" t="s">
        <v>7</v>
      </c>
    </row>
    <row r="5" spans="1:3" ht="24.95" customHeight="1" x14ac:dyDescent="0.25">
      <c r="A5" s="14" t="s">
        <v>8</v>
      </c>
      <c r="B5" s="10" t="s">
        <v>2</v>
      </c>
      <c r="C5" s="11" t="s">
        <v>9</v>
      </c>
    </row>
    <row r="6" spans="1:3" ht="24.95" customHeight="1" x14ac:dyDescent="0.25">
      <c r="A6" s="14" t="s">
        <v>10</v>
      </c>
      <c r="B6" s="10" t="s">
        <v>2</v>
      </c>
      <c r="C6" s="11" t="s">
        <v>11</v>
      </c>
    </row>
    <row r="7" spans="1:3" ht="24.95" customHeight="1" x14ac:dyDescent="0.25">
      <c r="A7" s="14" t="s">
        <v>12</v>
      </c>
      <c r="B7" s="10" t="s">
        <v>2</v>
      </c>
      <c r="C7" s="11" t="s">
        <v>13</v>
      </c>
    </row>
    <row r="8" spans="1:3" ht="24.95" customHeight="1" x14ac:dyDescent="0.25">
      <c r="A8" s="14" t="s">
        <v>14</v>
      </c>
      <c r="B8" s="10" t="s">
        <v>2</v>
      </c>
      <c r="C8" s="11" t="s">
        <v>15</v>
      </c>
    </row>
    <row r="9" spans="1:3" ht="24.95" customHeight="1" x14ac:dyDescent="0.25">
      <c r="A9" s="14" t="s">
        <v>16</v>
      </c>
      <c r="B9" s="10" t="s">
        <v>2</v>
      </c>
      <c r="C9" s="11" t="s">
        <v>17</v>
      </c>
    </row>
    <row r="10" spans="1:3" ht="24.95" customHeight="1" x14ac:dyDescent="0.25">
      <c r="A10" s="14" t="s">
        <v>18</v>
      </c>
      <c r="B10" s="10" t="s">
        <v>2</v>
      </c>
      <c r="C10" s="11" t="s">
        <v>19</v>
      </c>
    </row>
    <row r="11" spans="1:3" ht="24.95" customHeight="1" x14ac:dyDescent="0.25">
      <c r="A11" s="14" t="s">
        <v>20</v>
      </c>
      <c r="B11" s="10" t="s">
        <v>2</v>
      </c>
      <c r="C11" s="11" t="s">
        <v>21</v>
      </c>
    </row>
    <row r="12" spans="1:3" ht="24.95" customHeight="1" x14ac:dyDescent="0.25">
      <c r="A12" s="14" t="s">
        <v>22</v>
      </c>
      <c r="B12" s="10" t="s">
        <v>2</v>
      </c>
      <c r="C12" s="11" t="s">
        <v>23</v>
      </c>
    </row>
    <row r="13" spans="1:3" ht="24.95" customHeight="1" x14ac:dyDescent="0.25">
      <c r="A13" s="14" t="s">
        <v>24</v>
      </c>
      <c r="B13" s="10" t="s">
        <v>2</v>
      </c>
      <c r="C13" s="11" t="s">
        <v>25</v>
      </c>
    </row>
    <row r="14" spans="1:3" ht="24.95" customHeight="1" x14ac:dyDescent="0.25">
      <c r="A14" s="14" t="s">
        <v>26</v>
      </c>
      <c r="B14" s="10" t="s">
        <v>2</v>
      </c>
      <c r="C14" s="11" t="s">
        <v>27</v>
      </c>
    </row>
    <row r="15" spans="1:3" ht="24.95" customHeight="1" x14ac:dyDescent="0.25">
      <c r="A15" s="14" t="s">
        <v>28</v>
      </c>
      <c r="B15" s="10" t="s">
        <v>2</v>
      </c>
      <c r="C15" s="11" t="s">
        <v>29</v>
      </c>
    </row>
    <row r="16" spans="1:3" ht="24.95" customHeight="1" x14ac:dyDescent="0.25">
      <c r="A16" s="14" t="s">
        <v>30</v>
      </c>
      <c r="B16" s="10" t="s">
        <v>2</v>
      </c>
      <c r="C16" s="11" t="s">
        <v>1293</v>
      </c>
    </row>
    <row r="17" spans="1:3" ht="24.95" customHeight="1" x14ac:dyDescent="0.25">
      <c r="A17" s="14" t="s">
        <v>32</v>
      </c>
      <c r="B17" s="10" t="s">
        <v>2</v>
      </c>
      <c r="C17" s="11" t="s">
        <v>33</v>
      </c>
    </row>
    <row r="18" spans="1:3" ht="24.95" customHeight="1" x14ac:dyDescent="0.25">
      <c r="A18" s="14" t="s">
        <v>34</v>
      </c>
      <c r="B18" s="10" t="s">
        <v>2</v>
      </c>
      <c r="C18" s="11" t="s">
        <v>35</v>
      </c>
    </row>
    <row r="19" spans="1:3" ht="24.95" customHeight="1" x14ac:dyDescent="0.25">
      <c r="A19" s="14" t="s">
        <v>36</v>
      </c>
      <c r="B19" s="10" t="s">
        <v>2</v>
      </c>
      <c r="C19" s="11" t="s">
        <v>37</v>
      </c>
    </row>
    <row r="20" spans="1:3" ht="24.95" customHeight="1" x14ac:dyDescent="0.25">
      <c r="A20" s="14" t="s">
        <v>38</v>
      </c>
      <c r="B20" s="10" t="s">
        <v>2</v>
      </c>
      <c r="C20" s="11" t="s">
        <v>39</v>
      </c>
    </row>
    <row r="21" spans="1:3" ht="24.95" customHeight="1" x14ac:dyDescent="0.25">
      <c r="A21" s="14" t="s">
        <v>40</v>
      </c>
      <c r="B21" s="10" t="s">
        <v>2</v>
      </c>
      <c r="C21" s="11" t="s">
        <v>39</v>
      </c>
    </row>
    <row r="22" spans="1:3" ht="24.95" customHeight="1" x14ac:dyDescent="0.25">
      <c r="A22" s="14" t="s">
        <v>41</v>
      </c>
      <c r="B22" s="10" t="s">
        <v>2</v>
      </c>
      <c r="C22" s="11" t="s">
        <v>42</v>
      </c>
    </row>
    <row r="23" spans="1:3" ht="24.95" customHeight="1" x14ac:dyDescent="0.25">
      <c r="A23" s="14" t="s">
        <v>43</v>
      </c>
      <c r="B23" s="10" t="s">
        <v>2</v>
      </c>
      <c r="C23" s="11" t="s">
        <v>44</v>
      </c>
    </row>
    <row r="24" spans="1:3" ht="15" customHeight="1" x14ac:dyDescent="0.2"/>
    <row r="25" spans="1:3" ht="15" customHeight="1" x14ac:dyDescent="0.2"/>
    <row r="26" spans="1:3" ht="15" customHeight="1" x14ac:dyDescent="0.2"/>
  </sheetData>
  <sheetProtection password="CC70" sheet="1" objects="1" scenarios="1"/>
  <phoneticPr fontId="5" type="noConversion"/>
  <printOptions gridLines="1"/>
  <pageMargins left="0.59055118110236227" right="0.39370078740157483" top="0.78740157480314965" bottom="0.59055118110236227" header="0.31496062992125984" footer="0.31496062992125984"/>
  <pageSetup paperSize="9" orientation="landscape" horizontalDpi="4294967293" verticalDpi="0" r:id="rId1"/>
  <headerFooter alignWithMargins="0">
    <oddHeader>&amp;C&amp;"MS Sans Serif,Fett"&amp;16Verband Luzerner Schützen Veteranen ( VLSV )</oddHeader>
    <oddFooter xml:space="preserve">&amp;LZemp Köbi&amp;C&amp;P von &amp;N&amp;Raktualisiert per: &amp;D  / &amp;T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U51"/>
  <sheetViews>
    <sheetView topLeftCell="A20" workbookViewId="0">
      <selection activeCell="A53" sqref="A53"/>
    </sheetView>
  </sheetViews>
  <sheetFormatPr baseColWidth="10" defaultColWidth="11.42578125" defaultRowHeight="12.75" x14ac:dyDescent="0.2"/>
  <cols>
    <col min="1" max="1" width="6.85546875" style="24" customWidth="1"/>
    <col min="2" max="2" width="5" style="24" bestFit="1" customWidth="1"/>
    <col min="3" max="3" width="5" style="41" bestFit="1" customWidth="1"/>
    <col min="4" max="4" width="7.140625" bestFit="1" customWidth="1"/>
    <col min="5" max="5" width="12.28515625" customWidth="1"/>
    <col min="6" max="6" width="11.42578125" customWidth="1"/>
    <col min="7" max="7" width="22" bestFit="1" customWidth="1"/>
    <col min="8" max="8" width="10.140625" style="24" bestFit="1" customWidth="1"/>
    <col min="9" max="9" width="6.42578125" customWidth="1"/>
    <col min="10" max="10" width="5" customWidth="1"/>
    <col min="11" max="11" width="20.28515625" customWidth="1"/>
    <col min="12" max="12" width="5" bestFit="1" customWidth="1"/>
    <col min="13" max="13" width="18.140625" customWidth="1"/>
    <col min="14" max="14" width="13.5703125" hidden="1" customWidth="1"/>
    <col min="16" max="16" width="0" hidden="1" customWidth="1"/>
    <col min="18" max="19" width="9.85546875" style="24" customWidth="1"/>
    <col min="20" max="20" width="4.85546875" customWidth="1"/>
    <col min="21" max="21" width="30.140625" bestFit="1" customWidth="1"/>
    <col min="22" max="22" width="22.140625" customWidth="1"/>
    <col min="23" max="23" width="22.28515625" customWidth="1"/>
    <col min="24" max="24" width="23.140625" customWidth="1"/>
    <col min="25" max="25" width="17.28515625" bestFit="1" customWidth="1"/>
  </cols>
  <sheetData>
    <row r="1" spans="1:21" s="9" customFormat="1" ht="12.75" customHeigh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3" t="s">
        <v>14</v>
      </c>
      <c r="H1" s="15" t="s">
        <v>16</v>
      </c>
      <c r="I1" s="7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26</v>
      </c>
      <c r="O1" s="6" t="s">
        <v>46</v>
      </c>
      <c r="P1" s="6" t="s">
        <v>32</v>
      </c>
      <c r="Q1" s="6" t="s">
        <v>34</v>
      </c>
      <c r="R1" s="6" t="s">
        <v>1294</v>
      </c>
      <c r="S1" s="6" t="s">
        <v>1295</v>
      </c>
    </row>
    <row r="2" spans="1:21" x14ac:dyDescent="0.2">
      <c r="T2" s="41"/>
    </row>
    <row r="3" spans="1:21" x14ac:dyDescent="0.2">
      <c r="A3" s="28"/>
      <c r="B3" s="28"/>
      <c r="C3" s="86"/>
      <c r="D3" s="28"/>
      <c r="E3" s="31"/>
      <c r="F3" s="31"/>
      <c r="G3" s="36" t="str">
        <f t="shared" ref="G3:G5" si="0">CONCATENATE(E3," ",F3)</f>
        <v xml:space="preserve"> </v>
      </c>
      <c r="H3" s="34"/>
      <c r="I3" s="68"/>
      <c r="J3" s="30"/>
      <c r="K3" s="31"/>
      <c r="L3" s="28"/>
      <c r="M3" s="31"/>
      <c r="N3" s="17"/>
      <c r="O3" s="28"/>
      <c r="P3" s="34"/>
      <c r="Q3" s="77"/>
      <c r="R3" s="90"/>
      <c r="T3" s="36"/>
      <c r="U3" s="24"/>
    </row>
    <row r="4" spans="1:21" x14ac:dyDescent="0.2">
      <c r="A4" s="67" t="s">
        <v>1906</v>
      </c>
      <c r="B4" s="50"/>
      <c r="C4" s="51"/>
      <c r="D4" s="48"/>
      <c r="E4" s="47" t="s">
        <v>4733</v>
      </c>
      <c r="F4" s="48"/>
      <c r="G4" s="47"/>
      <c r="H4" s="25"/>
      <c r="I4" s="68"/>
      <c r="O4" s="28" t="s">
        <v>46</v>
      </c>
      <c r="P4" s="6" t="s">
        <v>32</v>
      </c>
      <c r="Q4" s="6" t="s">
        <v>34</v>
      </c>
      <c r="R4" s="89" t="s">
        <v>1294</v>
      </c>
      <c r="S4" s="6" t="s">
        <v>1295</v>
      </c>
      <c r="T4" s="36"/>
      <c r="U4" s="24"/>
    </row>
    <row r="5" spans="1:21" x14ac:dyDescent="0.2">
      <c r="A5" s="28"/>
      <c r="B5" s="28"/>
      <c r="C5" s="86"/>
      <c r="D5" s="28"/>
      <c r="E5" s="31"/>
      <c r="F5" s="31"/>
      <c r="G5" s="36" t="str">
        <f t="shared" si="0"/>
        <v xml:space="preserve"> </v>
      </c>
      <c r="H5" s="34"/>
      <c r="I5" s="68"/>
      <c r="J5" s="30"/>
      <c r="K5" s="31"/>
      <c r="L5" s="28"/>
      <c r="M5" s="31"/>
      <c r="N5" s="17"/>
      <c r="O5" s="28"/>
      <c r="P5" s="34"/>
      <c r="Q5" s="39"/>
      <c r="R5" s="90"/>
      <c r="T5" s="36"/>
      <c r="U5" s="91"/>
    </row>
    <row r="6" spans="1:21" x14ac:dyDescent="0.2">
      <c r="A6" s="25"/>
      <c r="B6" s="25"/>
      <c r="C6" s="43"/>
      <c r="D6" s="36"/>
      <c r="E6" s="36"/>
      <c r="F6" s="36"/>
      <c r="G6" s="36"/>
      <c r="H6" s="42"/>
      <c r="I6" s="68"/>
      <c r="J6" s="36"/>
      <c r="K6" s="36"/>
      <c r="L6" s="36"/>
      <c r="M6" s="36"/>
      <c r="N6" s="36"/>
      <c r="O6" s="28"/>
      <c r="P6" s="36"/>
      <c r="Q6" s="77"/>
      <c r="R6" s="92"/>
      <c r="S6" s="25"/>
      <c r="T6" s="36"/>
      <c r="U6" s="91"/>
    </row>
    <row r="7" spans="1:21" x14ac:dyDescent="0.2">
      <c r="A7" s="24">
        <v>13</v>
      </c>
      <c r="B7" s="24">
        <v>241</v>
      </c>
      <c r="C7" s="43" t="s">
        <v>1799</v>
      </c>
      <c r="D7" s="36">
        <v>140235</v>
      </c>
      <c r="E7" s="36" t="s">
        <v>133</v>
      </c>
      <c r="F7" s="36" t="s">
        <v>85</v>
      </c>
      <c r="G7" s="36" t="str">
        <f t="shared" ref="G7:G36" si="1">CONCATENATE(E7," ",F7)</f>
        <v>Achermann Peter</v>
      </c>
      <c r="H7" s="42">
        <v>22950</v>
      </c>
      <c r="I7" s="68">
        <f t="shared" ref="I7:I34" si="2">H7</f>
        <v>22950</v>
      </c>
      <c r="J7" s="36">
        <v>2022</v>
      </c>
      <c r="K7" s="36" t="s">
        <v>828</v>
      </c>
      <c r="L7" s="36">
        <v>6243</v>
      </c>
      <c r="M7" s="36" t="s">
        <v>1292</v>
      </c>
      <c r="O7" s="28" t="s">
        <v>1581</v>
      </c>
      <c r="Q7" s="77">
        <v>44562</v>
      </c>
      <c r="R7" s="91" t="s">
        <v>1361</v>
      </c>
      <c r="S7" s="24" t="s">
        <v>1361</v>
      </c>
      <c r="T7" s="36">
        <v>1</v>
      </c>
      <c r="U7" s="91" t="s">
        <v>4788</v>
      </c>
    </row>
    <row r="8" spans="1:21" x14ac:dyDescent="0.2">
      <c r="A8" s="24">
        <v>12</v>
      </c>
      <c r="B8" s="24">
        <v>105</v>
      </c>
      <c r="C8" s="43" t="s">
        <v>1799</v>
      </c>
      <c r="D8" s="36">
        <v>143028</v>
      </c>
      <c r="E8" s="36" t="s">
        <v>660</v>
      </c>
      <c r="F8" s="36" t="s">
        <v>180</v>
      </c>
      <c r="G8" s="36" t="str">
        <f t="shared" si="1"/>
        <v>Aregger Kurt</v>
      </c>
      <c r="H8" s="42">
        <v>22876</v>
      </c>
      <c r="I8" s="68">
        <f t="shared" si="2"/>
        <v>22876</v>
      </c>
      <c r="J8" s="36">
        <v>2022</v>
      </c>
      <c r="K8" s="36" t="s">
        <v>4790</v>
      </c>
      <c r="L8" s="36">
        <v>6246</v>
      </c>
      <c r="M8" s="36" t="s">
        <v>91</v>
      </c>
      <c r="O8" s="28" t="s">
        <v>1581</v>
      </c>
      <c r="Q8" s="77">
        <v>44562</v>
      </c>
      <c r="R8" s="91" t="s">
        <v>1366</v>
      </c>
      <c r="S8" s="24" t="s">
        <v>1361</v>
      </c>
      <c r="T8" s="36">
        <f t="shared" ref="T8:T34" si="3">T7+1</f>
        <v>2</v>
      </c>
      <c r="U8" s="91" t="s">
        <v>4791</v>
      </c>
    </row>
    <row r="9" spans="1:21" x14ac:dyDescent="0.2">
      <c r="A9" s="24">
        <v>12</v>
      </c>
      <c r="B9" s="24">
        <v>213</v>
      </c>
      <c r="C9" s="43" t="s">
        <v>1799</v>
      </c>
      <c r="D9" s="36">
        <v>201822</v>
      </c>
      <c r="E9" s="36" t="s">
        <v>337</v>
      </c>
      <c r="F9" s="36" t="s">
        <v>248</v>
      </c>
      <c r="G9" s="36" t="str">
        <f t="shared" si="1"/>
        <v>Arnold Anton</v>
      </c>
      <c r="H9" s="42">
        <v>22830</v>
      </c>
      <c r="I9" s="68">
        <f t="shared" si="2"/>
        <v>22830</v>
      </c>
      <c r="J9" s="36">
        <v>2022</v>
      </c>
      <c r="K9" s="36" t="s">
        <v>4793</v>
      </c>
      <c r="L9" s="36">
        <v>6263</v>
      </c>
      <c r="M9" s="36" t="s">
        <v>777</v>
      </c>
      <c r="O9" s="28" t="s">
        <v>1581</v>
      </c>
      <c r="Q9" s="77">
        <v>44562</v>
      </c>
      <c r="R9" s="91">
        <v>2028</v>
      </c>
      <c r="S9" s="24" t="s">
        <v>1361</v>
      </c>
      <c r="T9" s="36">
        <f t="shared" si="3"/>
        <v>3</v>
      </c>
      <c r="U9" s="91"/>
    </row>
    <row r="10" spans="1:21" x14ac:dyDescent="0.2">
      <c r="A10" s="24">
        <v>15</v>
      </c>
      <c r="B10" s="24">
        <v>239</v>
      </c>
      <c r="C10" s="43" t="s">
        <v>1799</v>
      </c>
      <c r="D10" s="36">
        <v>187314</v>
      </c>
      <c r="E10" s="36" t="s">
        <v>150</v>
      </c>
      <c r="F10" s="36" t="s">
        <v>89</v>
      </c>
      <c r="G10" s="36" t="str">
        <f t="shared" si="1"/>
        <v>Bättig Hans</v>
      </c>
      <c r="H10" s="42">
        <v>20818</v>
      </c>
      <c r="I10" s="68">
        <f t="shared" si="2"/>
        <v>20818</v>
      </c>
      <c r="J10" s="36">
        <v>2022</v>
      </c>
      <c r="K10" s="36" t="s">
        <v>4795</v>
      </c>
      <c r="L10" s="36">
        <v>6153</v>
      </c>
      <c r="M10" s="36" t="s">
        <v>4796</v>
      </c>
      <c r="O10" s="28" t="s">
        <v>1581</v>
      </c>
      <c r="Q10" s="77">
        <v>44562</v>
      </c>
      <c r="R10" s="91" t="s">
        <v>1366</v>
      </c>
      <c r="S10" s="24" t="s">
        <v>1361</v>
      </c>
      <c r="T10" s="36">
        <f t="shared" si="3"/>
        <v>4</v>
      </c>
      <c r="U10" s="91" t="s">
        <v>4797</v>
      </c>
    </row>
    <row r="11" spans="1:21" x14ac:dyDescent="0.2">
      <c r="A11" s="24">
        <v>11</v>
      </c>
      <c r="B11" s="24">
        <v>202</v>
      </c>
      <c r="C11" s="43" t="s">
        <v>1799</v>
      </c>
      <c r="D11" s="36">
        <v>100372</v>
      </c>
      <c r="E11" s="36" t="s">
        <v>1299</v>
      </c>
      <c r="F11" s="36" t="s">
        <v>89</v>
      </c>
      <c r="G11" s="36" t="str">
        <f t="shared" si="1"/>
        <v>Bisang Hans</v>
      </c>
      <c r="H11" s="42">
        <v>22805</v>
      </c>
      <c r="I11" s="68">
        <f t="shared" si="2"/>
        <v>22805</v>
      </c>
      <c r="J11" s="36">
        <v>2022</v>
      </c>
      <c r="K11" s="36" t="s">
        <v>4769</v>
      </c>
      <c r="L11" s="36">
        <v>6207</v>
      </c>
      <c r="M11" s="36" t="s">
        <v>319</v>
      </c>
      <c r="O11" s="28" t="s">
        <v>1581</v>
      </c>
      <c r="Q11" s="77">
        <v>44562</v>
      </c>
      <c r="R11" s="91" t="s">
        <v>1361</v>
      </c>
      <c r="S11" s="24" t="s">
        <v>1361</v>
      </c>
      <c r="T11" s="36">
        <f t="shared" si="3"/>
        <v>5</v>
      </c>
      <c r="U11" s="91" t="s">
        <v>4770</v>
      </c>
    </row>
    <row r="12" spans="1:21" x14ac:dyDescent="0.2">
      <c r="A12" s="24">
        <v>8</v>
      </c>
      <c r="B12" s="24">
        <v>122</v>
      </c>
      <c r="C12" s="43" t="s">
        <v>1799</v>
      </c>
      <c r="D12" s="36">
        <v>100020</v>
      </c>
      <c r="E12" s="36" t="s">
        <v>1857</v>
      </c>
      <c r="F12" s="36" t="s">
        <v>2547</v>
      </c>
      <c r="G12" s="36" t="str">
        <f t="shared" si="1"/>
        <v>Bürkli Gabriel</v>
      </c>
      <c r="H12" s="42">
        <v>23009</v>
      </c>
      <c r="I12" s="68">
        <f t="shared" si="2"/>
        <v>23009</v>
      </c>
      <c r="J12" s="36">
        <v>2022</v>
      </c>
      <c r="K12" s="36" t="s">
        <v>4799</v>
      </c>
      <c r="L12" s="36">
        <v>6006</v>
      </c>
      <c r="M12" s="36" t="s">
        <v>95</v>
      </c>
      <c r="O12" s="28" t="s">
        <v>1581</v>
      </c>
      <c r="Q12" s="77">
        <v>44562</v>
      </c>
      <c r="R12" s="91" t="s">
        <v>1361</v>
      </c>
      <c r="S12" s="24" t="s">
        <v>1361</v>
      </c>
      <c r="T12" s="36">
        <f t="shared" si="3"/>
        <v>6</v>
      </c>
      <c r="U12" s="91" t="s">
        <v>4800</v>
      </c>
    </row>
    <row r="13" spans="1:21" x14ac:dyDescent="0.2">
      <c r="A13" s="24">
        <v>8</v>
      </c>
      <c r="B13" s="24">
        <v>122</v>
      </c>
      <c r="C13" s="43" t="s">
        <v>1799</v>
      </c>
      <c r="D13" s="36">
        <v>259297</v>
      </c>
      <c r="E13" s="36" t="s">
        <v>675</v>
      </c>
      <c r="F13" s="36" t="s">
        <v>590</v>
      </c>
      <c r="G13" s="36" t="str">
        <f t="shared" si="1"/>
        <v>Burri Beat</v>
      </c>
      <c r="H13" s="42">
        <v>22695</v>
      </c>
      <c r="I13" s="68">
        <f t="shared" si="2"/>
        <v>22695</v>
      </c>
      <c r="J13" s="36">
        <v>2022</v>
      </c>
      <c r="K13" s="36" t="s">
        <v>4802</v>
      </c>
      <c r="L13" s="36">
        <v>6016</v>
      </c>
      <c r="M13" s="36" t="s">
        <v>1104</v>
      </c>
      <c r="O13" s="28" t="s">
        <v>1581</v>
      </c>
      <c r="Q13" s="77">
        <v>44562</v>
      </c>
      <c r="R13" s="91" t="s">
        <v>1366</v>
      </c>
      <c r="S13" s="24" t="s">
        <v>1366</v>
      </c>
      <c r="T13" s="36">
        <f t="shared" si="3"/>
        <v>7</v>
      </c>
      <c r="U13" s="91" t="s">
        <v>4803</v>
      </c>
    </row>
    <row r="14" spans="1:21" x14ac:dyDescent="0.2">
      <c r="A14" s="24">
        <v>13</v>
      </c>
      <c r="B14" s="24">
        <v>147</v>
      </c>
      <c r="C14" s="43" t="s">
        <v>1799</v>
      </c>
      <c r="D14" s="36">
        <v>131454</v>
      </c>
      <c r="E14" s="36" t="s">
        <v>887</v>
      </c>
      <c r="F14" s="36" t="s">
        <v>194</v>
      </c>
      <c r="G14" s="36" t="str">
        <f t="shared" si="1"/>
        <v>Dubach Adolf</v>
      </c>
      <c r="H14" s="42">
        <v>22810</v>
      </c>
      <c r="I14" s="68">
        <f t="shared" si="2"/>
        <v>22810</v>
      </c>
      <c r="J14" s="36">
        <v>2022</v>
      </c>
      <c r="K14" s="36" t="s">
        <v>4805</v>
      </c>
      <c r="L14" s="36">
        <v>6133</v>
      </c>
      <c r="M14" s="36" t="s">
        <v>627</v>
      </c>
      <c r="O14" s="28" t="s">
        <v>1581</v>
      </c>
      <c r="Q14" s="77">
        <v>44562</v>
      </c>
      <c r="R14" s="91"/>
      <c r="T14" s="36">
        <f t="shared" si="3"/>
        <v>8</v>
      </c>
      <c r="U14" s="91" t="s">
        <v>4806</v>
      </c>
    </row>
    <row r="15" spans="1:21" x14ac:dyDescent="0.2">
      <c r="A15" s="24">
        <v>6</v>
      </c>
      <c r="B15" s="24">
        <v>107</v>
      </c>
      <c r="C15" s="43" t="s">
        <v>1799</v>
      </c>
      <c r="D15" s="36">
        <v>169778</v>
      </c>
      <c r="E15" s="36" t="s">
        <v>1179</v>
      </c>
      <c r="F15" s="36" t="s">
        <v>782</v>
      </c>
      <c r="G15" s="36" t="str">
        <f t="shared" si="1"/>
        <v>Eiholzer Jakob</v>
      </c>
      <c r="H15" s="42">
        <v>22967</v>
      </c>
      <c r="I15" s="68">
        <f t="shared" si="2"/>
        <v>22967</v>
      </c>
      <c r="J15" s="36">
        <v>2022</v>
      </c>
      <c r="K15" s="36" t="s">
        <v>4808</v>
      </c>
      <c r="L15" s="36">
        <v>6274</v>
      </c>
      <c r="M15" s="36" t="s">
        <v>122</v>
      </c>
      <c r="O15" s="28" t="s">
        <v>1581</v>
      </c>
      <c r="Q15" s="77">
        <v>44562</v>
      </c>
      <c r="R15" s="91" t="s">
        <v>1361</v>
      </c>
      <c r="S15" s="24" t="s">
        <v>1361</v>
      </c>
      <c r="T15" s="36">
        <f t="shared" si="3"/>
        <v>9</v>
      </c>
      <c r="U15" s="91" t="s">
        <v>4809</v>
      </c>
    </row>
    <row r="16" spans="1:21" x14ac:dyDescent="0.2">
      <c r="A16" s="24">
        <v>15</v>
      </c>
      <c r="B16" s="24">
        <v>103</v>
      </c>
      <c r="C16" s="43" t="s">
        <v>1799</v>
      </c>
      <c r="D16" s="36">
        <v>104066</v>
      </c>
      <c r="E16" s="36" t="s">
        <v>4810</v>
      </c>
      <c r="F16" s="36" t="s">
        <v>1702</v>
      </c>
      <c r="G16" s="36" t="str">
        <f t="shared" si="1"/>
        <v>Fischer-Arnold Stefan</v>
      </c>
      <c r="H16" s="42">
        <v>22905</v>
      </c>
      <c r="I16" s="68">
        <f t="shared" si="2"/>
        <v>22905</v>
      </c>
      <c r="J16" s="36">
        <v>2022</v>
      </c>
      <c r="K16" s="36" t="s">
        <v>4812</v>
      </c>
      <c r="L16" s="36">
        <v>6147</v>
      </c>
      <c r="M16" s="36" t="s">
        <v>400</v>
      </c>
      <c r="O16" s="28" t="s">
        <v>1581</v>
      </c>
      <c r="Q16" s="77">
        <v>44562</v>
      </c>
      <c r="R16" s="91">
        <v>2028</v>
      </c>
      <c r="S16" s="24" t="s">
        <v>1361</v>
      </c>
      <c r="T16" s="36">
        <f t="shared" si="3"/>
        <v>10</v>
      </c>
      <c r="U16" s="91" t="s">
        <v>4813</v>
      </c>
    </row>
    <row r="17" spans="1:21" x14ac:dyDescent="0.2">
      <c r="A17" s="24">
        <v>9</v>
      </c>
      <c r="B17" s="24">
        <v>201</v>
      </c>
      <c r="C17" s="43" t="s">
        <v>1799</v>
      </c>
      <c r="D17" s="36">
        <v>104555</v>
      </c>
      <c r="E17" s="36" t="s">
        <v>4782</v>
      </c>
      <c r="F17" s="36" t="s">
        <v>198</v>
      </c>
      <c r="G17" s="36" t="str">
        <f t="shared" si="1"/>
        <v>Gehrig Bruno</v>
      </c>
      <c r="H17" s="42">
        <v>22648</v>
      </c>
      <c r="I17" s="68">
        <f t="shared" si="2"/>
        <v>22648</v>
      </c>
      <c r="J17" s="36">
        <v>2022</v>
      </c>
      <c r="K17" s="36" t="s">
        <v>4783</v>
      </c>
      <c r="L17" s="36">
        <v>6206</v>
      </c>
      <c r="M17" s="36" t="s">
        <v>206</v>
      </c>
      <c r="O17" s="28" t="s">
        <v>1581</v>
      </c>
      <c r="Q17" s="77">
        <v>44562</v>
      </c>
      <c r="R17" s="91" t="s">
        <v>1366</v>
      </c>
      <c r="S17" s="24" t="s">
        <v>1361</v>
      </c>
      <c r="T17" s="36">
        <f t="shared" si="3"/>
        <v>11</v>
      </c>
      <c r="U17" s="91" t="s">
        <v>4784</v>
      </c>
    </row>
    <row r="18" spans="1:21" x14ac:dyDescent="0.2">
      <c r="A18" s="24">
        <v>9</v>
      </c>
      <c r="B18" s="24">
        <v>214</v>
      </c>
      <c r="C18" s="43" t="s">
        <v>1799</v>
      </c>
      <c r="D18" s="36">
        <v>549663</v>
      </c>
      <c r="E18" s="36" t="s">
        <v>568</v>
      </c>
      <c r="F18" s="36" t="s">
        <v>198</v>
      </c>
      <c r="G18" s="36" t="str">
        <f t="shared" si="1"/>
        <v>Gerber Bruno</v>
      </c>
      <c r="H18" s="42">
        <v>22823</v>
      </c>
      <c r="I18" s="68">
        <f t="shared" si="2"/>
        <v>22823</v>
      </c>
      <c r="J18" s="36">
        <v>2022</v>
      </c>
      <c r="K18" s="36" t="s">
        <v>4763</v>
      </c>
      <c r="L18" s="36">
        <v>6221</v>
      </c>
      <c r="M18" s="36" t="s">
        <v>436</v>
      </c>
      <c r="O18" s="28" t="s">
        <v>1581</v>
      </c>
      <c r="Q18" s="77">
        <v>44562</v>
      </c>
      <c r="R18" s="91"/>
      <c r="T18" s="36">
        <f t="shared" si="3"/>
        <v>12</v>
      </c>
      <c r="U18" s="91" t="s">
        <v>4764</v>
      </c>
    </row>
    <row r="19" spans="1:21" x14ac:dyDescent="0.2">
      <c r="A19" s="24">
        <v>6</v>
      </c>
      <c r="B19" s="24">
        <v>225</v>
      </c>
      <c r="C19" s="43" t="s">
        <v>1799</v>
      </c>
      <c r="D19" s="36">
        <v>988032</v>
      </c>
      <c r="E19" s="36" t="s">
        <v>4748</v>
      </c>
      <c r="F19" s="36" t="s">
        <v>4749</v>
      </c>
      <c r="G19" s="36" t="str">
        <f t="shared" si="1"/>
        <v>Häfner Milan</v>
      </c>
      <c r="H19" s="42">
        <v>22987</v>
      </c>
      <c r="I19" s="68">
        <f t="shared" si="2"/>
        <v>22987</v>
      </c>
      <c r="J19" s="36">
        <v>2022</v>
      </c>
      <c r="K19" s="36" t="s">
        <v>4750</v>
      </c>
      <c r="L19" s="36">
        <v>6288</v>
      </c>
      <c r="M19" s="36" t="s">
        <v>107</v>
      </c>
      <c r="O19" s="28" t="s">
        <v>1581</v>
      </c>
      <c r="Q19" s="77">
        <v>44562</v>
      </c>
      <c r="R19" s="91" t="s">
        <v>1361</v>
      </c>
      <c r="S19" s="24" t="s">
        <v>1361</v>
      </c>
      <c r="T19" s="36">
        <f t="shared" si="3"/>
        <v>13</v>
      </c>
      <c r="U19" s="91" t="s">
        <v>4751</v>
      </c>
    </row>
    <row r="20" spans="1:21" x14ac:dyDescent="0.2">
      <c r="A20" s="24">
        <v>3</v>
      </c>
      <c r="B20" s="24">
        <v>161</v>
      </c>
      <c r="C20" s="43" t="s">
        <v>1799</v>
      </c>
      <c r="D20" s="36">
        <v>112369</v>
      </c>
      <c r="E20" s="36" t="s">
        <v>1428</v>
      </c>
      <c r="F20" s="36" t="s">
        <v>634</v>
      </c>
      <c r="G20" s="36" t="str">
        <f t="shared" si="1"/>
        <v>Heggendorn Niklaus</v>
      </c>
      <c r="H20" s="42">
        <v>22863</v>
      </c>
      <c r="I20" s="68">
        <f t="shared" si="2"/>
        <v>22863</v>
      </c>
      <c r="J20" s="36">
        <v>2022</v>
      </c>
      <c r="K20" s="36" t="s">
        <v>4173</v>
      </c>
      <c r="L20" s="36">
        <v>5734</v>
      </c>
      <c r="M20" s="36" t="s">
        <v>1749</v>
      </c>
      <c r="O20" s="28" t="s">
        <v>1581</v>
      </c>
      <c r="Q20" s="77">
        <v>44562</v>
      </c>
      <c r="R20" s="91" t="s">
        <v>1361</v>
      </c>
      <c r="S20" s="24" t="s">
        <v>1361</v>
      </c>
      <c r="T20" s="36">
        <f t="shared" si="3"/>
        <v>14</v>
      </c>
      <c r="U20" s="91" t="s">
        <v>4816</v>
      </c>
    </row>
    <row r="21" spans="1:21" x14ac:dyDescent="0.2">
      <c r="A21" s="24">
        <v>15</v>
      </c>
      <c r="B21" s="24">
        <v>166</v>
      </c>
      <c r="C21" s="43" t="s">
        <v>1799</v>
      </c>
      <c r="D21" s="36">
        <v>100398</v>
      </c>
      <c r="E21" s="36" t="s">
        <v>1565</v>
      </c>
      <c r="F21" s="36" t="s">
        <v>105</v>
      </c>
      <c r="G21" s="36" t="str">
        <f t="shared" si="1"/>
        <v>Hodel Josef</v>
      </c>
      <c r="H21" s="42">
        <v>22862</v>
      </c>
      <c r="I21" s="68">
        <f t="shared" si="2"/>
        <v>22862</v>
      </c>
      <c r="J21" s="36">
        <v>2022</v>
      </c>
      <c r="K21" s="36" t="s">
        <v>4817</v>
      </c>
      <c r="L21" s="36">
        <v>6154</v>
      </c>
      <c r="M21" s="36" t="s">
        <v>727</v>
      </c>
      <c r="O21" s="28" t="s">
        <v>1581</v>
      </c>
      <c r="Q21" s="77">
        <v>44562</v>
      </c>
      <c r="R21" s="91" t="s">
        <v>1361</v>
      </c>
      <c r="S21" s="24" t="s">
        <v>1361</v>
      </c>
      <c r="T21" s="36">
        <f t="shared" si="3"/>
        <v>15</v>
      </c>
      <c r="U21" s="91" t="s">
        <v>4818</v>
      </c>
    </row>
    <row r="22" spans="1:21" x14ac:dyDescent="0.2">
      <c r="A22" s="24">
        <v>8</v>
      </c>
      <c r="B22" s="24">
        <v>217</v>
      </c>
      <c r="C22" s="43" t="s">
        <v>1799</v>
      </c>
      <c r="D22" s="36">
        <v>115599</v>
      </c>
      <c r="E22" s="36" t="s">
        <v>4734</v>
      </c>
      <c r="F22" s="36" t="s">
        <v>101</v>
      </c>
      <c r="G22" s="36" t="str">
        <f t="shared" si="1"/>
        <v>Jäggi Martin</v>
      </c>
      <c r="H22" s="42">
        <v>22978</v>
      </c>
      <c r="I22" s="68">
        <f t="shared" si="2"/>
        <v>22978</v>
      </c>
      <c r="J22" s="36">
        <v>2022</v>
      </c>
      <c r="K22" s="36" t="s">
        <v>4735</v>
      </c>
      <c r="L22" s="36">
        <v>6063</v>
      </c>
      <c r="M22" s="36" t="s">
        <v>666</v>
      </c>
      <c r="O22" s="28" t="s">
        <v>1581</v>
      </c>
      <c r="Q22" s="77">
        <v>44562</v>
      </c>
      <c r="R22" s="91" t="s">
        <v>1366</v>
      </c>
      <c r="S22" s="24" t="s">
        <v>1366</v>
      </c>
      <c r="T22" s="36">
        <f t="shared" si="3"/>
        <v>16</v>
      </c>
      <c r="U22" s="91" t="s">
        <v>4736</v>
      </c>
    </row>
    <row r="23" spans="1:21" x14ac:dyDescent="0.2">
      <c r="A23" s="24">
        <v>6</v>
      </c>
      <c r="B23" s="24">
        <v>225</v>
      </c>
      <c r="C23" s="43" t="s">
        <v>1799</v>
      </c>
      <c r="D23" s="36">
        <v>170110</v>
      </c>
      <c r="E23" s="36" t="s">
        <v>80</v>
      </c>
      <c r="F23" s="36" t="s">
        <v>280</v>
      </c>
      <c r="G23" s="36" t="str">
        <f t="shared" si="1"/>
        <v>Meier Urs</v>
      </c>
      <c r="H23" s="42">
        <v>22833</v>
      </c>
      <c r="I23" s="68">
        <f t="shared" si="2"/>
        <v>22833</v>
      </c>
      <c r="J23" s="36">
        <v>2022</v>
      </c>
      <c r="K23" s="36" t="s">
        <v>4753</v>
      </c>
      <c r="L23" s="36">
        <v>6288</v>
      </c>
      <c r="M23" s="36" t="s">
        <v>107</v>
      </c>
      <c r="O23" s="28" t="s">
        <v>1581</v>
      </c>
      <c r="Q23" s="77">
        <v>44562</v>
      </c>
      <c r="R23" s="91" t="s">
        <v>1361</v>
      </c>
      <c r="S23" s="24" t="s">
        <v>1361</v>
      </c>
      <c r="T23" s="36">
        <f t="shared" si="3"/>
        <v>17</v>
      </c>
      <c r="U23" s="91" t="s">
        <v>4754</v>
      </c>
    </row>
    <row r="24" spans="1:21" x14ac:dyDescent="0.2">
      <c r="A24" s="24">
        <v>9</v>
      </c>
      <c r="B24" s="24">
        <v>200</v>
      </c>
      <c r="C24" s="43" t="s">
        <v>1799</v>
      </c>
      <c r="D24" s="36">
        <v>140528</v>
      </c>
      <c r="E24" s="36" t="s">
        <v>144</v>
      </c>
      <c r="F24" s="36" t="s">
        <v>1485</v>
      </c>
      <c r="G24" s="36" t="str">
        <f t="shared" si="1"/>
        <v>Müller Markus</v>
      </c>
      <c r="H24" s="42">
        <v>22721</v>
      </c>
      <c r="I24" s="68">
        <f t="shared" si="2"/>
        <v>22721</v>
      </c>
      <c r="J24" s="36">
        <v>2022</v>
      </c>
      <c r="K24" s="36" t="s">
        <v>4819</v>
      </c>
      <c r="L24" s="36">
        <v>6287</v>
      </c>
      <c r="M24" s="36" t="s">
        <v>75</v>
      </c>
      <c r="O24" s="28" t="s">
        <v>1581</v>
      </c>
      <c r="Q24" s="77">
        <v>44562</v>
      </c>
      <c r="R24" s="91" t="s">
        <v>1361</v>
      </c>
      <c r="S24" s="24" t="s">
        <v>1361</v>
      </c>
      <c r="T24" s="36">
        <f t="shared" si="3"/>
        <v>18</v>
      </c>
      <c r="U24" s="91" t="s">
        <v>4820</v>
      </c>
    </row>
    <row r="25" spans="1:21" x14ac:dyDescent="0.2">
      <c r="A25" s="24">
        <v>17</v>
      </c>
      <c r="B25" s="24">
        <v>227</v>
      </c>
      <c r="C25" s="43" t="s">
        <v>1799</v>
      </c>
      <c r="D25" s="36"/>
      <c r="E25" s="36" t="s">
        <v>144</v>
      </c>
      <c r="F25" s="36" t="s">
        <v>1874</v>
      </c>
      <c r="G25" s="36" t="str">
        <f t="shared" si="1"/>
        <v>Müller Priska</v>
      </c>
      <c r="H25" s="42">
        <v>22906</v>
      </c>
      <c r="I25" s="68">
        <f t="shared" si="2"/>
        <v>22906</v>
      </c>
      <c r="J25" s="36">
        <v>2022</v>
      </c>
      <c r="K25" s="36" t="s">
        <v>1882</v>
      </c>
      <c r="L25" s="36">
        <v>6170</v>
      </c>
      <c r="M25" s="36" t="s">
        <v>303</v>
      </c>
      <c r="O25" s="28" t="s">
        <v>1581</v>
      </c>
      <c r="Q25" s="77">
        <v>44562</v>
      </c>
      <c r="R25" s="91" t="s">
        <v>1361</v>
      </c>
      <c r="S25" s="24" t="s">
        <v>1361</v>
      </c>
      <c r="T25" s="36">
        <f t="shared" si="3"/>
        <v>19</v>
      </c>
      <c r="U25" s="91" t="s">
        <v>4829</v>
      </c>
    </row>
    <row r="26" spans="1:21" x14ac:dyDescent="0.2">
      <c r="A26" s="24">
        <v>9</v>
      </c>
      <c r="B26" s="24">
        <v>214</v>
      </c>
      <c r="C26" s="43" t="s">
        <v>1799</v>
      </c>
      <c r="D26" s="36">
        <v>109249</v>
      </c>
      <c r="E26" s="36" t="s">
        <v>4765</v>
      </c>
      <c r="F26" s="36" t="s">
        <v>1522</v>
      </c>
      <c r="G26" s="36" t="str">
        <f t="shared" si="1"/>
        <v>Ottiger Christoph</v>
      </c>
      <c r="H26" s="42">
        <v>22817</v>
      </c>
      <c r="I26" s="68">
        <f t="shared" si="2"/>
        <v>22817</v>
      </c>
      <c r="J26" s="36">
        <v>2022</v>
      </c>
      <c r="K26" s="36" t="s">
        <v>139</v>
      </c>
      <c r="L26" s="36">
        <v>6221</v>
      </c>
      <c r="M26" s="36" t="s">
        <v>436</v>
      </c>
      <c r="O26" s="28" t="s">
        <v>1581</v>
      </c>
      <c r="Q26" s="77">
        <v>44562</v>
      </c>
      <c r="R26" s="91" t="s">
        <v>1366</v>
      </c>
      <c r="S26" s="24" t="s">
        <v>1361</v>
      </c>
      <c r="T26" s="36">
        <f t="shared" si="3"/>
        <v>20</v>
      </c>
      <c r="U26" s="91" t="s">
        <v>4767</v>
      </c>
    </row>
    <row r="27" spans="1:21" x14ac:dyDescent="0.2">
      <c r="A27" s="24">
        <v>17</v>
      </c>
      <c r="B27" s="24">
        <v>134</v>
      </c>
      <c r="C27" s="43" t="s">
        <v>1799</v>
      </c>
      <c r="D27" s="36">
        <v>100417</v>
      </c>
      <c r="E27" s="36" t="s">
        <v>1888</v>
      </c>
      <c r="F27" s="36" t="s">
        <v>226</v>
      </c>
      <c r="G27" s="36" t="str">
        <f t="shared" si="1"/>
        <v>Röösli Roland</v>
      </c>
      <c r="H27" s="42">
        <v>22987</v>
      </c>
      <c r="I27" s="68">
        <f t="shared" si="2"/>
        <v>22987</v>
      </c>
      <c r="J27" s="36">
        <v>2022</v>
      </c>
      <c r="K27" s="36" t="s">
        <v>4822</v>
      </c>
      <c r="L27" s="36">
        <v>6173</v>
      </c>
      <c r="M27" s="36" t="s">
        <v>185</v>
      </c>
      <c r="O27" s="28" t="s">
        <v>1581</v>
      </c>
      <c r="Q27" s="77">
        <v>44562</v>
      </c>
      <c r="R27" s="91">
        <v>2028</v>
      </c>
      <c r="S27" s="24" t="s">
        <v>1361</v>
      </c>
      <c r="T27" s="36">
        <f t="shared" si="3"/>
        <v>21</v>
      </c>
      <c r="U27" s="91" t="s">
        <v>4823</v>
      </c>
    </row>
    <row r="28" spans="1:21" x14ac:dyDescent="0.2">
      <c r="A28" s="24">
        <v>8</v>
      </c>
      <c r="B28" s="24">
        <v>217</v>
      </c>
      <c r="C28" s="43" t="s">
        <v>1799</v>
      </c>
      <c r="D28" s="36">
        <v>121231</v>
      </c>
      <c r="E28" s="36" t="s">
        <v>297</v>
      </c>
      <c r="F28" s="36" t="s">
        <v>321</v>
      </c>
      <c r="G28" s="36" t="str">
        <f t="shared" si="1"/>
        <v>Schneeberger Karl</v>
      </c>
      <c r="H28" s="42">
        <v>22661</v>
      </c>
      <c r="I28" s="68">
        <f t="shared" si="2"/>
        <v>22661</v>
      </c>
      <c r="J28" s="36">
        <v>2022</v>
      </c>
      <c r="K28" s="36" t="s">
        <v>4760</v>
      </c>
      <c r="L28" s="36">
        <v>6233</v>
      </c>
      <c r="M28" s="36" t="s">
        <v>837</v>
      </c>
      <c r="O28" s="28" t="s">
        <v>1581</v>
      </c>
      <c r="Q28" s="77">
        <v>44562</v>
      </c>
      <c r="R28" s="91" t="s">
        <v>1366</v>
      </c>
      <c r="S28" s="24" t="s">
        <v>1361</v>
      </c>
      <c r="T28" s="36">
        <f t="shared" si="3"/>
        <v>22</v>
      </c>
      <c r="U28" s="91" t="s">
        <v>4761</v>
      </c>
    </row>
    <row r="29" spans="1:21" x14ac:dyDescent="0.2">
      <c r="A29" s="24">
        <v>6</v>
      </c>
      <c r="B29" s="24">
        <v>225</v>
      </c>
      <c r="C29" s="43" t="s">
        <v>1799</v>
      </c>
      <c r="D29" s="36">
        <v>170174</v>
      </c>
      <c r="E29" s="36" t="s">
        <v>311</v>
      </c>
      <c r="F29" s="36" t="s">
        <v>1455</v>
      </c>
      <c r="G29" s="36" t="str">
        <f t="shared" si="1"/>
        <v>Stutz André</v>
      </c>
      <c r="H29" s="42">
        <v>23009</v>
      </c>
      <c r="I29" s="68">
        <f t="shared" si="2"/>
        <v>23009</v>
      </c>
      <c r="J29" s="36">
        <v>2022</v>
      </c>
      <c r="K29" s="36" t="s">
        <v>4756</v>
      </c>
      <c r="L29" s="36">
        <v>6288</v>
      </c>
      <c r="M29" s="36" t="s">
        <v>161</v>
      </c>
      <c r="O29" s="28" t="s">
        <v>1581</v>
      </c>
      <c r="Q29" s="77">
        <v>44562</v>
      </c>
      <c r="R29" s="91" t="s">
        <v>1361</v>
      </c>
      <c r="S29" s="24" t="s">
        <v>1361</v>
      </c>
      <c r="T29" s="36">
        <f t="shared" si="3"/>
        <v>23</v>
      </c>
      <c r="U29" s="91" t="s">
        <v>4757</v>
      </c>
    </row>
    <row r="30" spans="1:21" x14ac:dyDescent="0.2">
      <c r="A30" s="24">
        <v>11</v>
      </c>
      <c r="B30" s="24">
        <v>202</v>
      </c>
      <c r="C30" s="43" t="s">
        <v>1799</v>
      </c>
      <c r="D30" s="36">
        <v>152278</v>
      </c>
      <c r="E30" s="36" t="s">
        <v>311</v>
      </c>
      <c r="F30" s="36" t="s">
        <v>590</v>
      </c>
      <c r="G30" s="36" t="str">
        <f t="shared" si="1"/>
        <v>Stutz Beat</v>
      </c>
      <c r="H30" s="42">
        <v>22946</v>
      </c>
      <c r="I30" s="68">
        <f t="shared" si="2"/>
        <v>22946</v>
      </c>
      <c r="J30" s="36">
        <v>2022</v>
      </c>
      <c r="K30" s="36" t="s">
        <v>4214</v>
      </c>
      <c r="L30" s="36">
        <v>6207</v>
      </c>
      <c r="M30" s="36" t="s">
        <v>319</v>
      </c>
      <c r="O30" s="28" t="s">
        <v>1581</v>
      </c>
      <c r="Q30" s="77">
        <v>44562</v>
      </c>
      <c r="R30" s="91" t="s">
        <v>1361</v>
      </c>
      <c r="S30" s="24" t="s">
        <v>1361</v>
      </c>
      <c r="T30" s="36">
        <f t="shared" si="3"/>
        <v>24</v>
      </c>
      <c r="U30" s="91" t="s">
        <v>4737</v>
      </c>
    </row>
    <row r="31" spans="1:21" x14ac:dyDescent="0.2">
      <c r="A31" s="24">
        <v>11</v>
      </c>
      <c r="B31" s="24">
        <v>142</v>
      </c>
      <c r="C31" s="43" t="s">
        <v>1799</v>
      </c>
      <c r="D31" s="36">
        <v>265438</v>
      </c>
      <c r="E31" s="36" t="s">
        <v>315</v>
      </c>
      <c r="F31" s="36" t="s">
        <v>4824</v>
      </c>
      <c r="G31" s="36" t="str">
        <f t="shared" si="1"/>
        <v>Troxler Ivo</v>
      </c>
      <c r="H31" s="42">
        <v>22729</v>
      </c>
      <c r="I31" s="68">
        <f t="shared" si="2"/>
        <v>22729</v>
      </c>
      <c r="J31" s="36">
        <v>2022</v>
      </c>
      <c r="K31" s="36" t="s">
        <v>4826</v>
      </c>
      <c r="L31" s="36">
        <v>6022</v>
      </c>
      <c r="M31" s="36" t="s">
        <v>115</v>
      </c>
      <c r="O31" s="28" t="s">
        <v>1581</v>
      </c>
      <c r="Q31" s="77">
        <v>44562</v>
      </c>
      <c r="R31" s="91" t="s">
        <v>1361</v>
      </c>
      <c r="S31" s="24" t="s">
        <v>1361</v>
      </c>
      <c r="T31" s="36">
        <f t="shared" si="3"/>
        <v>25</v>
      </c>
      <c r="U31" s="91" t="s">
        <v>4827</v>
      </c>
    </row>
    <row r="32" spans="1:21" x14ac:dyDescent="0.2">
      <c r="A32" s="24">
        <v>12</v>
      </c>
      <c r="B32" s="24">
        <v>238</v>
      </c>
      <c r="C32" s="43" t="s">
        <v>1799</v>
      </c>
      <c r="D32" s="36">
        <v>101284</v>
      </c>
      <c r="E32" s="36" t="s">
        <v>4772</v>
      </c>
      <c r="F32" s="36" t="s">
        <v>4773</v>
      </c>
      <c r="G32" s="36" t="str">
        <f t="shared" si="1"/>
        <v>Waldisberg Benno</v>
      </c>
      <c r="H32" s="42">
        <v>22824</v>
      </c>
      <c r="I32" s="68">
        <f t="shared" si="2"/>
        <v>22824</v>
      </c>
      <c r="J32" s="36">
        <v>2022</v>
      </c>
      <c r="K32" s="36" t="s">
        <v>4775</v>
      </c>
      <c r="L32" s="36">
        <v>4665</v>
      </c>
      <c r="M32" s="36" t="s">
        <v>4776</v>
      </c>
      <c r="O32" s="28" t="s">
        <v>1581</v>
      </c>
      <c r="Q32" s="77">
        <v>44562</v>
      </c>
      <c r="R32" s="91" t="s">
        <v>1361</v>
      </c>
      <c r="S32" s="24" t="s">
        <v>1361</v>
      </c>
      <c r="T32" s="36">
        <f t="shared" si="3"/>
        <v>26</v>
      </c>
      <c r="U32" s="91" t="s">
        <v>4777</v>
      </c>
    </row>
    <row r="33" spans="1:21" x14ac:dyDescent="0.2">
      <c r="A33" s="24">
        <v>13</v>
      </c>
      <c r="B33" s="24">
        <v>241</v>
      </c>
      <c r="C33" s="43" t="s">
        <v>1799</v>
      </c>
      <c r="D33" s="36">
        <v>153550</v>
      </c>
      <c r="E33" s="36" t="s">
        <v>4778</v>
      </c>
      <c r="F33" s="36" t="s">
        <v>1663</v>
      </c>
      <c r="G33" s="36" t="str">
        <f t="shared" si="1"/>
        <v>Wallimann Ueli</v>
      </c>
      <c r="H33" s="42">
        <v>22857</v>
      </c>
      <c r="I33" s="68">
        <f t="shared" si="2"/>
        <v>22857</v>
      </c>
      <c r="J33" s="36">
        <v>2022</v>
      </c>
      <c r="K33" s="36" t="s">
        <v>4780</v>
      </c>
      <c r="L33" s="36">
        <v>6247</v>
      </c>
      <c r="M33" s="36" t="s">
        <v>79</v>
      </c>
      <c r="O33" s="28" t="s">
        <v>1581</v>
      </c>
      <c r="Q33" s="77">
        <v>44562</v>
      </c>
      <c r="R33" s="91" t="s">
        <v>1361</v>
      </c>
      <c r="S33" s="24" t="s">
        <v>1361</v>
      </c>
      <c r="T33" s="36">
        <f t="shared" si="3"/>
        <v>27</v>
      </c>
      <c r="U33" s="91" t="s">
        <v>4781</v>
      </c>
    </row>
    <row r="34" spans="1:21" x14ac:dyDescent="0.2">
      <c r="A34" s="24">
        <v>8</v>
      </c>
      <c r="B34" s="24">
        <v>218</v>
      </c>
      <c r="C34" s="43" t="s">
        <v>1799</v>
      </c>
      <c r="D34" s="36">
        <v>581828</v>
      </c>
      <c r="E34" s="36" t="s">
        <v>4831</v>
      </c>
      <c r="F34" s="36" t="s">
        <v>4832</v>
      </c>
      <c r="G34" s="36" t="str">
        <f t="shared" si="1"/>
        <v>Rossano Sabtino</v>
      </c>
      <c r="H34" s="42">
        <v>22948</v>
      </c>
      <c r="I34" s="68">
        <f t="shared" si="2"/>
        <v>22948</v>
      </c>
      <c r="J34" s="36">
        <v>2022</v>
      </c>
      <c r="K34" s="36" t="s">
        <v>4833</v>
      </c>
      <c r="L34" s="36">
        <v>6014</v>
      </c>
      <c r="M34" s="36" t="s">
        <v>95</v>
      </c>
      <c r="O34" s="28" t="s">
        <v>1581</v>
      </c>
      <c r="Q34" s="77">
        <v>44562</v>
      </c>
      <c r="R34" s="91" t="s">
        <v>2021</v>
      </c>
      <c r="T34" s="36">
        <f t="shared" si="3"/>
        <v>28</v>
      </c>
      <c r="U34" s="91" t="s">
        <v>4834</v>
      </c>
    </row>
    <row r="35" spans="1:21" x14ac:dyDescent="0.2">
      <c r="C35" s="43"/>
      <c r="D35" s="36"/>
      <c r="E35" s="36"/>
      <c r="F35" s="36"/>
      <c r="G35" s="36" t="str">
        <f t="shared" si="1"/>
        <v xml:space="preserve"> </v>
      </c>
      <c r="H35" s="42"/>
      <c r="I35" s="68"/>
      <c r="J35" s="36"/>
      <c r="K35" s="36"/>
      <c r="L35" s="36"/>
      <c r="M35" s="36"/>
      <c r="O35" s="28"/>
      <c r="Q35" s="77"/>
      <c r="R35" s="91"/>
      <c r="T35" s="36"/>
      <c r="U35" s="91"/>
    </row>
    <row r="36" spans="1:21" x14ac:dyDescent="0.2">
      <c r="C36" s="43"/>
      <c r="D36" s="36"/>
      <c r="E36" s="36"/>
      <c r="F36" s="36"/>
      <c r="G36" s="36" t="str">
        <f t="shared" si="1"/>
        <v xml:space="preserve"> </v>
      </c>
      <c r="H36" s="42"/>
      <c r="I36" s="68"/>
      <c r="J36" s="36"/>
      <c r="K36" s="36"/>
      <c r="L36" s="36"/>
      <c r="M36" s="36"/>
      <c r="O36" s="28"/>
      <c r="Q36" s="77"/>
      <c r="R36" s="91"/>
      <c r="T36" s="36"/>
      <c r="U36" s="91"/>
    </row>
    <row r="37" spans="1:21" x14ac:dyDescent="0.2">
      <c r="A37" s="67" t="s">
        <v>1906</v>
      </c>
      <c r="B37" s="50"/>
      <c r="C37" s="51"/>
      <c r="D37" s="48"/>
      <c r="E37" s="47" t="s">
        <v>4839</v>
      </c>
      <c r="F37" s="48"/>
      <c r="G37" s="47"/>
      <c r="H37" s="25"/>
      <c r="I37" s="68"/>
      <c r="J37" s="36"/>
      <c r="O37" s="28" t="s">
        <v>46</v>
      </c>
      <c r="P37" s="6" t="s">
        <v>32</v>
      </c>
      <c r="Q37" s="6" t="s">
        <v>34</v>
      </c>
      <c r="R37" s="89" t="s">
        <v>1294</v>
      </c>
      <c r="S37" s="6" t="s">
        <v>1295</v>
      </c>
      <c r="T37" s="36"/>
      <c r="U37" s="24"/>
    </row>
    <row r="38" spans="1:21" x14ac:dyDescent="0.2">
      <c r="C38" s="43"/>
      <c r="D38" s="36"/>
      <c r="E38" s="36"/>
      <c r="F38" s="36"/>
      <c r="G38" s="36" t="s">
        <v>132</v>
      </c>
      <c r="H38" s="42"/>
      <c r="I38" s="68"/>
      <c r="J38" s="36"/>
      <c r="K38" s="36"/>
      <c r="L38" s="36"/>
      <c r="M38" s="36"/>
      <c r="O38" s="28"/>
      <c r="Q38" s="77"/>
      <c r="R38" s="91"/>
      <c r="T38" s="36"/>
      <c r="U38" s="91"/>
    </row>
    <row r="39" spans="1:21" x14ac:dyDescent="0.2">
      <c r="C39" s="43"/>
      <c r="D39" s="36"/>
      <c r="E39" s="47" t="s">
        <v>4841</v>
      </c>
      <c r="F39" s="47"/>
      <c r="G39" s="47"/>
      <c r="H39" s="42"/>
      <c r="I39" s="68"/>
      <c r="J39" s="36"/>
      <c r="K39" s="36"/>
      <c r="L39" s="36"/>
      <c r="M39" s="36"/>
      <c r="O39" s="28"/>
      <c r="Q39" s="77"/>
      <c r="R39" s="91"/>
      <c r="T39" s="36"/>
      <c r="U39" s="91"/>
    </row>
    <row r="40" spans="1:21" x14ac:dyDescent="0.2">
      <c r="A40" s="24">
        <v>8</v>
      </c>
      <c r="B40" s="24">
        <v>218</v>
      </c>
      <c r="C40" s="43" t="s">
        <v>1799</v>
      </c>
      <c r="D40" s="36">
        <v>162091</v>
      </c>
      <c r="E40" s="36" t="s">
        <v>638</v>
      </c>
      <c r="F40" s="36" t="s">
        <v>4835</v>
      </c>
      <c r="G40" s="36" t="s">
        <v>4836</v>
      </c>
      <c r="H40" s="42">
        <v>22667</v>
      </c>
      <c r="I40" s="68">
        <v>22667</v>
      </c>
      <c r="J40" s="36">
        <v>2022</v>
      </c>
      <c r="K40" s="36" t="s">
        <v>4837</v>
      </c>
      <c r="L40" s="36">
        <v>6207</v>
      </c>
      <c r="M40" s="36" t="s">
        <v>319</v>
      </c>
      <c r="O40" s="28" t="s">
        <v>1581</v>
      </c>
      <c r="Q40" s="77">
        <v>44562</v>
      </c>
      <c r="R40" s="91" t="s">
        <v>1366</v>
      </c>
      <c r="S40" s="91" t="s">
        <v>1366</v>
      </c>
      <c r="T40" s="36">
        <v>1</v>
      </c>
      <c r="U40" s="91" t="s">
        <v>4842</v>
      </c>
    </row>
    <row r="41" spans="1:21" x14ac:dyDescent="0.2">
      <c r="A41" s="24">
        <v>8</v>
      </c>
      <c r="B41" s="24">
        <v>121</v>
      </c>
      <c r="C41" s="43" t="s">
        <v>1799</v>
      </c>
      <c r="D41" s="36">
        <v>272361</v>
      </c>
      <c r="E41" s="36" t="s">
        <v>638</v>
      </c>
      <c r="F41" s="36" t="s">
        <v>363</v>
      </c>
      <c r="G41" s="36" t="s">
        <v>4838</v>
      </c>
      <c r="H41" s="42">
        <v>20098</v>
      </c>
      <c r="I41" s="68">
        <v>20098</v>
      </c>
      <c r="J41" s="36">
        <v>2022</v>
      </c>
      <c r="K41" s="36" t="s">
        <v>4837</v>
      </c>
      <c r="L41" s="36">
        <v>6207</v>
      </c>
      <c r="M41" s="36" t="s">
        <v>319</v>
      </c>
      <c r="O41" s="28" t="s">
        <v>1581</v>
      </c>
      <c r="Q41" s="77">
        <v>44562</v>
      </c>
      <c r="R41" s="91" t="s">
        <v>1366</v>
      </c>
      <c r="S41" s="91" t="s">
        <v>1366</v>
      </c>
      <c r="T41" s="36">
        <v>2</v>
      </c>
      <c r="U41" s="91" t="s">
        <v>4840</v>
      </c>
    </row>
    <row r="42" spans="1:21" x14ac:dyDescent="0.2">
      <c r="A42" s="24">
        <v>12</v>
      </c>
      <c r="B42" s="24">
        <v>112</v>
      </c>
      <c r="C42" s="43" t="s">
        <v>1799</v>
      </c>
      <c r="D42" s="36">
        <v>166527</v>
      </c>
      <c r="E42" s="36" t="s">
        <v>1619</v>
      </c>
      <c r="F42" s="36" t="s">
        <v>1739</v>
      </c>
      <c r="G42" s="36" t="s">
        <v>4848</v>
      </c>
      <c r="H42" s="42">
        <v>22773</v>
      </c>
      <c r="I42" s="68">
        <v>22773</v>
      </c>
      <c r="J42" s="36">
        <v>2022</v>
      </c>
      <c r="K42" s="36" t="s">
        <v>1620</v>
      </c>
      <c r="L42" s="36">
        <v>6262</v>
      </c>
      <c r="M42" s="36" t="s">
        <v>1621</v>
      </c>
      <c r="O42" s="28" t="s">
        <v>1581</v>
      </c>
      <c r="Q42" s="77">
        <v>44562</v>
      </c>
      <c r="R42" s="91"/>
      <c r="T42" s="36">
        <v>3</v>
      </c>
      <c r="U42" s="91" t="s">
        <v>4843</v>
      </c>
    </row>
    <row r="43" spans="1:21" x14ac:dyDescent="0.2">
      <c r="A43" s="24">
        <v>12</v>
      </c>
      <c r="B43" s="24">
        <v>105</v>
      </c>
      <c r="C43" s="41" t="s">
        <v>1799</v>
      </c>
      <c r="D43">
        <v>104226</v>
      </c>
      <c r="E43" t="s">
        <v>4855</v>
      </c>
      <c r="F43" t="s">
        <v>581</v>
      </c>
      <c r="G43" t="s">
        <v>4856</v>
      </c>
      <c r="H43" s="94">
        <v>22846</v>
      </c>
      <c r="I43" s="95">
        <v>22846</v>
      </c>
      <c r="J43">
        <v>2022</v>
      </c>
      <c r="K43" t="s">
        <v>4857</v>
      </c>
      <c r="L43">
        <v>6246</v>
      </c>
      <c r="M43" t="s">
        <v>91</v>
      </c>
      <c r="O43" t="s">
        <v>1581</v>
      </c>
      <c r="Q43" s="76">
        <v>44562</v>
      </c>
      <c r="T43">
        <v>4</v>
      </c>
    </row>
    <row r="44" spans="1:21" x14ac:dyDescent="0.2">
      <c r="C44" s="41" t="s">
        <v>1799</v>
      </c>
      <c r="H44" s="94"/>
      <c r="I44" s="95"/>
      <c r="J44">
        <v>2022</v>
      </c>
      <c r="Q44" s="76"/>
      <c r="T44">
        <v>5</v>
      </c>
    </row>
    <row r="45" spans="1:21" x14ac:dyDescent="0.2">
      <c r="H45" s="94"/>
      <c r="I45" s="95"/>
      <c r="Q45" s="76"/>
      <c r="T45">
        <v>6</v>
      </c>
    </row>
    <row r="46" spans="1:21" x14ac:dyDescent="0.2">
      <c r="H46" s="94"/>
      <c r="I46" s="95"/>
      <c r="Q46" s="76"/>
      <c r="T46">
        <v>7</v>
      </c>
    </row>
    <row r="47" spans="1:21" x14ac:dyDescent="0.2">
      <c r="H47" s="94"/>
      <c r="I47" s="95"/>
      <c r="Q47" s="76"/>
    </row>
    <row r="48" spans="1:21" x14ac:dyDescent="0.2">
      <c r="H48" s="94"/>
      <c r="I48" s="95"/>
      <c r="Q48" s="76"/>
    </row>
    <row r="49" spans="1:21" x14ac:dyDescent="0.2">
      <c r="A49" s="67" t="s">
        <v>4859</v>
      </c>
      <c r="B49" s="50"/>
      <c r="C49" s="51"/>
      <c r="D49" s="48"/>
      <c r="E49" s="47" t="s">
        <v>4860</v>
      </c>
      <c r="F49" s="48"/>
      <c r="G49" s="47"/>
      <c r="H49" s="25"/>
      <c r="I49" s="68"/>
      <c r="J49" s="36"/>
      <c r="O49" s="28" t="s">
        <v>46</v>
      </c>
      <c r="P49" s="6" t="s">
        <v>32</v>
      </c>
      <c r="Q49" s="6" t="s">
        <v>34</v>
      </c>
      <c r="R49" s="89" t="s">
        <v>1294</v>
      </c>
      <c r="S49" s="6" t="s">
        <v>1295</v>
      </c>
      <c r="T49" s="36"/>
      <c r="U49" s="24"/>
    </row>
    <row r="50" spans="1:21" x14ac:dyDescent="0.2">
      <c r="H50" s="94"/>
      <c r="I50" s="95"/>
      <c r="Q50" s="76"/>
    </row>
    <row r="51" spans="1:21" x14ac:dyDescent="0.2">
      <c r="A51" s="24">
        <v>9</v>
      </c>
      <c r="B51" s="24">
        <v>198</v>
      </c>
      <c r="C51" s="41" t="s">
        <v>43</v>
      </c>
      <c r="D51">
        <v>100370</v>
      </c>
      <c r="E51" t="s">
        <v>4861</v>
      </c>
      <c r="F51" t="s">
        <v>198</v>
      </c>
      <c r="G51" t="s">
        <v>4862</v>
      </c>
      <c r="H51" s="94">
        <v>23015</v>
      </c>
      <c r="I51" s="95">
        <v>23015</v>
      </c>
      <c r="J51">
        <v>2023</v>
      </c>
      <c r="K51" t="s">
        <v>4863</v>
      </c>
      <c r="L51">
        <v>6222</v>
      </c>
      <c r="M51" t="s">
        <v>87</v>
      </c>
      <c r="O51" t="s">
        <v>162</v>
      </c>
      <c r="Q51" s="76">
        <v>44927</v>
      </c>
      <c r="U51" t="s">
        <v>4864</v>
      </c>
    </row>
  </sheetData>
  <sortState ref="A35:U55">
    <sortCondition ref="A35:A55"/>
    <sortCondition ref="B35:B55"/>
    <sortCondition ref="G35:G55"/>
  </sortState>
  <hyperlinks>
    <hyperlink ref="U22" r:id="rId1"/>
    <hyperlink ref="U30" r:id="rId2"/>
    <hyperlink ref="U32" r:id="rId3"/>
    <hyperlink ref="U26" r:id="rId4"/>
    <hyperlink ref="U29" r:id="rId5"/>
    <hyperlink ref="U28" r:id="rId6"/>
    <hyperlink ref="U23" r:id="rId7"/>
    <hyperlink ref="U19" r:id="rId8"/>
    <hyperlink ref="U11" r:id="rId9"/>
    <hyperlink ref="U33" r:id="rId10"/>
    <hyperlink ref="U18" r:id="rId11"/>
    <hyperlink ref="U17" r:id="rId12"/>
    <hyperlink ref="U27" r:id="rId13"/>
    <hyperlink ref="U20" r:id="rId14"/>
    <hyperlink ref="U21" r:id="rId15"/>
    <hyperlink ref="U16" r:id="rId16"/>
    <hyperlink ref="U13" r:id="rId17"/>
    <hyperlink ref="U12" r:id="rId18"/>
    <hyperlink ref="U10" r:id="rId19"/>
    <hyperlink ref="U7" r:id="rId20"/>
    <hyperlink ref="U31" r:id="rId21"/>
    <hyperlink ref="U24" r:id="rId22"/>
    <hyperlink ref="U14" r:id="rId23"/>
    <hyperlink ref="U15" r:id="rId24"/>
    <hyperlink ref="U8" r:id="rId25"/>
    <hyperlink ref="U25" r:id="rId26"/>
    <hyperlink ref="U34" r:id="rId27"/>
    <hyperlink ref="U41" r:id="rId28"/>
    <hyperlink ref="U40" r:id="rId29"/>
    <hyperlink ref="U42" r:id="rId30"/>
  </hyperlinks>
  <pageMargins left="0.31496062992125984" right="0.31496062992125984" top="0.78740157480314965" bottom="0.19685039370078741" header="0.31496062992125984" footer="0.31496062992125984"/>
  <pageSetup paperSize="9" scale="85" orientation="landscape"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W1131"/>
  <sheetViews>
    <sheetView zoomScaleNormal="100" workbookViewId="0">
      <selection activeCell="C3" sqref="C3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bestFit="1" customWidth="1"/>
    <col min="3" max="3" width="5.85546875" style="28" customWidth="1"/>
    <col min="4" max="4" width="8.85546875" style="28" bestFit="1" customWidth="1"/>
    <col min="5" max="5" width="17.140625" style="31" bestFit="1" customWidth="1"/>
    <col min="6" max="6" width="12.140625" style="31" customWidth="1"/>
    <col min="7" max="7" width="22.7109375" style="31" bestFit="1" customWidth="1"/>
    <col min="8" max="8" width="11.28515625" style="34" bestFit="1" customWidth="1"/>
    <col min="9" max="9" width="8.28515625" style="2" bestFit="1" customWidth="1"/>
    <col min="10" max="10" width="7.28515625" style="30" customWidth="1"/>
    <col min="11" max="11" width="23.85546875" style="31" customWidth="1"/>
    <col min="12" max="12" width="5.140625" style="28" customWidth="1"/>
    <col min="13" max="13" width="16.42578125" style="31" customWidth="1"/>
    <col min="14" max="14" width="13.7109375" style="17" bestFit="1" customWidth="1"/>
    <col min="15" max="15" width="4.85546875" style="28" bestFit="1" customWidth="1"/>
    <col min="16" max="16" width="11.28515625" style="34" bestFit="1" customWidth="1"/>
    <col min="17" max="17" width="6.42578125" style="28" customWidth="1"/>
    <col min="18" max="18" width="5.85546875" style="28" customWidth="1"/>
    <col min="19" max="19" width="5.5703125" style="28" bestFit="1" customWidth="1"/>
    <col min="20" max="20" width="10.140625" style="37" bestFit="1" customWidth="1"/>
    <col min="21" max="21" width="7.5703125" style="32" bestFit="1" customWidth="1"/>
    <col min="22" max="16384" width="39.28515625" style="32"/>
  </cols>
  <sheetData>
    <row r="1" spans="1:22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36</v>
      </c>
      <c r="R1" s="6" t="s">
        <v>38</v>
      </c>
      <c r="S1" s="6" t="s">
        <v>40</v>
      </c>
      <c r="T1" s="6" t="s">
        <v>41</v>
      </c>
      <c r="U1" s="9" t="s">
        <v>1926</v>
      </c>
    </row>
    <row r="2" spans="1:22" x14ac:dyDescent="0.2">
      <c r="I2" s="33"/>
      <c r="N2" s="34"/>
      <c r="Q2" s="33"/>
      <c r="T2" s="58">
        <f>'Mitgliederstammdatei (Original)'!Q2</f>
        <v>44681</v>
      </c>
      <c r="U2" s="9"/>
    </row>
    <row r="3" spans="1:22" ht="12.75" customHeight="1" x14ac:dyDescent="0.2">
      <c r="A3" s="28">
        <v>1</v>
      </c>
      <c r="B3" s="28">
        <v>100</v>
      </c>
      <c r="D3" s="28">
        <v>136055</v>
      </c>
      <c r="E3" s="31" t="s">
        <v>133</v>
      </c>
      <c r="F3" s="31" t="s">
        <v>194</v>
      </c>
      <c r="G3" s="31" t="s">
        <v>1927</v>
      </c>
      <c r="H3" s="34">
        <v>16345</v>
      </c>
      <c r="I3" s="33">
        <v>16345</v>
      </c>
      <c r="J3" s="30">
        <v>2004</v>
      </c>
      <c r="K3" s="31" t="s">
        <v>1928</v>
      </c>
      <c r="L3" s="28">
        <v>6005</v>
      </c>
      <c r="M3" s="31" t="s">
        <v>95</v>
      </c>
      <c r="O3" s="28" t="s">
        <v>1581</v>
      </c>
      <c r="T3" s="28"/>
      <c r="U3" s="31" t="s">
        <v>1929</v>
      </c>
      <c r="V3" s="9"/>
    </row>
    <row r="4" spans="1:22" x14ac:dyDescent="0.2">
      <c r="A4" s="25">
        <v>6</v>
      </c>
      <c r="B4" s="25">
        <v>151</v>
      </c>
      <c r="C4"/>
      <c r="D4" s="28">
        <v>103634</v>
      </c>
      <c r="E4" s="36" t="s">
        <v>133</v>
      </c>
      <c r="F4" s="36" t="s">
        <v>113</v>
      </c>
      <c r="G4" s="29" t="s">
        <v>1930</v>
      </c>
      <c r="H4" s="42">
        <v>20226</v>
      </c>
      <c r="I4" s="33">
        <v>20226</v>
      </c>
      <c r="J4" s="30">
        <v>2016</v>
      </c>
      <c r="K4" s="31" t="s">
        <v>1606</v>
      </c>
      <c r="L4" s="25">
        <v>6280</v>
      </c>
      <c r="M4" s="45" t="s">
        <v>161</v>
      </c>
      <c r="N4"/>
      <c r="O4" s="28" t="s">
        <v>1581</v>
      </c>
      <c r="P4"/>
      <c r="Q4" s="28">
        <v>2016</v>
      </c>
      <c r="U4" s="32" t="s">
        <v>1929</v>
      </c>
      <c r="V4" s="9"/>
    </row>
    <row r="5" spans="1:22" x14ac:dyDescent="0.2">
      <c r="A5" s="25">
        <v>15</v>
      </c>
      <c r="B5" s="25">
        <v>103</v>
      </c>
      <c r="C5"/>
      <c r="D5" s="28">
        <v>284565</v>
      </c>
      <c r="E5" s="36" t="s">
        <v>133</v>
      </c>
      <c r="F5" s="36" t="s">
        <v>93</v>
      </c>
      <c r="G5" s="29" t="s">
        <v>1931</v>
      </c>
      <c r="H5" s="34">
        <v>21020</v>
      </c>
      <c r="I5" s="33">
        <v>21020</v>
      </c>
      <c r="J5" s="30">
        <v>2017</v>
      </c>
      <c r="K5" s="36" t="s">
        <v>1607</v>
      </c>
      <c r="L5" s="25">
        <v>6147</v>
      </c>
      <c r="M5" s="45" t="s">
        <v>400</v>
      </c>
      <c r="O5" s="28" t="s">
        <v>1581</v>
      </c>
      <c r="U5" s="32" t="s">
        <v>1929</v>
      </c>
      <c r="V5" s="9"/>
    </row>
    <row r="6" spans="1:22" ht="12.75" customHeight="1" x14ac:dyDescent="0.2">
      <c r="A6" s="28">
        <v>2</v>
      </c>
      <c r="B6" s="28">
        <v>178</v>
      </c>
      <c r="D6" s="28">
        <v>162014</v>
      </c>
      <c r="E6" s="29" t="s">
        <v>133</v>
      </c>
      <c r="F6" s="29" t="s">
        <v>105</v>
      </c>
      <c r="G6" s="29" t="s">
        <v>1932</v>
      </c>
      <c r="H6" s="34">
        <v>17434</v>
      </c>
      <c r="I6" s="33">
        <v>17434</v>
      </c>
      <c r="J6" s="30">
        <v>2007</v>
      </c>
      <c r="K6" s="29" t="s">
        <v>1933</v>
      </c>
      <c r="L6" s="28">
        <v>6032</v>
      </c>
      <c r="M6" s="32" t="s">
        <v>228</v>
      </c>
      <c r="O6" s="28" t="s">
        <v>1581</v>
      </c>
      <c r="Q6" s="28">
        <v>2008</v>
      </c>
      <c r="T6" s="39"/>
      <c r="U6" s="32" t="s">
        <v>1929</v>
      </c>
      <c r="V6" s="9"/>
    </row>
    <row r="7" spans="1:22" ht="12.75" customHeight="1" x14ac:dyDescent="0.2">
      <c r="A7" s="28">
        <v>8</v>
      </c>
      <c r="B7" s="28">
        <v>121</v>
      </c>
      <c r="C7" s="28" t="s">
        <v>169</v>
      </c>
      <c r="D7" s="28">
        <v>138365</v>
      </c>
      <c r="E7" s="31" t="s">
        <v>133</v>
      </c>
      <c r="F7" s="31" t="s">
        <v>105</v>
      </c>
      <c r="G7" s="29" t="s">
        <v>1932</v>
      </c>
      <c r="H7" s="34">
        <v>11673</v>
      </c>
      <c r="I7" s="33">
        <v>11673</v>
      </c>
      <c r="J7" s="30">
        <v>1991</v>
      </c>
      <c r="K7" s="31" t="s">
        <v>934</v>
      </c>
      <c r="L7" s="28">
        <v>6044</v>
      </c>
      <c r="M7" s="31" t="s">
        <v>796</v>
      </c>
      <c r="O7" s="28" t="s">
        <v>1581</v>
      </c>
      <c r="Q7" s="28">
        <v>1991</v>
      </c>
      <c r="T7" s="28"/>
      <c r="U7" s="32" t="s">
        <v>1929</v>
      </c>
      <c r="V7" s="9"/>
    </row>
    <row r="8" spans="1:22" ht="12.75" customHeight="1" x14ac:dyDescent="0.2">
      <c r="A8" s="25">
        <v>15</v>
      </c>
      <c r="B8" s="25">
        <v>166</v>
      </c>
      <c r="C8" t="s">
        <v>1934</v>
      </c>
      <c r="D8" s="28">
        <v>100126</v>
      </c>
      <c r="E8" s="36" t="s">
        <v>133</v>
      </c>
      <c r="F8" s="36" t="s">
        <v>105</v>
      </c>
      <c r="G8" s="29" t="s">
        <v>1932</v>
      </c>
      <c r="H8" s="42">
        <v>20306</v>
      </c>
      <c r="I8" s="33">
        <v>20306</v>
      </c>
      <c r="J8" s="30">
        <v>2015</v>
      </c>
      <c r="K8" s="36" t="s">
        <v>1935</v>
      </c>
      <c r="L8" s="25">
        <v>6156</v>
      </c>
      <c r="M8" s="45" t="s">
        <v>727</v>
      </c>
      <c r="N8"/>
      <c r="O8" s="28" t="s">
        <v>1581</v>
      </c>
      <c r="Q8" s="28">
        <v>2016</v>
      </c>
      <c r="T8" s="38">
        <v>42439</v>
      </c>
      <c r="U8" s="32" t="s">
        <v>1929</v>
      </c>
      <c r="V8" s="9"/>
    </row>
    <row r="9" spans="1:22" x14ac:dyDescent="0.2">
      <c r="A9" s="28">
        <v>12</v>
      </c>
      <c r="B9" s="28">
        <v>213</v>
      </c>
      <c r="C9" s="28" t="s">
        <v>169</v>
      </c>
      <c r="D9" s="28">
        <v>115604</v>
      </c>
      <c r="E9" s="29" t="s">
        <v>133</v>
      </c>
      <c r="F9" s="29" t="s">
        <v>586</v>
      </c>
      <c r="G9" s="29" t="s">
        <v>1936</v>
      </c>
      <c r="H9" s="34">
        <v>12037</v>
      </c>
      <c r="I9" s="33">
        <v>12037</v>
      </c>
      <c r="J9" s="30">
        <v>1992</v>
      </c>
      <c r="K9" s="29" t="s">
        <v>1061</v>
      </c>
      <c r="L9" s="28">
        <v>6263</v>
      </c>
      <c r="M9" s="32" t="s">
        <v>777</v>
      </c>
      <c r="O9" s="28" t="s">
        <v>1581</v>
      </c>
      <c r="Q9" s="28">
        <v>1992</v>
      </c>
      <c r="T9" s="39"/>
      <c r="U9" s="32" t="s">
        <v>1929</v>
      </c>
      <c r="V9" s="9"/>
    </row>
    <row r="10" spans="1:22" x14ac:dyDescent="0.2">
      <c r="A10" s="28">
        <v>13</v>
      </c>
      <c r="B10" s="28">
        <v>241</v>
      </c>
      <c r="C10" s="28" t="s">
        <v>169</v>
      </c>
      <c r="D10" s="28">
        <v>140230</v>
      </c>
      <c r="E10" s="29" t="s">
        <v>133</v>
      </c>
      <c r="F10" s="29" t="s">
        <v>191</v>
      </c>
      <c r="G10" s="29" t="s">
        <v>1290</v>
      </c>
      <c r="H10" s="34">
        <v>12527</v>
      </c>
      <c r="I10" s="33">
        <v>12527</v>
      </c>
      <c r="J10" s="30">
        <v>1994</v>
      </c>
      <c r="K10" s="29" t="s">
        <v>1291</v>
      </c>
      <c r="L10" s="28">
        <v>6243</v>
      </c>
      <c r="M10" s="32" t="s">
        <v>1292</v>
      </c>
      <c r="O10" s="28" t="s">
        <v>1581</v>
      </c>
      <c r="Q10" s="28">
        <v>1994</v>
      </c>
      <c r="R10" s="28">
        <v>2003</v>
      </c>
      <c r="S10" s="28">
        <v>2009</v>
      </c>
      <c r="T10" s="39"/>
      <c r="U10" s="32" t="s">
        <v>1929</v>
      </c>
      <c r="V10" s="9"/>
    </row>
    <row r="11" spans="1:22" ht="12.75" customHeight="1" x14ac:dyDescent="0.2">
      <c r="A11" s="28">
        <v>6</v>
      </c>
      <c r="B11" s="28">
        <v>151</v>
      </c>
      <c r="D11" s="28">
        <v>100351</v>
      </c>
      <c r="E11" s="29" t="s">
        <v>133</v>
      </c>
      <c r="F11" s="29" t="s">
        <v>151</v>
      </c>
      <c r="G11" s="29" t="s">
        <v>1937</v>
      </c>
      <c r="H11" s="34">
        <v>18365</v>
      </c>
      <c r="I11" s="33">
        <v>18365</v>
      </c>
      <c r="J11" s="30">
        <v>2010</v>
      </c>
      <c r="K11" s="29" t="s">
        <v>1608</v>
      </c>
      <c r="L11" s="28">
        <v>6280</v>
      </c>
      <c r="M11" s="32" t="s">
        <v>161</v>
      </c>
      <c r="O11" s="28" t="s">
        <v>1581</v>
      </c>
      <c r="Q11" s="28">
        <v>2010</v>
      </c>
      <c r="T11" s="39">
        <v>42802</v>
      </c>
      <c r="U11" s="32" t="s">
        <v>1929</v>
      </c>
      <c r="V11" s="9"/>
    </row>
    <row r="12" spans="1:22" ht="12.75" customHeight="1" x14ac:dyDescent="0.2">
      <c r="A12" s="28">
        <v>12</v>
      </c>
      <c r="B12" s="28">
        <v>112</v>
      </c>
      <c r="D12" s="28">
        <v>100135</v>
      </c>
      <c r="E12" s="29" t="s">
        <v>133</v>
      </c>
      <c r="F12" s="29" t="s">
        <v>1311</v>
      </c>
      <c r="G12" s="29" t="s">
        <v>1938</v>
      </c>
      <c r="H12" s="34">
        <v>18173</v>
      </c>
      <c r="I12" s="33">
        <v>18173</v>
      </c>
      <c r="J12" s="30">
        <v>2009</v>
      </c>
      <c r="K12" s="29" t="s">
        <v>1939</v>
      </c>
      <c r="L12" s="28">
        <v>6252</v>
      </c>
      <c r="M12" s="32" t="s">
        <v>455</v>
      </c>
      <c r="O12" s="28" t="s">
        <v>1581</v>
      </c>
      <c r="Q12" s="28">
        <v>2011</v>
      </c>
      <c r="T12" s="39"/>
      <c r="U12" s="32" t="s">
        <v>1929</v>
      </c>
      <c r="V12" s="9"/>
    </row>
    <row r="13" spans="1:22" ht="12.75" customHeight="1" x14ac:dyDescent="0.2">
      <c r="A13" s="28">
        <v>2</v>
      </c>
      <c r="B13" s="28">
        <v>178</v>
      </c>
      <c r="D13" s="28">
        <v>114750</v>
      </c>
      <c r="E13" s="29" t="s">
        <v>133</v>
      </c>
      <c r="F13" s="29" t="s">
        <v>1663</v>
      </c>
      <c r="G13" s="29" t="s">
        <v>1940</v>
      </c>
      <c r="H13" s="34">
        <v>16719</v>
      </c>
      <c r="I13" s="33">
        <v>16719</v>
      </c>
      <c r="J13" s="30">
        <v>2005</v>
      </c>
      <c r="K13" s="29" t="s">
        <v>1941</v>
      </c>
      <c r="L13" s="28">
        <v>6005</v>
      </c>
      <c r="M13" s="32" t="s">
        <v>95</v>
      </c>
      <c r="O13" s="28" t="s">
        <v>1581</v>
      </c>
      <c r="Q13" s="28">
        <v>2006</v>
      </c>
      <c r="T13" s="39"/>
      <c r="U13" s="32" t="s">
        <v>1929</v>
      </c>
      <c r="V13" s="9"/>
    </row>
    <row r="14" spans="1:22" ht="12.75" customHeight="1" x14ac:dyDescent="0.2">
      <c r="A14" s="25">
        <v>12</v>
      </c>
      <c r="B14" s="28">
        <v>112</v>
      </c>
      <c r="C14" s="41"/>
      <c r="D14" s="28">
        <v>541672</v>
      </c>
      <c r="E14" s="36" t="s">
        <v>133</v>
      </c>
      <c r="F14" s="36" t="s">
        <v>658</v>
      </c>
      <c r="G14" s="29" t="s">
        <v>1942</v>
      </c>
      <c r="H14" s="42">
        <v>17653</v>
      </c>
      <c r="I14" s="33">
        <v>17653</v>
      </c>
      <c r="J14" s="30">
        <v>2013</v>
      </c>
      <c r="K14" s="36" t="s">
        <v>1405</v>
      </c>
      <c r="L14" s="25">
        <v>6252</v>
      </c>
      <c r="M14" s="36" t="s">
        <v>455</v>
      </c>
      <c r="O14" s="28" t="s">
        <v>1581</v>
      </c>
      <c r="T14" s="39">
        <v>41375</v>
      </c>
      <c r="U14" s="32" t="s">
        <v>1929</v>
      </c>
      <c r="V14" s="9"/>
    </row>
    <row r="15" spans="1:22" ht="12.75" customHeight="1" x14ac:dyDescent="0.2">
      <c r="A15" s="28">
        <v>8</v>
      </c>
      <c r="B15" s="28">
        <v>210</v>
      </c>
      <c r="C15" s="28" t="s">
        <v>43</v>
      </c>
      <c r="D15" s="28">
        <v>140514</v>
      </c>
      <c r="E15" s="29" t="s">
        <v>1943</v>
      </c>
      <c r="F15" s="29" t="s">
        <v>89</v>
      </c>
      <c r="G15" s="29" t="s">
        <v>1944</v>
      </c>
      <c r="H15" s="34">
        <v>18588</v>
      </c>
      <c r="I15" s="33">
        <v>18588</v>
      </c>
      <c r="J15" s="30">
        <v>2010</v>
      </c>
      <c r="K15" s="29" t="s">
        <v>1945</v>
      </c>
      <c r="L15" s="28">
        <v>6026</v>
      </c>
      <c r="M15" s="32" t="s">
        <v>442</v>
      </c>
      <c r="O15" s="28" t="s">
        <v>1581</v>
      </c>
      <c r="Q15" s="28">
        <v>2010</v>
      </c>
      <c r="T15" s="39"/>
      <c r="U15" s="32" t="s">
        <v>1929</v>
      </c>
      <c r="V15" s="9"/>
    </row>
    <row r="16" spans="1:22" ht="12.75" customHeight="1" x14ac:dyDescent="0.2">
      <c r="A16" s="28">
        <v>12</v>
      </c>
      <c r="B16" s="28">
        <v>213</v>
      </c>
      <c r="D16" s="28">
        <v>152527</v>
      </c>
      <c r="E16" s="29" t="s">
        <v>1946</v>
      </c>
      <c r="F16" s="29" t="s">
        <v>85</v>
      </c>
      <c r="G16" s="29" t="s">
        <v>1947</v>
      </c>
      <c r="H16" s="34">
        <v>16117</v>
      </c>
      <c r="I16" s="33">
        <v>16117</v>
      </c>
      <c r="J16" s="30">
        <v>2004</v>
      </c>
      <c r="K16" s="29" t="s">
        <v>1948</v>
      </c>
      <c r="L16" s="28">
        <v>6260</v>
      </c>
      <c r="M16" s="32" t="s">
        <v>339</v>
      </c>
      <c r="O16" s="28" t="s">
        <v>1581</v>
      </c>
      <c r="Q16" s="28">
        <v>2011</v>
      </c>
      <c r="T16" s="39"/>
      <c r="U16" s="32" t="s">
        <v>1929</v>
      </c>
      <c r="V16" s="9"/>
    </row>
    <row r="17" spans="1:22" x14ac:dyDescent="0.2">
      <c r="A17" s="28">
        <v>8</v>
      </c>
      <c r="B17" s="28">
        <v>218</v>
      </c>
      <c r="D17" s="28">
        <v>167826</v>
      </c>
      <c r="E17" s="29" t="s">
        <v>1949</v>
      </c>
      <c r="F17" s="29" t="s">
        <v>101</v>
      </c>
      <c r="G17" s="29" t="s">
        <v>1950</v>
      </c>
      <c r="H17" s="34">
        <v>16815</v>
      </c>
      <c r="I17" s="33">
        <v>16815</v>
      </c>
      <c r="J17" s="30">
        <v>2006</v>
      </c>
      <c r="K17" s="29" t="s">
        <v>1951</v>
      </c>
      <c r="L17" s="28">
        <v>6023</v>
      </c>
      <c r="M17" s="32" t="s">
        <v>182</v>
      </c>
      <c r="O17" s="28" t="s">
        <v>1581</v>
      </c>
      <c r="Q17" s="28">
        <v>2008</v>
      </c>
      <c r="R17" s="28">
        <v>2015</v>
      </c>
      <c r="T17" s="39"/>
      <c r="U17" s="32" t="s">
        <v>1929</v>
      </c>
      <c r="V17" s="9"/>
    </row>
    <row r="18" spans="1:22" ht="12.75" customHeight="1" x14ac:dyDescent="0.2">
      <c r="A18" s="25">
        <v>13</v>
      </c>
      <c r="B18" s="28">
        <v>132</v>
      </c>
      <c r="C18"/>
      <c r="D18" s="28">
        <v>103720</v>
      </c>
      <c r="E18" s="36" t="s">
        <v>1406</v>
      </c>
      <c r="F18" s="36" t="s">
        <v>1407</v>
      </c>
      <c r="G18" s="29" t="s">
        <v>1952</v>
      </c>
      <c r="H18" s="42">
        <v>20044</v>
      </c>
      <c r="I18" s="33">
        <v>20044</v>
      </c>
      <c r="J18" s="30">
        <v>2014</v>
      </c>
      <c r="K18" s="36" t="s">
        <v>1408</v>
      </c>
      <c r="L18" s="25">
        <v>6218</v>
      </c>
      <c r="M18" s="36" t="s">
        <v>264</v>
      </c>
      <c r="N18"/>
      <c r="O18" s="28" t="s">
        <v>1581</v>
      </c>
      <c r="P18"/>
      <c r="Q18" s="28">
        <v>2014</v>
      </c>
      <c r="U18" s="32" t="s">
        <v>1953</v>
      </c>
      <c r="V18" s="9"/>
    </row>
    <row r="19" spans="1:22" x14ac:dyDescent="0.2">
      <c r="A19" s="28">
        <v>8</v>
      </c>
      <c r="B19" s="28">
        <v>218</v>
      </c>
      <c r="D19" s="28">
        <v>167827</v>
      </c>
      <c r="E19" s="29" t="s">
        <v>872</v>
      </c>
      <c r="F19" s="29" t="s">
        <v>105</v>
      </c>
      <c r="G19" s="29" t="s">
        <v>1954</v>
      </c>
      <c r="H19" s="34">
        <v>16897</v>
      </c>
      <c r="I19" s="33">
        <v>16897</v>
      </c>
      <c r="J19" s="30">
        <v>2006</v>
      </c>
      <c r="K19" s="29" t="s">
        <v>1955</v>
      </c>
      <c r="L19" s="28">
        <v>6023</v>
      </c>
      <c r="M19" s="32" t="s">
        <v>182</v>
      </c>
      <c r="O19" s="28" t="s">
        <v>1581</v>
      </c>
      <c r="Q19" s="28">
        <v>2006</v>
      </c>
      <c r="T19" s="39"/>
      <c r="U19" s="32" t="s">
        <v>1929</v>
      </c>
      <c r="V19" s="9"/>
    </row>
    <row r="20" spans="1:22" x14ac:dyDescent="0.2">
      <c r="A20" s="28">
        <v>14</v>
      </c>
      <c r="B20" s="28">
        <v>248</v>
      </c>
      <c r="D20" s="28">
        <v>182796</v>
      </c>
      <c r="E20" s="29" t="s">
        <v>872</v>
      </c>
      <c r="F20" s="29" t="s">
        <v>363</v>
      </c>
      <c r="G20" s="29" t="s">
        <v>1956</v>
      </c>
      <c r="H20" s="34">
        <v>17651</v>
      </c>
      <c r="I20" s="33">
        <v>17651</v>
      </c>
      <c r="J20" s="30">
        <v>2008</v>
      </c>
      <c r="K20" s="29" t="s">
        <v>1957</v>
      </c>
      <c r="L20" s="28">
        <v>6130</v>
      </c>
      <c r="M20" s="32" t="s">
        <v>196</v>
      </c>
      <c r="O20" s="28" t="s">
        <v>1581</v>
      </c>
      <c r="Q20" s="28">
        <v>2008</v>
      </c>
      <c r="T20" s="39">
        <v>41790</v>
      </c>
      <c r="U20" s="32" t="s">
        <v>1929</v>
      </c>
      <c r="V20" s="9"/>
    </row>
    <row r="21" spans="1:22" ht="12.75" customHeight="1" x14ac:dyDescent="0.2">
      <c r="A21" s="28">
        <v>14</v>
      </c>
      <c r="B21" s="28">
        <v>248</v>
      </c>
      <c r="D21" s="28">
        <v>182794</v>
      </c>
      <c r="E21" s="29" t="s">
        <v>872</v>
      </c>
      <c r="F21" s="29" t="s">
        <v>124</v>
      </c>
      <c r="G21" s="29" t="s">
        <v>1958</v>
      </c>
      <c r="H21" s="34">
        <v>18423</v>
      </c>
      <c r="I21" s="33">
        <v>18423</v>
      </c>
      <c r="J21" s="30">
        <v>2010</v>
      </c>
      <c r="K21" s="29" t="s">
        <v>1959</v>
      </c>
      <c r="L21" s="28">
        <v>6130</v>
      </c>
      <c r="M21" s="32" t="s">
        <v>196</v>
      </c>
      <c r="O21" s="28" t="s">
        <v>1581</v>
      </c>
      <c r="Q21" s="28">
        <v>2010</v>
      </c>
      <c r="S21" s="28" t="s">
        <v>1960</v>
      </c>
      <c r="T21" s="39"/>
      <c r="U21" s="32" t="s">
        <v>1929</v>
      </c>
      <c r="V21" s="9"/>
    </row>
    <row r="22" spans="1:22" ht="12.75" customHeight="1" x14ac:dyDescent="0.2">
      <c r="A22" s="25">
        <v>13</v>
      </c>
      <c r="B22" s="25">
        <v>241</v>
      </c>
      <c r="C22"/>
      <c r="D22" s="36">
        <v>140250</v>
      </c>
      <c r="E22" s="36" t="s">
        <v>1609</v>
      </c>
      <c r="F22" s="36" t="s">
        <v>360</v>
      </c>
      <c r="G22" s="29" t="s">
        <v>1961</v>
      </c>
      <c r="H22" s="42">
        <v>20948</v>
      </c>
      <c r="I22" s="33">
        <v>20948</v>
      </c>
      <c r="J22" s="30">
        <v>2017</v>
      </c>
      <c r="K22" s="36" t="s">
        <v>1610</v>
      </c>
      <c r="L22" s="25">
        <v>6243</v>
      </c>
      <c r="M22" s="45" t="s">
        <v>1292</v>
      </c>
      <c r="O22" s="28" t="s">
        <v>1581</v>
      </c>
      <c r="T22" s="38">
        <v>42802</v>
      </c>
      <c r="U22" s="32" t="s">
        <v>1929</v>
      </c>
      <c r="V22" s="9"/>
    </row>
    <row r="23" spans="1:22" ht="12.75" customHeight="1" x14ac:dyDescent="0.2">
      <c r="A23" s="28">
        <v>14</v>
      </c>
      <c r="B23" s="28">
        <v>249</v>
      </c>
      <c r="D23" s="28">
        <v>195377</v>
      </c>
      <c r="E23" s="29" t="s">
        <v>1962</v>
      </c>
      <c r="F23" s="29" t="s">
        <v>356</v>
      </c>
      <c r="G23" s="29" t="s">
        <v>1963</v>
      </c>
      <c r="H23" s="34">
        <v>16044</v>
      </c>
      <c r="I23" s="33">
        <v>16044</v>
      </c>
      <c r="J23" s="30">
        <v>2003</v>
      </c>
      <c r="K23" s="29" t="s">
        <v>1964</v>
      </c>
      <c r="L23" s="28">
        <v>3653</v>
      </c>
      <c r="M23" s="32" t="s">
        <v>1965</v>
      </c>
      <c r="O23" s="28" t="s">
        <v>1581</v>
      </c>
      <c r="T23" s="39"/>
      <c r="U23" s="32" t="s">
        <v>1929</v>
      </c>
      <c r="V23" s="9"/>
    </row>
    <row r="24" spans="1:22" x14ac:dyDescent="0.2">
      <c r="A24" s="28">
        <v>3</v>
      </c>
      <c r="B24" s="28">
        <v>155</v>
      </c>
      <c r="C24" s="28" t="s">
        <v>169</v>
      </c>
      <c r="D24" s="28">
        <v>102295</v>
      </c>
      <c r="E24" s="29" t="s">
        <v>1164</v>
      </c>
      <c r="F24" s="29" t="s">
        <v>113</v>
      </c>
      <c r="G24" s="29" t="s">
        <v>1966</v>
      </c>
      <c r="H24" s="34">
        <v>11786</v>
      </c>
      <c r="I24" s="33">
        <v>11786</v>
      </c>
      <c r="J24" s="30">
        <v>1992</v>
      </c>
      <c r="K24" s="29" t="s">
        <v>1165</v>
      </c>
      <c r="L24" s="28">
        <v>6048</v>
      </c>
      <c r="M24" s="32" t="s">
        <v>178</v>
      </c>
      <c r="O24" s="28" t="s">
        <v>1581</v>
      </c>
      <c r="Q24" s="28">
        <v>1992</v>
      </c>
      <c r="T24" s="39"/>
      <c r="U24" s="32" t="s">
        <v>1929</v>
      </c>
      <c r="V24" s="9"/>
    </row>
    <row r="25" spans="1:22" x14ac:dyDescent="0.2">
      <c r="A25" s="28">
        <v>10</v>
      </c>
      <c r="B25" s="28">
        <v>111</v>
      </c>
      <c r="C25" s="28" t="s">
        <v>169</v>
      </c>
      <c r="D25" s="28">
        <v>790346</v>
      </c>
      <c r="E25" s="29" t="s">
        <v>988</v>
      </c>
      <c r="F25" s="29" t="s">
        <v>89</v>
      </c>
      <c r="G25" s="29" t="s">
        <v>1967</v>
      </c>
      <c r="H25" s="34">
        <v>10731</v>
      </c>
      <c r="I25" s="33">
        <v>10731</v>
      </c>
      <c r="J25" s="30">
        <v>1989</v>
      </c>
      <c r="K25" s="29" t="s">
        <v>989</v>
      </c>
      <c r="L25" s="28">
        <v>6233</v>
      </c>
      <c r="M25" s="32" t="s">
        <v>837</v>
      </c>
      <c r="O25" s="28" t="s">
        <v>1581</v>
      </c>
      <c r="T25" s="39"/>
      <c r="U25" s="32" t="s">
        <v>1929</v>
      </c>
      <c r="V25" s="9"/>
    </row>
    <row r="26" spans="1:22" x14ac:dyDescent="0.2">
      <c r="A26" s="28">
        <v>9</v>
      </c>
      <c r="B26" s="28">
        <v>200</v>
      </c>
      <c r="C26" s="28" t="s">
        <v>169</v>
      </c>
      <c r="D26" s="28">
        <v>140515</v>
      </c>
      <c r="E26" s="29" t="s">
        <v>874</v>
      </c>
      <c r="F26" s="29" t="s">
        <v>194</v>
      </c>
      <c r="G26" s="29" t="s">
        <v>1968</v>
      </c>
      <c r="H26" s="34">
        <v>11188</v>
      </c>
      <c r="I26" s="33">
        <v>11188</v>
      </c>
      <c r="J26" s="30">
        <v>1996</v>
      </c>
      <c r="K26" s="29" t="s">
        <v>990</v>
      </c>
      <c r="L26" s="28">
        <v>6025</v>
      </c>
      <c r="M26" s="32" t="s">
        <v>174</v>
      </c>
      <c r="O26" s="28" t="s">
        <v>1581</v>
      </c>
      <c r="Q26" s="28">
        <v>2006</v>
      </c>
      <c r="R26" s="28">
        <v>2003</v>
      </c>
      <c r="S26" s="28">
        <v>2009</v>
      </c>
      <c r="T26" s="39"/>
      <c r="U26" s="32" t="s">
        <v>1929</v>
      </c>
      <c r="V26" s="9"/>
    </row>
    <row r="27" spans="1:22" x14ac:dyDescent="0.2">
      <c r="A27" s="28">
        <v>13</v>
      </c>
      <c r="B27" s="28">
        <v>241</v>
      </c>
      <c r="C27" s="28" t="s">
        <v>169</v>
      </c>
      <c r="D27" s="28">
        <v>175127</v>
      </c>
      <c r="E27" s="29" t="s">
        <v>874</v>
      </c>
      <c r="F27" s="29" t="s">
        <v>1062</v>
      </c>
      <c r="G27" s="29" t="s">
        <v>1969</v>
      </c>
      <c r="H27" s="34">
        <v>10344</v>
      </c>
      <c r="I27" s="33">
        <v>10344</v>
      </c>
      <c r="J27" s="30">
        <v>1988</v>
      </c>
      <c r="K27" s="29" t="s">
        <v>1063</v>
      </c>
      <c r="L27" s="28">
        <v>6242</v>
      </c>
      <c r="M27" s="32" t="s">
        <v>904</v>
      </c>
      <c r="O27" s="28" t="s">
        <v>1581</v>
      </c>
      <c r="Q27" s="28">
        <v>1989</v>
      </c>
      <c r="R27" s="28">
        <v>2000</v>
      </c>
      <c r="S27" s="28">
        <v>2009</v>
      </c>
      <c r="T27" s="39"/>
      <c r="U27" s="32" t="s">
        <v>1929</v>
      </c>
      <c r="V27" s="9"/>
    </row>
    <row r="28" spans="1:22" ht="12.75" customHeight="1" x14ac:dyDescent="0.2">
      <c r="A28" s="28">
        <v>14</v>
      </c>
      <c r="B28" s="28">
        <v>249</v>
      </c>
      <c r="D28" s="28">
        <v>790347</v>
      </c>
      <c r="E28" s="29" t="s">
        <v>874</v>
      </c>
      <c r="F28" s="29" t="s">
        <v>97</v>
      </c>
      <c r="G28" s="29" t="s">
        <v>1970</v>
      </c>
      <c r="H28" s="34">
        <v>15647</v>
      </c>
      <c r="I28" s="33">
        <v>15647</v>
      </c>
      <c r="J28" s="30">
        <v>2002</v>
      </c>
      <c r="K28" s="29" t="s">
        <v>1121</v>
      </c>
      <c r="L28" s="28">
        <v>6130</v>
      </c>
      <c r="M28" s="32" t="s">
        <v>196</v>
      </c>
      <c r="O28" s="28" t="s">
        <v>1581</v>
      </c>
      <c r="T28" s="39"/>
      <c r="U28" s="32" t="s">
        <v>1929</v>
      </c>
      <c r="V28" s="9"/>
    </row>
    <row r="29" spans="1:22" ht="12.75" customHeight="1" x14ac:dyDescent="0.2">
      <c r="A29" s="28">
        <v>16</v>
      </c>
      <c r="B29" s="28">
        <v>188</v>
      </c>
      <c r="C29" s="28" t="s">
        <v>1971</v>
      </c>
      <c r="D29" s="28">
        <v>100330</v>
      </c>
      <c r="E29" s="29" t="s">
        <v>874</v>
      </c>
      <c r="F29" s="29" t="s">
        <v>363</v>
      </c>
      <c r="G29" s="29" t="s">
        <v>1972</v>
      </c>
      <c r="H29" s="34">
        <v>18225</v>
      </c>
      <c r="I29" s="33">
        <v>18225</v>
      </c>
      <c r="J29" s="30">
        <v>2009</v>
      </c>
      <c r="K29" s="29" t="s">
        <v>1973</v>
      </c>
      <c r="L29" s="28">
        <v>6102</v>
      </c>
      <c r="M29" s="32" t="s">
        <v>218</v>
      </c>
      <c r="O29" s="28" t="s">
        <v>1581</v>
      </c>
      <c r="Q29" s="28">
        <v>2009</v>
      </c>
      <c r="T29" s="39"/>
      <c r="U29" s="32" t="s">
        <v>1929</v>
      </c>
      <c r="V29" s="9"/>
    </row>
    <row r="30" spans="1:22" x14ac:dyDescent="0.2">
      <c r="A30" s="28">
        <v>16</v>
      </c>
      <c r="B30" s="28">
        <v>222</v>
      </c>
      <c r="C30" s="28" t="s">
        <v>43</v>
      </c>
      <c r="D30" s="28">
        <v>170273</v>
      </c>
      <c r="E30" s="31" t="s">
        <v>1481</v>
      </c>
      <c r="F30" s="31" t="s">
        <v>151</v>
      </c>
      <c r="G30" s="29" t="s">
        <v>1974</v>
      </c>
      <c r="H30" s="34">
        <v>20090</v>
      </c>
      <c r="I30" s="33">
        <v>20090</v>
      </c>
      <c r="J30" s="30">
        <v>2015</v>
      </c>
      <c r="K30" s="31" t="s">
        <v>1482</v>
      </c>
      <c r="L30" s="28">
        <v>6105</v>
      </c>
      <c r="M30" s="31" t="s">
        <v>1484</v>
      </c>
      <c r="O30" s="28" t="s">
        <v>1581</v>
      </c>
      <c r="Q30" s="28">
        <v>2016</v>
      </c>
      <c r="U30" s="32" t="s">
        <v>1929</v>
      </c>
      <c r="V30" s="9"/>
    </row>
    <row r="31" spans="1:22" x14ac:dyDescent="0.2">
      <c r="A31" s="28">
        <v>14</v>
      </c>
      <c r="B31" s="28">
        <v>248</v>
      </c>
      <c r="D31" s="28">
        <v>182801</v>
      </c>
      <c r="E31" s="29" t="s">
        <v>660</v>
      </c>
      <c r="F31" s="29" t="s">
        <v>790</v>
      </c>
      <c r="G31" s="29" t="s">
        <v>1975</v>
      </c>
      <c r="H31" s="34">
        <v>16520</v>
      </c>
      <c r="I31" s="33">
        <v>16520</v>
      </c>
      <c r="J31" s="30">
        <v>2005</v>
      </c>
      <c r="K31" s="29" t="s">
        <v>1976</v>
      </c>
      <c r="L31" s="28">
        <v>6130</v>
      </c>
      <c r="M31" s="32" t="s">
        <v>196</v>
      </c>
      <c r="O31" s="28" t="s">
        <v>1581</v>
      </c>
      <c r="Q31" s="28">
        <v>2006</v>
      </c>
      <c r="T31" s="39"/>
      <c r="U31" s="32" t="s">
        <v>1929</v>
      </c>
      <c r="V31" s="9"/>
    </row>
    <row r="32" spans="1:22" ht="12.75" customHeight="1" x14ac:dyDescent="0.2">
      <c r="A32" s="28">
        <v>14</v>
      </c>
      <c r="B32" s="28">
        <v>248</v>
      </c>
      <c r="D32" s="28">
        <v>182800</v>
      </c>
      <c r="E32" s="29" t="s">
        <v>660</v>
      </c>
      <c r="F32" s="29" t="s">
        <v>187</v>
      </c>
      <c r="G32" s="29" t="s">
        <v>1977</v>
      </c>
      <c r="H32" s="34">
        <v>18766</v>
      </c>
      <c r="I32" s="33">
        <v>18766</v>
      </c>
      <c r="J32" s="30">
        <v>2011</v>
      </c>
      <c r="K32" s="29" t="s">
        <v>46</v>
      </c>
      <c r="L32" s="28">
        <v>6126</v>
      </c>
      <c r="M32" s="32" t="s">
        <v>804</v>
      </c>
      <c r="O32" s="28" t="s">
        <v>1581</v>
      </c>
      <c r="T32" s="39"/>
      <c r="U32" s="32" t="s">
        <v>1929</v>
      </c>
      <c r="V32" s="9"/>
    </row>
    <row r="33" spans="1:22" x14ac:dyDescent="0.2">
      <c r="A33" s="28">
        <v>14</v>
      </c>
      <c r="B33" s="28">
        <v>248</v>
      </c>
      <c r="D33" s="28">
        <v>182807</v>
      </c>
      <c r="E33" s="29" t="s">
        <v>660</v>
      </c>
      <c r="F33" s="29" t="s">
        <v>85</v>
      </c>
      <c r="G33" s="29" t="s">
        <v>1978</v>
      </c>
      <c r="H33" s="34">
        <v>18114</v>
      </c>
      <c r="I33" s="33">
        <v>18114</v>
      </c>
      <c r="J33" s="30">
        <v>2009</v>
      </c>
      <c r="K33" s="29" t="s">
        <v>1979</v>
      </c>
      <c r="L33" s="28">
        <v>6130</v>
      </c>
      <c r="M33" s="32" t="s">
        <v>196</v>
      </c>
      <c r="O33" s="28" t="s">
        <v>1581</v>
      </c>
      <c r="T33" s="39"/>
      <c r="U33" s="32" t="s">
        <v>1929</v>
      </c>
      <c r="V33" s="9"/>
    </row>
    <row r="34" spans="1:22" x14ac:dyDescent="0.2">
      <c r="A34" s="28">
        <v>13</v>
      </c>
      <c r="B34" s="28">
        <v>137</v>
      </c>
      <c r="C34" s="28" t="s">
        <v>169</v>
      </c>
      <c r="D34" s="28">
        <v>126980</v>
      </c>
      <c r="E34" s="29" t="s">
        <v>1980</v>
      </c>
      <c r="F34" s="29" t="s">
        <v>105</v>
      </c>
      <c r="G34" s="29" t="s">
        <v>1981</v>
      </c>
      <c r="H34" s="34">
        <v>11847</v>
      </c>
      <c r="I34" s="33">
        <v>11847</v>
      </c>
      <c r="J34" s="30">
        <v>1992</v>
      </c>
      <c r="K34" s="29" t="s">
        <v>1982</v>
      </c>
      <c r="L34" s="28">
        <v>6142</v>
      </c>
      <c r="M34" s="32" t="s">
        <v>103</v>
      </c>
      <c r="O34" s="28" t="s">
        <v>1581</v>
      </c>
      <c r="Q34" s="28">
        <v>1992</v>
      </c>
      <c r="T34" s="39"/>
      <c r="U34" s="32" t="s">
        <v>1929</v>
      </c>
      <c r="V34" s="9"/>
    </row>
    <row r="35" spans="1:22" ht="12.75" customHeight="1" x14ac:dyDescent="0.2">
      <c r="A35" s="28">
        <v>12</v>
      </c>
      <c r="B35" s="28">
        <v>213</v>
      </c>
      <c r="D35" s="28">
        <v>247500</v>
      </c>
      <c r="E35" s="29" t="s">
        <v>337</v>
      </c>
      <c r="F35" s="29" t="s">
        <v>553</v>
      </c>
      <c r="G35" s="29" t="s">
        <v>1983</v>
      </c>
      <c r="H35" s="34">
        <v>16128</v>
      </c>
      <c r="I35" s="33">
        <v>16128</v>
      </c>
      <c r="J35" s="30">
        <v>2004</v>
      </c>
      <c r="K35" s="29" t="s">
        <v>1984</v>
      </c>
      <c r="L35" s="28">
        <v>6260</v>
      </c>
      <c r="M35" s="32" t="s">
        <v>339</v>
      </c>
      <c r="O35" s="28" t="s">
        <v>1581</v>
      </c>
      <c r="T35" s="39"/>
      <c r="U35" s="32" t="s">
        <v>1929</v>
      </c>
      <c r="V35" s="9"/>
    </row>
    <row r="36" spans="1:22" x14ac:dyDescent="0.2">
      <c r="A36" s="28">
        <v>10</v>
      </c>
      <c r="B36" s="28">
        <v>224</v>
      </c>
      <c r="D36" s="28">
        <v>171357</v>
      </c>
      <c r="E36" s="29" t="s">
        <v>337</v>
      </c>
      <c r="F36" s="29" t="s">
        <v>105</v>
      </c>
      <c r="G36" s="29" t="s">
        <v>1985</v>
      </c>
      <c r="H36" s="34">
        <v>13242</v>
      </c>
      <c r="I36" s="33">
        <v>13242</v>
      </c>
      <c r="J36" s="30">
        <v>1996</v>
      </c>
      <c r="K36" s="29" t="s">
        <v>1986</v>
      </c>
      <c r="L36" s="28">
        <v>6231</v>
      </c>
      <c r="M36" s="32" t="s">
        <v>118</v>
      </c>
      <c r="O36" s="28" t="s">
        <v>1581</v>
      </c>
      <c r="Q36" s="28">
        <v>2009</v>
      </c>
      <c r="T36" s="39">
        <v>42775</v>
      </c>
      <c r="U36" s="32" t="s">
        <v>1929</v>
      </c>
      <c r="V36" s="9"/>
    </row>
    <row r="37" spans="1:22" ht="12.75" customHeight="1" x14ac:dyDescent="0.2">
      <c r="A37" s="28">
        <v>15</v>
      </c>
      <c r="B37" s="28">
        <v>206</v>
      </c>
      <c r="D37" s="28">
        <v>173598</v>
      </c>
      <c r="E37" s="29" t="s">
        <v>337</v>
      </c>
      <c r="F37" s="29" t="s">
        <v>105</v>
      </c>
      <c r="G37" s="29" t="s">
        <v>1985</v>
      </c>
      <c r="H37" s="34">
        <v>13918</v>
      </c>
      <c r="I37" s="33">
        <v>13918</v>
      </c>
      <c r="J37" s="30">
        <v>1998</v>
      </c>
      <c r="K37" s="29" t="s">
        <v>1987</v>
      </c>
      <c r="L37" s="28">
        <v>6264</v>
      </c>
      <c r="M37" s="32" t="s">
        <v>365</v>
      </c>
      <c r="O37" s="28" t="s">
        <v>1581</v>
      </c>
      <c r="Q37" s="28">
        <v>2003</v>
      </c>
      <c r="R37" s="28">
        <v>2007</v>
      </c>
      <c r="T37" s="39">
        <v>42439</v>
      </c>
      <c r="U37" s="32" t="s">
        <v>1929</v>
      </c>
      <c r="V37" s="9"/>
    </row>
    <row r="38" spans="1:22" ht="12.75" customHeight="1" x14ac:dyDescent="0.2">
      <c r="A38" s="28">
        <v>2</v>
      </c>
      <c r="B38" s="28">
        <v>186</v>
      </c>
      <c r="C38" s="28" t="s">
        <v>1988</v>
      </c>
      <c r="D38" s="28">
        <v>100321</v>
      </c>
      <c r="E38" s="29" t="s">
        <v>337</v>
      </c>
      <c r="F38" s="29" t="s">
        <v>321</v>
      </c>
      <c r="G38" s="29" t="s">
        <v>1989</v>
      </c>
      <c r="H38" s="34">
        <v>12859</v>
      </c>
      <c r="I38" s="33">
        <v>12859</v>
      </c>
      <c r="J38" s="30">
        <v>1995</v>
      </c>
      <c r="K38" s="29" t="s">
        <v>1990</v>
      </c>
      <c r="L38" s="28">
        <v>6005</v>
      </c>
      <c r="M38" s="32" t="s">
        <v>95</v>
      </c>
      <c r="O38" s="28" t="s">
        <v>1581</v>
      </c>
      <c r="Q38" s="28">
        <v>1995</v>
      </c>
      <c r="R38" s="28">
        <v>2004</v>
      </c>
      <c r="S38" s="28">
        <v>2010</v>
      </c>
      <c r="T38" s="39"/>
      <c r="U38" s="32" t="s">
        <v>1929</v>
      </c>
      <c r="V38" s="9"/>
    </row>
    <row r="39" spans="1:22" x14ac:dyDescent="0.2">
      <c r="A39" s="28">
        <v>11</v>
      </c>
      <c r="B39" s="28">
        <v>221</v>
      </c>
      <c r="D39" s="28">
        <v>100377</v>
      </c>
      <c r="E39" s="31" t="s">
        <v>337</v>
      </c>
      <c r="F39" s="31" t="s">
        <v>1485</v>
      </c>
      <c r="G39" s="29" t="s">
        <v>1991</v>
      </c>
      <c r="H39" s="34">
        <v>20435</v>
      </c>
      <c r="I39" s="33">
        <v>20435</v>
      </c>
      <c r="J39" s="30">
        <v>2015</v>
      </c>
      <c r="K39" s="31" t="s">
        <v>1486</v>
      </c>
      <c r="L39" s="28" t="s">
        <v>1487</v>
      </c>
      <c r="M39" s="31" t="s">
        <v>1292</v>
      </c>
      <c r="O39" s="28" t="s">
        <v>1581</v>
      </c>
      <c r="Q39" s="28">
        <v>2015</v>
      </c>
      <c r="U39" s="32" t="s">
        <v>1929</v>
      </c>
      <c r="V39" s="9"/>
    </row>
    <row r="40" spans="1:22" ht="12.75" customHeight="1" x14ac:dyDescent="0.2">
      <c r="A40" s="28">
        <v>2</v>
      </c>
      <c r="B40" s="28">
        <v>178</v>
      </c>
      <c r="D40" s="28">
        <v>187703</v>
      </c>
      <c r="E40" s="29" t="s">
        <v>337</v>
      </c>
      <c r="F40" s="29" t="s">
        <v>634</v>
      </c>
      <c r="G40" s="29" t="s">
        <v>1992</v>
      </c>
      <c r="H40" s="34">
        <v>14955</v>
      </c>
      <c r="I40" s="33">
        <v>14955</v>
      </c>
      <c r="J40" s="30">
        <v>2000</v>
      </c>
      <c r="K40" s="29" t="s">
        <v>1993</v>
      </c>
      <c r="L40" s="28">
        <v>6052</v>
      </c>
      <c r="M40" s="32" t="s">
        <v>1994</v>
      </c>
      <c r="O40" s="28" t="s">
        <v>1581</v>
      </c>
      <c r="T40" s="39"/>
      <c r="U40" s="32" t="s">
        <v>1929</v>
      </c>
      <c r="V40" s="9"/>
    </row>
    <row r="41" spans="1:22" x14ac:dyDescent="0.2">
      <c r="A41" s="28">
        <v>4</v>
      </c>
      <c r="B41" s="28">
        <v>139</v>
      </c>
      <c r="C41" s="28" t="s">
        <v>169</v>
      </c>
      <c r="D41" s="28">
        <v>790349</v>
      </c>
      <c r="E41" s="29" t="s">
        <v>337</v>
      </c>
      <c r="F41" s="29" t="s">
        <v>151</v>
      </c>
      <c r="G41" s="29" t="s">
        <v>1995</v>
      </c>
      <c r="H41" s="34">
        <v>10235</v>
      </c>
      <c r="I41" s="33">
        <v>10235</v>
      </c>
      <c r="J41" s="30">
        <v>1988</v>
      </c>
      <c r="K41" s="29" t="s">
        <v>1064</v>
      </c>
      <c r="L41" s="28">
        <v>6404</v>
      </c>
      <c r="M41" s="32" t="s">
        <v>860</v>
      </c>
      <c r="O41" s="28" t="s">
        <v>1581</v>
      </c>
      <c r="Q41" s="28">
        <v>1988</v>
      </c>
      <c r="R41" s="28">
        <v>1997</v>
      </c>
      <c r="T41" s="39"/>
      <c r="U41" s="32" t="s">
        <v>1929</v>
      </c>
      <c r="V41" s="9"/>
    </row>
    <row r="42" spans="1:22" x14ac:dyDescent="0.2">
      <c r="A42" s="28">
        <v>4</v>
      </c>
      <c r="B42" s="28">
        <v>243</v>
      </c>
      <c r="D42" s="28">
        <v>101111</v>
      </c>
      <c r="E42" s="29" t="s">
        <v>337</v>
      </c>
      <c r="F42" s="29" t="s">
        <v>134</v>
      </c>
      <c r="G42" s="29" t="s">
        <v>1996</v>
      </c>
      <c r="H42" s="34">
        <v>19515</v>
      </c>
      <c r="I42" s="33">
        <v>19515</v>
      </c>
      <c r="J42" s="30">
        <v>2013</v>
      </c>
      <c r="K42" s="29" t="s">
        <v>1357</v>
      </c>
      <c r="L42" s="28">
        <v>6353</v>
      </c>
      <c r="M42" s="32" t="s">
        <v>349</v>
      </c>
      <c r="O42" s="28" t="s">
        <v>1581</v>
      </c>
      <c r="Q42" s="28">
        <v>2015</v>
      </c>
      <c r="T42" s="39">
        <v>41296</v>
      </c>
      <c r="U42" s="32" t="s">
        <v>1929</v>
      </c>
      <c r="V42" s="9"/>
    </row>
    <row r="43" spans="1:22" ht="12.75" customHeight="1" x14ac:dyDescent="0.2">
      <c r="A43" s="28">
        <v>10</v>
      </c>
      <c r="B43" s="28">
        <v>224</v>
      </c>
      <c r="C43" s="28" t="s">
        <v>169</v>
      </c>
      <c r="D43" s="28">
        <v>171351</v>
      </c>
      <c r="E43" s="29" t="s">
        <v>337</v>
      </c>
      <c r="F43" s="29" t="s">
        <v>109</v>
      </c>
      <c r="G43" s="29" t="s">
        <v>1997</v>
      </c>
      <c r="H43" s="34">
        <v>13734</v>
      </c>
      <c r="I43" s="33">
        <v>13734</v>
      </c>
      <c r="J43" s="30">
        <v>1997</v>
      </c>
      <c r="K43" s="29" t="s">
        <v>1998</v>
      </c>
      <c r="L43" s="28">
        <v>6231</v>
      </c>
      <c r="M43" s="32" t="s">
        <v>118</v>
      </c>
      <c r="O43" s="28" t="s">
        <v>1581</v>
      </c>
      <c r="Q43" s="28">
        <v>2001</v>
      </c>
      <c r="T43" s="39"/>
      <c r="U43" s="32" t="s">
        <v>1929</v>
      </c>
      <c r="V43" s="9"/>
    </row>
    <row r="44" spans="1:22" ht="12.75" customHeight="1" x14ac:dyDescent="0.2">
      <c r="A44" s="28">
        <v>15</v>
      </c>
      <c r="B44" s="28">
        <v>133</v>
      </c>
      <c r="D44" s="28">
        <v>104198</v>
      </c>
      <c r="E44" s="31" t="s">
        <v>1537</v>
      </c>
      <c r="F44" s="31" t="s">
        <v>1367</v>
      </c>
      <c r="G44" s="29" t="s">
        <v>1999</v>
      </c>
      <c r="H44" s="17">
        <v>20719</v>
      </c>
      <c r="I44" s="33">
        <v>20719</v>
      </c>
      <c r="J44" s="30">
        <v>2016</v>
      </c>
      <c r="K44" s="31" t="s">
        <v>1538</v>
      </c>
      <c r="L44" s="28">
        <v>6145</v>
      </c>
      <c r="M44" s="31" t="s">
        <v>189</v>
      </c>
      <c r="N44" s="28"/>
      <c r="O44" s="28" t="s">
        <v>1581</v>
      </c>
      <c r="U44" s="32" t="s">
        <v>1929</v>
      </c>
      <c r="V44" s="9"/>
    </row>
    <row r="45" spans="1:22" ht="12.75" customHeight="1" x14ac:dyDescent="0.2">
      <c r="A45" s="28">
        <v>3</v>
      </c>
      <c r="B45" s="28">
        <v>161</v>
      </c>
      <c r="D45" s="28">
        <v>112339</v>
      </c>
      <c r="E45" s="29" t="s">
        <v>2000</v>
      </c>
      <c r="F45" s="29" t="s">
        <v>1485</v>
      </c>
      <c r="G45" s="29" t="s">
        <v>2001</v>
      </c>
      <c r="H45" s="34">
        <v>17243</v>
      </c>
      <c r="I45" s="33">
        <v>17243</v>
      </c>
      <c r="J45" s="30">
        <v>2007</v>
      </c>
      <c r="K45" s="29" t="s">
        <v>2002</v>
      </c>
      <c r="L45" s="28">
        <v>6010</v>
      </c>
      <c r="M45" s="32" t="s">
        <v>55</v>
      </c>
      <c r="O45" s="28" t="s">
        <v>1581</v>
      </c>
      <c r="Q45" s="28">
        <v>2007</v>
      </c>
      <c r="T45" s="39"/>
      <c r="U45" s="32" t="s">
        <v>1929</v>
      </c>
      <c r="V45" s="9"/>
    </row>
    <row r="46" spans="1:22" ht="12.75" customHeight="1" x14ac:dyDescent="0.2">
      <c r="A46" s="28">
        <v>8</v>
      </c>
      <c r="B46" s="28">
        <v>122</v>
      </c>
      <c r="D46" s="28">
        <v>205190</v>
      </c>
      <c r="E46" s="29" t="s">
        <v>2003</v>
      </c>
      <c r="F46" s="29" t="s">
        <v>2004</v>
      </c>
      <c r="G46" s="29" t="s">
        <v>2005</v>
      </c>
      <c r="H46" s="34">
        <v>18584</v>
      </c>
      <c r="I46" s="33">
        <v>18584</v>
      </c>
      <c r="J46" s="30">
        <v>2010</v>
      </c>
      <c r="K46" s="29" t="s">
        <v>2006</v>
      </c>
      <c r="L46" s="28">
        <v>6020</v>
      </c>
      <c r="M46" s="32" t="s">
        <v>71</v>
      </c>
      <c r="O46" s="28" t="s">
        <v>1581</v>
      </c>
      <c r="Q46" s="28">
        <v>2011</v>
      </c>
      <c r="T46" s="39"/>
      <c r="U46" s="32" t="s">
        <v>1929</v>
      </c>
      <c r="V46" s="9"/>
    </row>
    <row r="47" spans="1:22" ht="12.75" customHeight="1" x14ac:dyDescent="0.2">
      <c r="A47" s="28">
        <v>8</v>
      </c>
      <c r="B47" s="28">
        <v>129</v>
      </c>
      <c r="C47" s="28" t="s">
        <v>43</v>
      </c>
      <c r="D47" s="28">
        <v>185741</v>
      </c>
      <c r="E47" s="29" t="s">
        <v>2007</v>
      </c>
      <c r="F47" s="29" t="s">
        <v>105</v>
      </c>
      <c r="G47" s="29" t="s">
        <v>2008</v>
      </c>
      <c r="H47" s="34">
        <v>15480</v>
      </c>
      <c r="I47" s="33">
        <v>15480</v>
      </c>
      <c r="J47" s="30">
        <v>2002</v>
      </c>
      <c r="K47" s="29" t="s">
        <v>2009</v>
      </c>
      <c r="L47" s="28">
        <v>6274</v>
      </c>
      <c r="M47" s="32" t="s">
        <v>63</v>
      </c>
      <c r="O47" s="28" t="s">
        <v>1581</v>
      </c>
      <c r="Q47" s="28">
        <v>2010</v>
      </c>
      <c r="T47" s="39">
        <v>42406</v>
      </c>
      <c r="U47" s="32" t="s">
        <v>1929</v>
      </c>
      <c r="V47" s="9"/>
    </row>
    <row r="48" spans="1:22" ht="12.75" customHeight="1" x14ac:dyDescent="0.2">
      <c r="A48" s="28">
        <v>2</v>
      </c>
      <c r="B48" s="28">
        <v>178</v>
      </c>
      <c r="D48" s="28">
        <v>187706</v>
      </c>
      <c r="E48" s="29" t="s">
        <v>2010</v>
      </c>
      <c r="F48" s="29" t="s">
        <v>65</v>
      </c>
      <c r="G48" s="29" t="s">
        <v>2011</v>
      </c>
      <c r="H48" s="34">
        <v>13336</v>
      </c>
      <c r="I48" s="33">
        <v>13336</v>
      </c>
      <c r="J48" s="30">
        <v>1996</v>
      </c>
      <c r="K48" s="29" t="s">
        <v>2012</v>
      </c>
      <c r="L48" s="28">
        <v>6045</v>
      </c>
      <c r="M48" s="32" t="s">
        <v>67</v>
      </c>
      <c r="O48" s="28" t="s">
        <v>1581</v>
      </c>
      <c r="T48" s="39"/>
      <c r="U48" s="32" t="s">
        <v>1929</v>
      </c>
      <c r="V48" s="9"/>
    </row>
    <row r="49" spans="1:22" ht="12.75" customHeight="1" x14ac:dyDescent="0.2">
      <c r="A49" s="28">
        <v>3</v>
      </c>
      <c r="B49" s="28">
        <v>154</v>
      </c>
      <c r="C49" s="28" t="s">
        <v>169</v>
      </c>
      <c r="D49" s="28">
        <v>102327</v>
      </c>
      <c r="E49" s="29" t="s">
        <v>456</v>
      </c>
      <c r="F49" s="29" t="s">
        <v>73</v>
      </c>
      <c r="G49" s="29" t="s">
        <v>2013</v>
      </c>
      <c r="H49" s="34">
        <v>9577</v>
      </c>
      <c r="I49" s="33">
        <v>9577</v>
      </c>
      <c r="J49" s="30">
        <v>1986</v>
      </c>
      <c r="K49" s="29" t="s">
        <v>2014</v>
      </c>
      <c r="L49" s="28">
        <v>6048</v>
      </c>
      <c r="M49" s="32" t="s">
        <v>178</v>
      </c>
      <c r="O49" s="28" t="s">
        <v>1581</v>
      </c>
      <c r="T49" s="39"/>
      <c r="U49" s="32" t="s">
        <v>1929</v>
      </c>
      <c r="V49" s="9"/>
    </row>
    <row r="50" spans="1:22" ht="12.75" customHeight="1" x14ac:dyDescent="0.2">
      <c r="A50" s="28">
        <v>3</v>
      </c>
      <c r="B50" s="28">
        <v>160</v>
      </c>
      <c r="D50" s="28">
        <v>114059</v>
      </c>
      <c r="E50" s="29" t="s">
        <v>456</v>
      </c>
      <c r="F50" s="29" t="s">
        <v>471</v>
      </c>
      <c r="G50" s="29" t="s">
        <v>2015</v>
      </c>
      <c r="H50" s="34">
        <v>17950</v>
      </c>
      <c r="I50" s="33">
        <v>17950</v>
      </c>
      <c r="J50" s="30">
        <v>2009</v>
      </c>
      <c r="K50" s="29" t="s">
        <v>2016</v>
      </c>
      <c r="L50" s="28">
        <v>6010</v>
      </c>
      <c r="M50" s="32" t="s">
        <v>55</v>
      </c>
      <c r="O50" s="28" t="s">
        <v>1581</v>
      </c>
      <c r="Q50" s="28">
        <v>2011</v>
      </c>
      <c r="T50" s="39"/>
      <c r="U50" s="32" t="s">
        <v>1953</v>
      </c>
      <c r="V50" s="9"/>
    </row>
    <row r="51" spans="1:22" x14ac:dyDescent="0.2">
      <c r="A51" s="28">
        <v>6</v>
      </c>
      <c r="B51" s="28">
        <v>150</v>
      </c>
      <c r="D51" s="28">
        <v>110395</v>
      </c>
      <c r="E51" s="29" t="s">
        <v>456</v>
      </c>
      <c r="F51" s="29" t="s">
        <v>113</v>
      </c>
      <c r="G51" s="29" t="s">
        <v>2017</v>
      </c>
      <c r="H51" s="34">
        <v>15908</v>
      </c>
      <c r="I51" s="33">
        <v>15908</v>
      </c>
      <c r="J51" s="30">
        <v>2003</v>
      </c>
      <c r="K51" s="29" t="s">
        <v>2018</v>
      </c>
      <c r="L51" s="28">
        <v>6026</v>
      </c>
      <c r="M51" s="32" t="s">
        <v>442</v>
      </c>
      <c r="O51" s="28" t="s">
        <v>1581</v>
      </c>
      <c r="Q51" s="28">
        <v>2003</v>
      </c>
      <c r="T51" s="39"/>
      <c r="U51" s="32" t="s">
        <v>1929</v>
      </c>
      <c r="V51" s="9"/>
    </row>
    <row r="52" spans="1:22" ht="12.75" customHeight="1" x14ac:dyDescent="0.2">
      <c r="A52" s="28">
        <v>3</v>
      </c>
      <c r="B52" s="28">
        <v>160</v>
      </c>
      <c r="D52" s="28">
        <v>115262</v>
      </c>
      <c r="E52" s="29" t="s">
        <v>456</v>
      </c>
      <c r="F52" s="29" t="s">
        <v>89</v>
      </c>
      <c r="G52" s="29" t="s">
        <v>2019</v>
      </c>
      <c r="H52" s="34">
        <v>17305</v>
      </c>
      <c r="I52" s="33">
        <v>17305</v>
      </c>
      <c r="J52" s="30">
        <v>2007</v>
      </c>
      <c r="K52" s="29" t="s">
        <v>2020</v>
      </c>
      <c r="L52" s="28">
        <v>6010</v>
      </c>
      <c r="M52" s="32" t="s">
        <v>55</v>
      </c>
      <c r="O52" s="28" t="s">
        <v>1581</v>
      </c>
      <c r="Q52" s="28">
        <v>2011</v>
      </c>
      <c r="T52" s="39"/>
      <c r="U52" s="32" t="s">
        <v>1929</v>
      </c>
      <c r="V52" s="9"/>
    </row>
    <row r="53" spans="1:22" x14ac:dyDescent="0.2">
      <c r="A53" s="28">
        <v>3</v>
      </c>
      <c r="B53" s="28">
        <v>169</v>
      </c>
      <c r="C53" s="28" t="s">
        <v>2021</v>
      </c>
      <c r="D53" s="28">
        <v>110395</v>
      </c>
      <c r="E53" s="29" t="s">
        <v>456</v>
      </c>
      <c r="F53" s="29" t="s">
        <v>457</v>
      </c>
      <c r="G53" s="29" t="s">
        <v>2022</v>
      </c>
      <c r="H53" s="34">
        <v>17256</v>
      </c>
      <c r="I53" s="33">
        <v>17256</v>
      </c>
      <c r="J53" s="30">
        <v>2007</v>
      </c>
      <c r="K53" s="29" t="s">
        <v>2023</v>
      </c>
      <c r="L53" s="28">
        <v>6032</v>
      </c>
      <c r="M53" s="32" t="s">
        <v>228</v>
      </c>
      <c r="O53" s="28" t="s">
        <v>1581</v>
      </c>
      <c r="Q53" s="28">
        <v>2007</v>
      </c>
      <c r="T53" s="39"/>
      <c r="U53" s="32" t="s">
        <v>1929</v>
      </c>
      <c r="V53" s="9"/>
    </row>
    <row r="54" spans="1:22" ht="12.75" customHeight="1" x14ac:dyDescent="0.2">
      <c r="A54" s="28">
        <v>10</v>
      </c>
      <c r="B54" s="28">
        <v>250</v>
      </c>
      <c r="C54" s="28" t="s">
        <v>169</v>
      </c>
      <c r="D54" s="28">
        <v>218783</v>
      </c>
      <c r="E54" s="29" t="s">
        <v>456</v>
      </c>
      <c r="F54" s="29" t="s">
        <v>457</v>
      </c>
      <c r="G54" s="29" t="s">
        <v>2022</v>
      </c>
      <c r="H54" s="34">
        <v>12535</v>
      </c>
      <c r="I54" s="33">
        <v>12535</v>
      </c>
      <c r="J54" s="30">
        <v>1994</v>
      </c>
      <c r="K54" s="29" t="s">
        <v>458</v>
      </c>
      <c r="L54" s="28">
        <v>6231</v>
      </c>
      <c r="M54" s="32" t="s">
        <v>118</v>
      </c>
      <c r="O54" s="28" t="s">
        <v>1581</v>
      </c>
      <c r="Q54" s="28">
        <v>1994</v>
      </c>
      <c r="R54" s="28">
        <v>2003</v>
      </c>
      <c r="T54" s="39">
        <v>41691</v>
      </c>
      <c r="U54" s="32" t="s">
        <v>1929</v>
      </c>
      <c r="V54" s="9"/>
    </row>
    <row r="55" spans="1:22" ht="12.75" customHeight="1" x14ac:dyDescent="0.2">
      <c r="A55" s="28">
        <v>12</v>
      </c>
      <c r="B55" s="28">
        <v>112</v>
      </c>
      <c r="C55" s="28" t="s">
        <v>169</v>
      </c>
      <c r="D55" s="28">
        <v>790350</v>
      </c>
      <c r="E55" s="29" t="s">
        <v>456</v>
      </c>
      <c r="F55" s="29" t="s">
        <v>105</v>
      </c>
      <c r="G55" s="29" t="s">
        <v>2024</v>
      </c>
      <c r="H55" s="34">
        <v>13369</v>
      </c>
      <c r="I55" s="33">
        <v>13369</v>
      </c>
      <c r="J55" s="30">
        <v>1996</v>
      </c>
      <c r="K55" s="29" t="s">
        <v>1208</v>
      </c>
      <c r="L55" s="28">
        <v>6252</v>
      </c>
      <c r="M55" s="32" t="s">
        <v>455</v>
      </c>
      <c r="O55" s="28" t="s">
        <v>1581</v>
      </c>
      <c r="T55" s="39"/>
      <c r="U55" s="32" t="s">
        <v>1929</v>
      </c>
      <c r="V55" s="9"/>
    </row>
    <row r="56" spans="1:22" ht="12.75" customHeight="1" x14ac:dyDescent="0.2">
      <c r="A56" s="28">
        <v>16</v>
      </c>
      <c r="B56" s="28">
        <v>188</v>
      </c>
      <c r="C56" s="28" t="s">
        <v>169</v>
      </c>
      <c r="D56" s="28">
        <v>162016</v>
      </c>
      <c r="E56" s="29" t="s">
        <v>456</v>
      </c>
      <c r="F56" s="29" t="s">
        <v>101</v>
      </c>
      <c r="G56" s="29" t="s">
        <v>2025</v>
      </c>
      <c r="H56" s="34">
        <v>11522</v>
      </c>
      <c r="I56" s="33">
        <v>11522</v>
      </c>
      <c r="J56" s="30">
        <v>1991</v>
      </c>
      <c r="K56" s="29" t="s">
        <v>1065</v>
      </c>
      <c r="L56" s="28">
        <v>6102</v>
      </c>
      <c r="M56" s="32" t="s">
        <v>218</v>
      </c>
      <c r="O56" s="28" t="s">
        <v>1581</v>
      </c>
      <c r="T56" s="39"/>
      <c r="U56" s="32" t="s">
        <v>1929</v>
      </c>
      <c r="V56" s="9"/>
    </row>
    <row r="57" spans="1:22" x14ac:dyDescent="0.2">
      <c r="A57" s="28">
        <v>16</v>
      </c>
      <c r="B57" s="28">
        <v>189</v>
      </c>
      <c r="D57" s="28">
        <v>177551</v>
      </c>
      <c r="E57" s="29" t="s">
        <v>456</v>
      </c>
      <c r="F57" s="29" t="s">
        <v>363</v>
      </c>
      <c r="G57" s="29" t="s">
        <v>2026</v>
      </c>
      <c r="H57" s="34">
        <v>16143</v>
      </c>
      <c r="I57" s="33">
        <v>16143</v>
      </c>
      <c r="J57" s="30">
        <v>2004</v>
      </c>
      <c r="K57" s="29" t="s">
        <v>2027</v>
      </c>
      <c r="L57" s="28">
        <v>6103</v>
      </c>
      <c r="M57" s="32" t="s">
        <v>698</v>
      </c>
      <c r="O57" s="28" t="s">
        <v>1581</v>
      </c>
      <c r="T57" s="39"/>
      <c r="U57" s="32" t="s">
        <v>1929</v>
      </c>
      <c r="V57" s="9"/>
    </row>
    <row r="58" spans="1:22" ht="12.75" customHeight="1" x14ac:dyDescent="0.2">
      <c r="A58" s="28">
        <v>9</v>
      </c>
      <c r="B58" s="28">
        <v>200</v>
      </c>
      <c r="C58" s="28" t="s">
        <v>169</v>
      </c>
      <c r="D58" s="28">
        <v>140516</v>
      </c>
      <c r="E58" s="29" t="s">
        <v>2028</v>
      </c>
      <c r="F58" s="29" t="s">
        <v>53</v>
      </c>
      <c r="G58" s="29" t="s">
        <v>2029</v>
      </c>
      <c r="H58" s="34">
        <v>12358</v>
      </c>
      <c r="I58" s="33">
        <v>12358</v>
      </c>
      <c r="J58" s="30">
        <v>1994</v>
      </c>
      <c r="K58" s="29" t="s">
        <v>2030</v>
      </c>
      <c r="L58" s="28">
        <v>6025</v>
      </c>
      <c r="M58" s="32" t="s">
        <v>174</v>
      </c>
      <c r="O58" s="28" t="s">
        <v>1581</v>
      </c>
      <c r="Q58" s="28">
        <v>1995</v>
      </c>
      <c r="R58" s="28">
        <v>2002</v>
      </c>
      <c r="S58" s="28">
        <v>2008</v>
      </c>
      <c r="T58" s="39"/>
      <c r="U58" s="32" t="s">
        <v>1929</v>
      </c>
      <c r="V58" s="9"/>
    </row>
    <row r="59" spans="1:22" ht="12.75" customHeight="1" x14ac:dyDescent="0.2">
      <c r="A59" s="25">
        <v>11</v>
      </c>
      <c r="B59" s="25">
        <v>203</v>
      </c>
      <c r="C59"/>
      <c r="D59" s="28">
        <v>608406</v>
      </c>
      <c r="E59" s="26" t="s">
        <v>2031</v>
      </c>
      <c r="F59" s="36" t="s">
        <v>1611</v>
      </c>
      <c r="G59" s="31" t="s">
        <v>2032</v>
      </c>
      <c r="H59" s="42">
        <v>21136</v>
      </c>
      <c r="I59" s="33">
        <v>21136</v>
      </c>
      <c r="J59" s="30">
        <v>2017</v>
      </c>
      <c r="K59" s="36" t="s">
        <v>1612</v>
      </c>
      <c r="L59" s="25">
        <v>6208</v>
      </c>
      <c r="M59" s="45" t="s">
        <v>478</v>
      </c>
      <c r="N59"/>
      <c r="O59" s="28" t="s">
        <v>1581</v>
      </c>
      <c r="P59"/>
      <c r="Q59" s="34"/>
      <c r="T59" s="39"/>
      <c r="U59" s="32" t="s">
        <v>1929</v>
      </c>
      <c r="V59" s="9"/>
    </row>
    <row r="60" spans="1:22" ht="12.75" customHeight="1" x14ac:dyDescent="0.2">
      <c r="A60" s="28">
        <v>14</v>
      </c>
      <c r="B60" s="28">
        <v>247</v>
      </c>
      <c r="D60" s="28">
        <v>100412</v>
      </c>
      <c r="E60" s="29" t="s">
        <v>1066</v>
      </c>
      <c r="F60" s="29" t="s">
        <v>105</v>
      </c>
      <c r="G60" s="29" t="s">
        <v>2033</v>
      </c>
      <c r="H60" s="34">
        <v>17150</v>
      </c>
      <c r="I60" s="33">
        <v>17150</v>
      </c>
      <c r="J60" s="30">
        <v>2006</v>
      </c>
      <c r="K60" s="29" t="s">
        <v>1067</v>
      </c>
      <c r="L60" s="28">
        <v>6130</v>
      </c>
      <c r="M60" s="32" t="s">
        <v>196</v>
      </c>
      <c r="O60" s="28" t="s">
        <v>1581</v>
      </c>
      <c r="Q60" s="28">
        <v>2006</v>
      </c>
      <c r="T60" s="39"/>
      <c r="U60" s="32" t="s">
        <v>1929</v>
      </c>
      <c r="V60" s="9"/>
    </row>
    <row r="61" spans="1:22" ht="12.75" customHeight="1" x14ac:dyDescent="0.2">
      <c r="A61" s="28">
        <v>13</v>
      </c>
      <c r="B61" s="28">
        <v>241</v>
      </c>
      <c r="D61" s="28">
        <v>140255</v>
      </c>
      <c r="E61" s="29" t="s">
        <v>2034</v>
      </c>
      <c r="F61" s="29" t="s">
        <v>105</v>
      </c>
      <c r="G61" s="29" t="s">
        <v>2035</v>
      </c>
      <c r="H61" s="34">
        <v>15899</v>
      </c>
      <c r="I61" s="33">
        <v>15899</v>
      </c>
      <c r="J61" s="30">
        <v>2003</v>
      </c>
      <c r="K61" s="29" t="s">
        <v>2036</v>
      </c>
      <c r="L61" s="28">
        <v>6243</v>
      </c>
      <c r="M61" s="32" t="s">
        <v>1292</v>
      </c>
      <c r="O61" s="28" t="s">
        <v>1581</v>
      </c>
      <c r="Q61" s="28">
        <v>2007</v>
      </c>
      <c r="T61" s="39"/>
      <c r="U61" s="32" t="s">
        <v>1929</v>
      </c>
      <c r="V61" s="9"/>
    </row>
    <row r="62" spans="1:22" ht="12.75" customHeight="1" x14ac:dyDescent="0.2">
      <c r="A62" s="28">
        <v>2</v>
      </c>
      <c r="B62" s="28">
        <v>180</v>
      </c>
      <c r="D62" s="28">
        <v>201613</v>
      </c>
      <c r="E62" s="29" t="s">
        <v>2037</v>
      </c>
      <c r="F62" s="29" t="s">
        <v>128</v>
      </c>
      <c r="G62" s="29" t="s">
        <v>2038</v>
      </c>
      <c r="H62" s="34">
        <v>15840</v>
      </c>
      <c r="I62" s="33">
        <v>15840</v>
      </c>
      <c r="J62" s="30">
        <v>2003</v>
      </c>
      <c r="K62" s="29" t="s">
        <v>2039</v>
      </c>
      <c r="L62" s="28">
        <v>6010</v>
      </c>
      <c r="M62" s="32" t="s">
        <v>55</v>
      </c>
      <c r="O62" s="28" t="s">
        <v>1581</v>
      </c>
      <c r="Q62" s="28">
        <v>2010</v>
      </c>
      <c r="T62" s="39"/>
      <c r="U62" s="32" t="s">
        <v>1929</v>
      </c>
      <c r="V62" s="9"/>
    </row>
    <row r="63" spans="1:22" ht="12.75" customHeight="1" x14ac:dyDescent="0.2">
      <c r="A63" s="28">
        <v>8</v>
      </c>
      <c r="B63" s="28">
        <v>116</v>
      </c>
      <c r="D63" s="28">
        <v>166349</v>
      </c>
      <c r="E63" s="29" t="s">
        <v>2040</v>
      </c>
      <c r="F63" s="29" t="s">
        <v>113</v>
      </c>
      <c r="G63" s="29" t="s">
        <v>2041</v>
      </c>
      <c r="H63" s="34">
        <v>18631</v>
      </c>
      <c r="I63" s="33">
        <v>18631</v>
      </c>
      <c r="J63" s="30">
        <v>2011</v>
      </c>
      <c r="K63" s="29" t="s">
        <v>2042</v>
      </c>
      <c r="L63" s="28">
        <v>6030</v>
      </c>
      <c r="M63" s="32" t="s">
        <v>168</v>
      </c>
      <c r="O63" s="28" t="s">
        <v>1581</v>
      </c>
      <c r="Q63" s="28">
        <v>2012</v>
      </c>
      <c r="T63" s="39">
        <v>42058</v>
      </c>
      <c r="U63" s="32" t="s">
        <v>1929</v>
      </c>
      <c r="V63" s="9"/>
    </row>
    <row r="64" spans="1:22" ht="12.75" customHeight="1" x14ac:dyDescent="0.2">
      <c r="A64" s="28">
        <v>8</v>
      </c>
      <c r="B64" s="28">
        <v>129</v>
      </c>
      <c r="C64" s="28" t="s">
        <v>169</v>
      </c>
      <c r="D64" s="28">
        <v>185740</v>
      </c>
      <c r="E64" s="29" t="s">
        <v>2040</v>
      </c>
      <c r="F64" s="29" t="s">
        <v>2043</v>
      </c>
      <c r="G64" s="29" t="s">
        <v>2044</v>
      </c>
      <c r="H64" s="34">
        <v>12599</v>
      </c>
      <c r="I64" s="33">
        <v>12599</v>
      </c>
      <c r="J64" s="30">
        <v>1994</v>
      </c>
      <c r="K64" s="29" t="s">
        <v>2045</v>
      </c>
      <c r="L64" s="28">
        <v>6274</v>
      </c>
      <c r="M64" s="32" t="s">
        <v>63</v>
      </c>
      <c r="O64" s="28" t="s">
        <v>1581</v>
      </c>
      <c r="Q64" s="28">
        <v>2000</v>
      </c>
      <c r="T64" s="39">
        <v>42784</v>
      </c>
      <c r="U64" s="32" t="s">
        <v>1929</v>
      </c>
      <c r="V64" s="9"/>
    </row>
    <row r="65" spans="1:22" ht="12.75" customHeight="1" x14ac:dyDescent="0.2">
      <c r="A65" s="28">
        <v>8</v>
      </c>
      <c r="B65" s="28">
        <v>122</v>
      </c>
      <c r="C65" s="28" t="s">
        <v>169</v>
      </c>
      <c r="D65" s="28">
        <v>790351</v>
      </c>
      <c r="E65" s="29" t="s">
        <v>1068</v>
      </c>
      <c r="F65" s="29" t="s">
        <v>53</v>
      </c>
      <c r="G65" s="29" t="s">
        <v>2046</v>
      </c>
      <c r="H65" s="34">
        <v>7653</v>
      </c>
      <c r="I65" s="33">
        <v>7653</v>
      </c>
      <c r="J65" s="30">
        <v>1980</v>
      </c>
      <c r="K65" s="29" t="s">
        <v>1069</v>
      </c>
      <c r="L65" s="28">
        <v>6020</v>
      </c>
      <c r="M65" s="32" t="s">
        <v>71</v>
      </c>
      <c r="O65" s="28" t="s">
        <v>1581</v>
      </c>
      <c r="T65" s="39"/>
      <c r="U65" s="32" t="s">
        <v>1929</v>
      </c>
      <c r="V65" s="9"/>
    </row>
    <row r="66" spans="1:22" ht="12.75" customHeight="1" x14ac:dyDescent="0.2">
      <c r="A66" s="28">
        <v>12</v>
      </c>
      <c r="B66" s="28">
        <v>104</v>
      </c>
      <c r="D66" s="28">
        <v>105399</v>
      </c>
      <c r="E66" s="29" t="s">
        <v>150</v>
      </c>
      <c r="F66" s="29" t="s">
        <v>248</v>
      </c>
      <c r="G66" s="29" t="s">
        <v>2047</v>
      </c>
      <c r="H66" s="34">
        <v>18349</v>
      </c>
      <c r="I66" s="33">
        <v>18349</v>
      </c>
      <c r="J66" s="30">
        <v>2010</v>
      </c>
      <c r="K66" s="29" t="s">
        <v>2048</v>
      </c>
      <c r="L66" s="28">
        <v>6343</v>
      </c>
      <c r="M66" s="32" t="s">
        <v>136</v>
      </c>
      <c r="O66" s="28" t="s">
        <v>1581</v>
      </c>
      <c r="Q66" s="28">
        <v>2010</v>
      </c>
      <c r="T66" s="39"/>
      <c r="U66" s="32" t="s">
        <v>1929</v>
      </c>
      <c r="V66" s="9"/>
    </row>
    <row r="67" spans="1:22" x14ac:dyDescent="0.2">
      <c r="A67" s="28">
        <v>14</v>
      </c>
      <c r="B67" s="28">
        <v>247</v>
      </c>
      <c r="D67" s="28">
        <v>112466</v>
      </c>
      <c r="E67" s="31" t="s">
        <v>150</v>
      </c>
      <c r="F67" s="31" t="s">
        <v>553</v>
      </c>
      <c r="G67" s="29" t="s">
        <v>2049</v>
      </c>
      <c r="H67" s="17">
        <v>20803</v>
      </c>
      <c r="I67" s="33">
        <v>20803</v>
      </c>
      <c r="J67" s="30">
        <v>2016</v>
      </c>
      <c r="K67" s="31" t="s">
        <v>1539</v>
      </c>
      <c r="L67" s="28">
        <v>6130</v>
      </c>
      <c r="M67" s="31" t="s">
        <v>196</v>
      </c>
      <c r="N67" s="28"/>
      <c r="O67" s="28" t="s">
        <v>1581</v>
      </c>
      <c r="Q67" s="28">
        <v>2016</v>
      </c>
      <c r="U67" s="32" t="s">
        <v>1929</v>
      </c>
      <c r="V67" s="9"/>
    </row>
    <row r="68" spans="1:22" ht="12.75" customHeight="1" x14ac:dyDescent="0.2">
      <c r="A68" s="28">
        <v>9</v>
      </c>
      <c r="B68" s="28">
        <v>119</v>
      </c>
      <c r="D68" s="28">
        <v>154836</v>
      </c>
      <c r="E68" s="31" t="s">
        <v>150</v>
      </c>
      <c r="F68" s="31" t="s">
        <v>416</v>
      </c>
      <c r="G68" s="29" t="s">
        <v>2050</v>
      </c>
      <c r="H68" s="17">
        <v>20569</v>
      </c>
      <c r="I68" s="33">
        <v>20569</v>
      </c>
      <c r="J68" s="30">
        <v>2016</v>
      </c>
      <c r="K68" s="31" t="s">
        <v>417</v>
      </c>
      <c r="L68" s="28">
        <v>6205</v>
      </c>
      <c r="M68" s="31" t="s">
        <v>254</v>
      </c>
      <c r="N68" s="28"/>
      <c r="O68" s="28" t="s">
        <v>1581</v>
      </c>
      <c r="U68" s="32" t="s">
        <v>1929</v>
      </c>
      <c r="V68" s="9"/>
    </row>
    <row r="69" spans="1:22" ht="12.75" customHeight="1" x14ac:dyDescent="0.2">
      <c r="A69" s="28">
        <v>12</v>
      </c>
      <c r="B69" s="28">
        <v>213</v>
      </c>
      <c r="D69" s="28">
        <v>166187</v>
      </c>
      <c r="E69" s="29" t="s">
        <v>150</v>
      </c>
      <c r="F69" s="29" t="s">
        <v>658</v>
      </c>
      <c r="G69" s="29" t="s">
        <v>2051</v>
      </c>
      <c r="H69" s="34">
        <v>16116</v>
      </c>
      <c r="I69" s="33">
        <v>16116</v>
      </c>
      <c r="J69" s="30">
        <v>2004</v>
      </c>
      <c r="K69" s="29" t="s">
        <v>2052</v>
      </c>
      <c r="L69" s="28">
        <v>6262</v>
      </c>
      <c r="M69" s="32" t="s">
        <v>584</v>
      </c>
      <c r="O69" s="28" t="s">
        <v>1581</v>
      </c>
      <c r="Q69" s="28">
        <v>2007</v>
      </c>
      <c r="T69" s="39"/>
      <c r="U69" s="32" t="s">
        <v>1929</v>
      </c>
      <c r="V69" s="9"/>
    </row>
    <row r="70" spans="1:22" ht="12.75" customHeight="1" x14ac:dyDescent="0.2">
      <c r="A70" s="28">
        <v>3</v>
      </c>
      <c r="B70" s="28">
        <v>169</v>
      </c>
      <c r="D70" s="28">
        <v>111332</v>
      </c>
      <c r="E70" s="29" t="s">
        <v>1239</v>
      </c>
      <c r="F70" s="29" t="s">
        <v>248</v>
      </c>
      <c r="G70" s="29" t="s">
        <v>2053</v>
      </c>
      <c r="H70" s="34">
        <v>15805</v>
      </c>
      <c r="I70" s="33">
        <v>15805</v>
      </c>
      <c r="J70" s="30">
        <v>2003</v>
      </c>
      <c r="K70" s="29" t="s">
        <v>2054</v>
      </c>
      <c r="L70" s="28">
        <v>6006</v>
      </c>
      <c r="M70" s="32" t="s">
        <v>95</v>
      </c>
      <c r="O70" s="28" t="s">
        <v>1581</v>
      </c>
      <c r="Q70" s="28">
        <v>2006</v>
      </c>
      <c r="T70" s="39"/>
      <c r="U70" s="32" t="s">
        <v>1929</v>
      </c>
      <c r="V70" s="9"/>
    </row>
    <row r="71" spans="1:22" ht="12.75" customHeight="1" x14ac:dyDescent="0.2">
      <c r="A71" s="28">
        <v>12</v>
      </c>
      <c r="B71" s="28">
        <v>213</v>
      </c>
      <c r="D71" s="28">
        <v>147808</v>
      </c>
      <c r="E71" s="29" t="s">
        <v>1239</v>
      </c>
      <c r="F71" s="29" t="s">
        <v>89</v>
      </c>
      <c r="G71" s="29" t="s">
        <v>1240</v>
      </c>
      <c r="H71" s="34">
        <v>15226</v>
      </c>
      <c r="I71" s="33">
        <v>15226</v>
      </c>
      <c r="J71" s="30">
        <v>2002</v>
      </c>
      <c r="K71" s="29" t="s">
        <v>1241</v>
      </c>
      <c r="L71" s="28">
        <v>6260</v>
      </c>
      <c r="M71" s="32" t="s">
        <v>339</v>
      </c>
      <c r="O71" s="28" t="s">
        <v>1581</v>
      </c>
      <c r="T71" s="39"/>
      <c r="U71" s="32" t="s">
        <v>1929</v>
      </c>
      <c r="V71" s="9"/>
    </row>
    <row r="72" spans="1:22" ht="12.75" customHeight="1" x14ac:dyDescent="0.2">
      <c r="A72" s="28">
        <v>6</v>
      </c>
      <c r="B72" s="28">
        <v>107</v>
      </c>
      <c r="C72" s="28" t="s">
        <v>169</v>
      </c>
      <c r="D72" s="28">
        <v>169643</v>
      </c>
      <c r="E72" s="29" t="s">
        <v>1239</v>
      </c>
      <c r="F72" s="29" t="s">
        <v>93</v>
      </c>
      <c r="G72" s="29" t="s">
        <v>2055</v>
      </c>
      <c r="H72" s="34">
        <v>10322</v>
      </c>
      <c r="I72" s="33">
        <v>10322</v>
      </c>
      <c r="J72" s="30">
        <v>1988</v>
      </c>
      <c r="K72" s="29" t="s">
        <v>2056</v>
      </c>
      <c r="L72" s="28">
        <v>5734</v>
      </c>
      <c r="M72" s="32" t="s">
        <v>801</v>
      </c>
      <c r="O72" s="28" t="s">
        <v>1581</v>
      </c>
      <c r="Q72" s="28">
        <v>1989</v>
      </c>
      <c r="R72" s="28">
        <v>1997</v>
      </c>
      <c r="S72" s="28">
        <v>2006</v>
      </c>
      <c r="T72" s="39"/>
      <c r="U72" s="32" t="s">
        <v>1929</v>
      </c>
      <c r="V72" s="9"/>
    </row>
    <row r="73" spans="1:22" ht="12.75" customHeight="1" x14ac:dyDescent="0.2">
      <c r="A73" s="28">
        <v>8</v>
      </c>
      <c r="B73" s="28">
        <v>218</v>
      </c>
      <c r="D73" s="28">
        <v>115612</v>
      </c>
      <c r="E73" s="31" t="s">
        <v>599</v>
      </c>
      <c r="F73" s="31" t="s">
        <v>73</v>
      </c>
      <c r="G73" s="29" t="s">
        <v>2057</v>
      </c>
      <c r="H73" s="34">
        <v>20370</v>
      </c>
      <c r="I73" s="33">
        <v>20370</v>
      </c>
      <c r="J73" s="30">
        <v>2015</v>
      </c>
      <c r="K73" s="31" t="s">
        <v>1488</v>
      </c>
      <c r="L73" s="28">
        <v>6014</v>
      </c>
      <c r="M73" s="31" t="s">
        <v>95</v>
      </c>
      <c r="O73" s="28" t="s">
        <v>1581</v>
      </c>
      <c r="U73" s="32" t="s">
        <v>1929</v>
      </c>
      <c r="V73" s="9"/>
    </row>
    <row r="74" spans="1:22" x14ac:dyDescent="0.2">
      <c r="A74" s="28">
        <v>2</v>
      </c>
      <c r="B74" s="28">
        <v>178</v>
      </c>
      <c r="D74" s="28">
        <v>187713</v>
      </c>
      <c r="E74" s="29" t="s">
        <v>599</v>
      </c>
      <c r="F74" s="29" t="s">
        <v>260</v>
      </c>
      <c r="G74" s="29" t="s">
        <v>2058</v>
      </c>
      <c r="H74" s="34">
        <v>16963</v>
      </c>
      <c r="I74" s="33">
        <v>16963</v>
      </c>
      <c r="J74" s="30">
        <v>2007</v>
      </c>
      <c r="K74" s="29" t="s">
        <v>2059</v>
      </c>
      <c r="L74" s="28">
        <v>6005</v>
      </c>
      <c r="M74" s="32" t="s">
        <v>95</v>
      </c>
      <c r="O74" s="28" t="s">
        <v>1581</v>
      </c>
      <c r="Q74" s="28">
        <v>2007</v>
      </c>
      <c r="T74" s="39"/>
      <c r="U74" s="32" t="s">
        <v>1929</v>
      </c>
      <c r="V74" s="9"/>
    </row>
    <row r="75" spans="1:22" ht="12.75" customHeight="1" x14ac:dyDescent="0.2">
      <c r="A75" s="28">
        <v>16</v>
      </c>
      <c r="B75" s="28">
        <v>222</v>
      </c>
      <c r="D75" s="28">
        <v>170277</v>
      </c>
      <c r="E75" s="29" t="s">
        <v>599</v>
      </c>
      <c r="F75" s="29" t="s">
        <v>93</v>
      </c>
      <c r="G75" s="29" t="s">
        <v>2060</v>
      </c>
      <c r="H75" s="34">
        <v>17595</v>
      </c>
      <c r="I75" s="33">
        <v>17595</v>
      </c>
      <c r="J75" s="30">
        <v>2008</v>
      </c>
      <c r="K75" s="29" t="s">
        <v>2061</v>
      </c>
      <c r="L75" s="28">
        <v>6102</v>
      </c>
      <c r="M75" s="32" t="s">
        <v>2062</v>
      </c>
      <c r="O75" s="28" t="s">
        <v>1581</v>
      </c>
      <c r="Q75" s="28">
        <v>2008</v>
      </c>
      <c r="T75" s="39"/>
      <c r="U75" s="32" t="s">
        <v>1929</v>
      </c>
      <c r="V75" s="9"/>
    </row>
    <row r="76" spans="1:22" ht="12.75" customHeight="1" x14ac:dyDescent="0.2">
      <c r="A76" s="28">
        <v>6</v>
      </c>
      <c r="B76" s="28">
        <v>220</v>
      </c>
      <c r="D76" s="28">
        <v>174634</v>
      </c>
      <c r="E76" s="29" t="s">
        <v>1732</v>
      </c>
      <c r="F76" s="29" t="s">
        <v>109</v>
      </c>
      <c r="G76" s="29" t="s">
        <v>2063</v>
      </c>
      <c r="H76" s="34">
        <v>17939</v>
      </c>
      <c r="I76" s="33">
        <v>17939</v>
      </c>
      <c r="J76" s="30">
        <v>2009</v>
      </c>
      <c r="K76" s="29" t="s">
        <v>2064</v>
      </c>
      <c r="L76" s="28">
        <v>6276</v>
      </c>
      <c r="M76" s="32" t="s">
        <v>2065</v>
      </c>
      <c r="O76" s="28" t="s">
        <v>1581</v>
      </c>
      <c r="Q76" s="28">
        <v>2009</v>
      </c>
      <c r="T76" s="39"/>
      <c r="U76" s="32" t="s">
        <v>1929</v>
      </c>
      <c r="V76" s="9"/>
    </row>
    <row r="77" spans="1:22" ht="12.75" customHeight="1" x14ac:dyDescent="0.2">
      <c r="A77" s="28">
        <v>8</v>
      </c>
      <c r="B77" s="28">
        <v>122</v>
      </c>
      <c r="C77" s="28" t="s">
        <v>169</v>
      </c>
      <c r="D77" s="28">
        <v>100028</v>
      </c>
      <c r="E77" s="29" t="s">
        <v>2066</v>
      </c>
      <c r="F77" s="29" t="s">
        <v>97</v>
      </c>
      <c r="G77" s="29" t="s">
        <v>2067</v>
      </c>
      <c r="H77" s="34">
        <v>13640</v>
      </c>
      <c r="I77" s="33">
        <v>13640</v>
      </c>
      <c r="J77" s="30">
        <v>1997</v>
      </c>
      <c r="K77" s="29" t="s">
        <v>2068</v>
      </c>
      <c r="L77" s="28">
        <v>6010</v>
      </c>
      <c r="M77" s="32" t="s">
        <v>55</v>
      </c>
      <c r="O77" s="28" t="s">
        <v>1581</v>
      </c>
      <c r="T77" s="39"/>
      <c r="U77" s="32" t="s">
        <v>1929</v>
      </c>
      <c r="V77" s="9"/>
    </row>
    <row r="78" spans="1:22" ht="12.75" customHeight="1" x14ac:dyDescent="0.2">
      <c r="A78" s="28">
        <v>12</v>
      </c>
      <c r="B78" s="28">
        <v>213</v>
      </c>
      <c r="C78" s="28" t="s">
        <v>169</v>
      </c>
      <c r="D78" s="28">
        <v>166194</v>
      </c>
      <c r="E78" s="29" t="s">
        <v>48</v>
      </c>
      <c r="F78" s="29" t="s">
        <v>502</v>
      </c>
      <c r="G78" s="29" t="s">
        <v>2069</v>
      </c>
      <c r="H78" s="34">
        <v>9572</v>
      </c>
      <c r="I78" s="33">
        <v>9572</v>
      </c>
      <c r="J78" s="30">
        <v>1986</v>
      </c>
      <c r="K78" s="29" t="s">
        <v>1070</v>
      </c>
      <c r="L78" s="28">
        <v>6260</v>
      </c>
      <c r="M78" s="32" t="s">
        <v>1071</v>
      </c>
      <c r="O78" s="28" t="s">
        <v>1581</v>
      </c>
      <c r="Q78" s="28">
        <v>1989</v>
      </c>
      <c r="R78" s="28">
        <v>1995</v>
      </c>
      <c r="S78" s="28">
        <v>2006</v>
      </c>
      <c r="T78" s="39"/>
      <c r="U78" s="32" t="s">
        <v>1929</v>
      </c>
      <c r="V78" s="9"/>
    </row>
    <row r="79" spans="1:22" ht="12.75" customHeight="1" x14ac:dyDescent="0.2">
      <c r="A79" s="28">
        <v>12</v>
      </c>
      <c r="B79" s="28">
        <v>238</v>
      </c>
      <c r="D79" s="28">
        <v>104176</v>
      </c>
      <c r="E79" s="29" t="s">
        <v>48</v>
      </c>
      <c r="F79" s="29" t="s">
        <v>49</v>
      </c>
      <c r="G79" s="29" t="s">
        <v>2070</v>
      </c>
      <c r="H79" s="34">
        <v>18036</v>
      </c>
      <c r="I79" s="33">
        <v>18036</v>
      </c>
      <c r="J79" s="30">
        <v>2009</v>
      </c>
      <c r="K79" s="29" t="s">
        <v>50</v>
      </c>
      <c r="L79" s="28">
        <v>6253</v>
      </c>
      <c r="M79" s="32" t="s">
        <v>51</v>
      </c>
      <c r="O79" s="28" t="s">
        <v>1581</v>
      </c>
      <c r="T79" s="39"/>
      <c r="U79" s="32" t="s">
        <v>1929</v>
      </c>
      <c r="V79" s="9"/>
    </row>
    <row r="80" spans="1:22" ht="12.75" customHeight="1" x14ac:dyDescent="0.2">
      <c r="A80" s="28">
        <v>2</v>
      </c>
      <c r="B80" s="28">
        <v>178</v>
      </c>
      <c r="D80" s="28">
        <v>187716</v>
      </c>
      <c r="E80" s="29" t="s">
        <v>2071</v>
      </c>
      <c r="F80" s="29" t="s">
        <v>180</v>
      </c>
      <c r="G80" s="29" t="s">
        <v>2072</v>
      </c>
      <c r="H80" s="34">
        <v>16184</v>
      </c>
      <c r="I80" s="33">
        <v>16184</v>
      </c>
      <c r="J80" s="30">
        <v>2008</v>
      </c>
      <c r="K80" s="29" t="s">
        <v>2073</v>
      </c>
      <c r="L80" s="28">
        <v>6362</v>
      </c>
      <c r="M80" s="32" t="s">
        <v>2074</v>
      </c>
      <c r="O80" s="28" t="s">
        <v>1581</v>
      </c>
      <c r="Q80" s="28">
        <v>2009</v>
      </c>
      <c r="T80" s="39"/>
      <c r="U80" s="32" t="s">
        <v>1929</v>
      </c>
      <c r="V80" s="9"/>
    </row>
    <row r="81" spans="1:22" ht="12.75" customHeight="1" x14ac:dyDescent="0.2">
      <c r="A81" s="28">
        <v>13</v>
      </c>
      <c r="B81" s="28">
        <v>241</v>
      </c>
      <c r="D81" s="28">
        <v>100409</v>
      </c>
      <c r="E81" s="29" t="s">
        <v>2075</v>
      </c>
      <c r="F81" s="29" t="s">
        <v>1485</v>
      </c>
      <c r="G81" s="29" t="s">
        <v>2076</v>
      </c>
      <c r="H81" s="34">
        <v>16085</v>
      </c>
      <c r="I81" s="33">
        <v>16085</v>
      </c>
      <c r="J81" s="30">
        <v>2004</v>
      </c>
      <c r="K81" s="29" t="s">
        <v>2077</v>
      </c>
      <c r="L81" s="28">
        <v>6242</v>
      </c>
      <c r="M81" s="32" t="s">
        <v>904</v>
      </c>
      <c r="O81" s="28" t="s">
        <v>1581</v>
      </c>
      <c r="Q81" s="28">
        <v>2005</v>
      </c>
      <c r="T81" s="39">
        <v>42068</v>
      </c>
      <c r="U81" s="32" t="s">
        <v>1929</v>
      </c>
      <c r="V81" s="9"/>
    </row>
    <row r="82" spans="1:22" x14ac:dyDescent="0.2">
      <c r="A82" s="28">
        <v>8</v>
      </c>
      <c r="B82" s="28">
        <v>122</v>
      </c>
      <c r="C82" s="28" t="s">
        <v>169</v>
      </c>
      <c r="D82" s="28">
        <v>100029</v>
      </c>
      <c r="E82" s="29" t="s">
        <v>1166</v>
      </c>
      <c r="F82" s="29" t="s">
        <v>790</v>
      </c>
      <c r="G82" s="29" t="s">
        <v>2078</v>
      </c>
      <c r="H82" s="34">
        <v>13711</v>
      </c>
      <c r="I82" s="33">
        <v>13711</v>
      </c>
      <c r="J82" s="30">
        <v>1997</v>
      </c>
      <c r="K82" s="29" t="s">
        <v>1167</v>
      </c>
      <c r="L82" s="28">
        <v>6020</v>
      </c>
      <c r="M82" s="32" t="s">
        <v>71</v>
      </c>
      <c r="O82" s="28" t="s">
        <v>1581</v>
      </c>
      <c r="T82" s="39"/>
      <c r="U82" s="32" t="s">
        <v>1929</v>
      </c>
      <c r="V82" s="9"/>
    </row>
    <row r="83" spans="1:22" ht="12.75" customHeight="1" x14ac:dyDescent="0.2">
      <c r="A83" s="28">
        <v>9</v>
      </c>
      <c r="B83" s="28">
        <v>232</v>
      </c>
      <c r="C83" s="28" t="s">
        <v>1799</v>
      </c>
      <c r="D83" s="28">
        <v>150269</v>
      </c>
      <c r="E83" s="31" t="s">
        <v>1613</v>
      </c>
      <c r="F83" s="31" t="s">
        <v>586</v>
      </c>
      <c r="G83" s="31" t="s">
        <v>2079</v>
      </c>
      <c r="H83" s="17">
        <v>21057</v>
      </c>
      <c r="I83" s="33">
        <v>21057</v>
      </c>
      <c r="J83" s="28">
        <v>2017</v>
      </c>
      <c r="K83" s="31" t="s">
        <v>1614</v>
      </c>
      <c r="L83" s="28">
        <v>6026</v>
      </c>
      <c r="M83" s="31" t="s">
        <v>442</v>
      </c>
      <c r="O83" s="28" t="s">
        <v>1581</v>
      </c>
      <c r="U83" s="32" t="s">
        <v>1929</v>
      </c>
      <c r="V83" s="9"/>
    </row>
    <row r="84" spans="1:22" ht="12.75" customHeight="1" x14ac:dyDescent="0.2">
      <c r="A84" s="28">
        <v>15</v>
      </c>
      <c r="B84" s="28">
        <v>103</v>
      </c>
      <c r="D84" s="28">
        <v>102151</v>
      </c>
      <c r="E84" s="29" t="s">
        <v>1540</v>
      </c>
      <c r="F84" s="29" t="s">
        <v>343</v>
      </c>
      <c r="G84" s="29" t="s">
        <v>2080</v>
      </c>
      <c r="H84" s="34">
        <v>13183</v>
      </c>
      <c r="I84" s="33">
        <v>13183</v>
      </c>
      <c r="J84" s="30">
        <v>1996</v>
      </c>
      <c r="K84" s="29" t="s">
        <v>2081</v>
      </c>
      <c r="L84" s="28">
        <v>6147</v>
      </c>
      <c r="M84" s="32" t="s">
        <v>400</v>
      </c>
      <c r="O84" s="28" t="s">
        <v>1581</v>
      </c>
      <c r="Q84" s="28">
        <v>1996</v>
      </c>
      <c r="R84" s="28">
        <v>2005</v>
      </c>
      <c r="T84" s="39">
        <v>42068</v>
      </c>
      <c r="U84" s="32" t="s">
        <v>1929</v>
      </c>
      <c r="V84" s="9"/>
    </row>
    <row r="85" spans="1:22" x14ac:dyDescent="0.2">
      <c r="A85" s="28">
        <v>13</v>
      </c>
      <c r="B85" s="28">
        <v>132</v>
      </c>
      <c r="C85" s="28" t="s">
        <v>169</v>
      </c>
      <c r="D85" s="28">
        <v>103035</v>
      </c>
      <c r="E85" s="29" t="s">
        <v>1540</v>
      </c>
      <c r="F85" s="29" t="s">
        <v>89</v>
      </c>
      <c r="G85" s="29" t="s">
        <v>2082</v>
      </c>
      <c r="H85" s="34">
        <v>11221</v>
      </c>
      <c r="I85" s="33">
        <v>11221</v>
      </c>
      <c r="J85" s="30">
        <v>1991</v>
      </c>
      <c r="K85" s="29" t="s">
        <v>2083</v>
      </c>
      <c r="L85" s="28">
        <v>6218</v>
      </c>
      <c r="M85" s="32" t="s">
        <v>264</v>
      </c>
      <c r="O85" s="28" t="s">
        <v>1581</v>
      </c>
      <c r="Q85" s="28">
        <v>2000</v>
      </c>
      <c r="T85" s="39"/>
      <c r="U85" s="32" t="s">
        <v>1929</v>
      </c>
      <c r="V85" s="9"/>
    </row>
    <row r="86" spans="1:22" x14ac:dyDescent="0.2">
      <c r="A86" s="28">
        <v>11</v>
      </c>
      <c r="B86" s="28">
        <v>203</v>
      </c>
      <c r="D86" s="28">
        <v>121290</v>
      </c>
      <c r="E86" s="31" t="s">
        <v>1540</v>
      </c>
      <c r="F86" s="31" t="s">
        <v>105</v>
      </c>
      <c r="G86" s="29" t="s">
        <v>2084</v>
      </c>
      <c r="H86" s="17">
        <v>20229</v>
      </c>
      <c r="I86" s="33">
        <v>20229</v>
      </c>
      <c r="J86" s="30">
        <v>2015</v>
      </c>
      <c r="K86" s="31" t="s">
        <v>1541</v>
      </c>
      <c r="L86" s="28">
        <v>6208</v>
      </c>
      <c r="M86" s="31" t="s">
        <v>478</v>
      </c>
      <c r="N86" s="28"/>
      <c r="O86" s="28" t="s">
        <v>1581</v>
      </c>
      <c r="U86" s="32" t="s">
        <v>1929</v>
      </c>
      <c r="V86" s="9"/>
    </row>
    <row r="87" spans="1:22" x14ac:dyDescent="0.2">
      <c r="A87" s="25">
        <v>8</v>
      </c>
      <c r="B87" s="28">
        <v>217</v>
      </c>
      <c r="C87"/>
      <c r="D87" s="28">
        <v>121207</v>
      </c>
      <c r="E87" s="36" t="s">
        <v>1409</v>
      </c>
      <c r="F87" s="36" t="s">
        <v>113</v>
      </c>
      <c r="G87" s="29" t="s">
        <v>2085</v>
      </c>
      <c r="H87" s="42">
        <v>19766</v>
      </c>
      <c r="I87" s="33">
        <v>19766</v>
      </c>
      <c r="J87" s="30">
        <v>2014</v>
      </c>
      <c r="K87" s="36" t="s">
        <v>1410</v>
      </c>
      <c r="L87" s="25">
        <v>6037</v>
      </c>
      <c r="M87" s="45" t="s">
        <v>666</v>
      </c>
      <c r="N87"/>
      <c r="O87" s="28" t="s">
        <v>1581</v>
      </c>
      <c r="P87"/>
      <c r="Q87" s="28">
        <v>2014</v>
      </c>
      <c r="U87" s="32" t="s">
        <v>1929</v>
      </c>
      <c r="V87" s="9"/>
    </row>
    <row r="88" spans="1:22" x14ac:dyDescent="0.2">
      <c r="A88" s="28">
        <v>2</v>
      </c>
      <c r="B88" s="28">
        <v>180</v>
      </c>
      <c r="D88" s="28">
        <v>201615</v>
      </c>
      <c r="E88" s="29" t="s">
        <v>2086</v>
      </c>
      <c r="F88" s="29" t="s">
        <v>312</v>
      </c>
      <c r="G88" s="29" t="s">
        <v>2087</v>
      </c>
      <c r="H88" s="34">
        <v>16593</v>
      </c>
      <c r="I88" s="33">
        <v>16593</v>
      </c>
      <c r="J88" s="30">
        <v>2005</v>
      </c>
      <c r="K88" s="29" t="s">
        <v>2088</v>
      </c>
      <c r="L88" s="28">
        <v>6005</v>
      </c>
      <c r="M88" s="32" t="s">
        <v>95</v>
      </c>
      <c r="O88" s="28" t="s">
        <v>1581</v>
      </c>
      <c r="Q88" s="28">
        <v>2006</v>
      </c>
      <c r="T88" s="39"/>
      <c r="U88" s="32" t="s">
        <v>1929</v>
      </c>
      <c r="V88" s="9"/>
    </row>
    <row r="89" spans="1:22" x14ac:dyDescent="0.2">
      <c r="A89" s="28">
        <v>10</v>
      </c>
      <c r="B89" s="28">
        <v>224</v>
      </c>
      <c r="D89" s="28">
        <v>129081</v>
      </c>
      <c r="E89" s="31" t="s">
        <v>1615</v>
      </c>
      <c r="F89" s="31" t="s">
        <v>1616</v>
      </c>
      <c r="G89" s="31" t="s">
        <v>2089</v>
      </c>
      <c r="H89" s="17">
        <v>20517</v>
      </c>
      <c r="I89" s="33">
        <v>20517</v>
      </c>
      <c r="J89" s="28">
        <v>2016</v>
      </c>
      <c r="K89" s="31" t="s">
        <v>1617</v>
      </c>
      <c r="L89" s="28">
        <v>6232</v>
      </c>
      <c r="M89" s="31" t="s">
        <v>1297</v>
      </c>
      <c r="N89" s="28"/>
      <c r="O89" s="28" t="s">
        <v>1581</v>
      </c>
      <c r="P89" s="28"/>
      <c r="Q89" s="34"/>
      <c r="U89" s="32" t="s">
        <v>1953</v>
      </c>
      <c r="V89" s="9"/>
    </row>
    <row r="90" spans="1:22" ht="12.75" customHeight="1" x14ac:dyDescent="0.2">
      <c r="A90" s="28">
        <v>11</v>
      </c>
      <c r="B90" s="28">
        <v>221</v>
      </c>
      <c r="D90" s="28">
        <v>181670</v>
      </c>
      <c r="E90" s="31" t="s">
        <v>1296</v>
      </c>
      <c r="F90" s="31" t="s">
        <v>1542</v>
      </c>
      <c r="G90" s="29" t="s">
        <v>2090</v>
      </c>
      <c r="H90" s="17">
        <v>20469</v>
      </c>
      <c r="I90" s="33">
        <v>20469</v>
      </c>
      <c r="J90" s="30">
        <v>2016</v>
      </c>
      <c r="K90" s="31" t="s">
        <v>1543</v>
      </c>
      <c r="L90" s="28">
        <v>6017</v>
      </c>
      <c r="M90" s="31" t="s">
        <v>522</v>
      </c>
      <c r="N90" s="28"/>
      <c r="O90" s="28" t="s">
        <v>1581</v>
      </c>
      <c r="U90" s="32" t="s">
        <v>1929</v>
      </c>
      <c r="V90" s="9"/>
    </row>
    <row r="91" spans="1:22" ht="12.75" customHeight="1" x14ac:dyDescent="0.2">
      <c r="A91" s="28">
        <v>10</v>
      </c>
      <c r="B91" s="28">
        <v>224</v>
      </c>
      <c r="D91" s="28">
        <v>129053</v>
      </c>
      <c r="E91" s="29" t="s">
        <v>1296</v>
      </c>
      <c r="F91" s="29" t="s">
        <v>109</v>
      </c>
      <c r="G91" s="29" t="s">
        <v>2091</v>
      </c>
      <c r="H91" s="34">
        <v>19157</v>
      </c>
      <c r="I91" s="33">
        <v>19157</v>
      </c>
      <c r="J91" s="30">
        <v>2012</v>
      </c>
      <c r="K91" s="29" t="s">
        <v>1617</v>
      </c>
      <c r="L91" s="28">
        <v>6232</v>
      </c>
      <c r="M91" s="32" t="s">
        <v>1297</v>
      </c>
      <c r="O91" s="28" t="s">
        <v>1581</v>
      </c>
      <c r="Q91" s="28">
        <v>2015</v>
      </c>
      <c r="T91" s="39">
        <v>41047</v>
      </c>
      <c r="U91" s="32" t="s">
        <v>1929</v>
      </c>
      <c r="V91" s="9"/>
    </row>
    <row r="92" spans="1:22" ht="12.75" customHeight="1" x14ac:dyDescent="0.2">
      <c r="A92" s="28">
        <v>17</v>
      </c>
      <c r="B92" s="28">
        <v>134</v>
      </c>
      <c r="D92" s="28">
        <v>219913</v>
      </c>
      <c r="E92" s="29" t="s">
        <v>1358</v>
      </c>
      <c r="F92" s="29" t="s">
        <v>89</v>
      </c>
      <c r="G92" s="29" t="s">
        <v>2092</v>
      </c>
      <c r="H92" s="34">
        <v>16159</v>
      </c>
      <c r="I92" s="33">
        <v>16159</v>
      </c>
      <c r="J92" s="30">
        <v>2004</v>
      </c>
      <c r="K92" s="29" t="s">
        <v>1359</v>
      </c>
      <c r="L92" s="28">
        <v>6173</v>
      </c>
      <c r="M92" s="32" t="s">
        <v>185</v>
      </c>
      <c r="O92" s="28" t="s">
        <v>1581</v>
      </c>
      <c r="Q92" s="28">
        <v>2013</v>
      </c>
      <c r="T92" s="39">
        <v>40918</v>
      </c>
      <c r="U92" s="32" t="s">
        <v>1929</v>
      </c>
      <c r="V92" s="9"/>
    </row>
    <row r="93" spans="1:22" ht="12.75" customHeight="1" x14ac:dyDescent="0.2">
      <c r="A93" s="28">
        <v>3</v>
      </c>
      <c r="B93" s="28">
        <v>154</v>
      </c>
      <c r="D93" s="28">
        <v>209737</v>
      </c>
      <c r="E93" s="29" t="s">
        <v>156</v>
      </c>
      <c r="F93" s="29" t="s">
        <v>650</v>
      </c>
      <c r="G93" s="29" t="s">
        <v>2093</v>
      </c>
      <c r="H93" s="34">
        <v>15357</v>
      </c>
      <c r="I93" s="33">
        <v>15357</v>
      </c>
      <c r="J93" s="30">
        <v>2002</v>
      </c>
      <c r="K93" s="29" t="s">
        <v>2094</v>
      </c>
      <c r="L93" s="28">
        <v>6048</v>
      </c>
      <c r="M93" s="32" t="s">
        <v>178</v>
      </c>
      <c r="O93" s="28" t="s">
        <v>1581</v>
      </c>
      <c r="Q93" s="28">
        <v>2002</v>
      </c>
      <c r="T93" s="39"/>
      <c r="U93" s="32" t="s">
        <v>1929</v>
      </c>
      <c r="V93" s="9"/>
    </row>
    <row r="94" spans="1:22" x14ac:dyDescent="0.2">
      <c r="A94" s="28">
        <v>3</v>
      </c>
      <c r="B94" s="28">
        <v>169</v>
      </c>
      <c r="C94" s="28" t="s">
        <v>169</v>
      </c>
      <c r="D94" s="28">
        <v>111337</v>
      </c>
      <c r="E94" s="29" t="s">
        <v>156</v>
      </c>
      <c r="F94" s="29" t="s">
        <v>1130</v>
      </c>
      <c r="G94" s="29" t="s">
        <v>2095</v>
      </c>
      <c r="H94" s="34">
        <v>13864</v>
      </c>
      <c r="I94" s="33">
        <v>13864</v>
      </c>
      <c r="J94" s="30">
        <v>1997</v>
      </c>
      <c r="K94" s="29" t="s">
        <v>2096</v>
      </c>
      <c r="L94" s="28">
        <v>6030</v>
      </c>
      <c r="M94" s="32" t="s">
        <v>168</v>
      </c>
      <c r="O94" s="28" t="s">
        <v>1581</v>
      </c>
      <c r="T94" s="39"/>
      <c r="U94" s="32" t="s">
        <v>1929</v>
      </c>
      <c r="V94" s="9"/>
    </row>
    <row r="95" spans="1:22" x14ac:dyDescent="0.2">
      <c r="A95" s="28">
        <v>3</v>
      </c>
      <c r="B95" s="28">
        <v>169</v>
      </c>
      <c r="C95" s="28" t="s">
        <v>169</v>
      </c>
      <c r="D95" s="28">
        <v>111339</v>
      </c>
      <c r="E95" s="29" t="s">
        <v>156</v>
      </c>
      <c r="F95" s="29" t="s">
        <v>105</v>
      </c>
      <c r="G95" s="29" t="s">
        <v>2097</v>
      </c>
      <c r="H95" s="34">
        <v>11732</v>
      </c>
      <c r="I95" s="33">
        <v>11732</v>
      </c>
      <c r="J95" s="30">
        <v>1992</v>
      </c>
      <c r="K95" s="29" t="s">
        <v>1123</v>
      </c>
      <c r="L95" s="28">
        <v>6006</v>
      </c>
      <c r="M95" s="32" t="s">
        <v>95</v>
      </c>
      <c r="O95" s="28" t="s">
        <v>1581</v>
      </c>
      <c r="T95" s="39"/>
      <c r="U95" s="32" t="s">
        <v>1929</v>
      </c>
      <c r="V95" s="9"/>
    </row>
    <row r="96" spans="1:22" ht="12.75" customHeight="1" x14ac:dyDescent="0.2">
      <c r="A96" s="28">
        <v>17</v>
      </c>
      <c r="B96" s="28">
        <v>130</v>
      </c>
      <c r="C96" s="28" t="s">
        <v>169</v>
      </c>
      <c r="D96" s="28">
        <v>148637</v>
      </c>
      <c r="E96" s="29" t="s">
        <v>418</v>
      </c>
      <c r="F96" s="29" t="s">
        <v>248</v>
      </c>
      <c r="G96" s="29" t="s">
        <v>2098</v>
      </c>
      <c r="H96" s="34">
        <v>10611</v>
      </c>
      <c r="I96" s="33">
        <v>10611</v>
      </c>
      <c r="J96" s="30">
        <v>1989</v>
      </c>
      <c r="K96" s="29" t="s">
        <v>1124</v>
      </c>
      <c r="L96" s="28">
        <v>6182</v>
      </c>
      <c r="M96" s="32" t="s">
        <v>482</v>
      </c>
      <c r="O96" s="28" t="s">
        <v>1581</v>
      </c>
      <c r="Q96" s="28">
        <v>1995</v>
      </c>
      <c r="R96" s="28">
        <v>1998</v>
      </c>
      <c r="T96" s="39"/>
      <c r="U96" s="32" t="s">
        <v>1929</v>
      </c>
      <c r="V96" s="9"/>
    </row>
    <row r="97" spans="1:22" x14ac:dyDescent="0.2">
      <c r="A97" s="28">
        <v>6</v>
      </c>
      <c r="B97" s="28">
        <v>151</v>
      </c>
      <c r="D97" s="28">
        <v>103693</v>
      </c>
      <c r="E97" s="29" t="s">
        <v>418</v>
      </c>
      <c r="F97" s="29" t="s">
        <v>248</v>
      </c>
      <c r="G97" s="29" t="s">
        <v>2098</v>
      </c>
      <c r="H97" s="34">
        <v>16844</v>
      </c>
      <c r="I97" s="33">
        <v>16844</v>
      </c>
      <c r="J97" s="30">
        <v>2006</v>
      </c>
      <c r="K97" s="29" t="s">
        <v>419</v>
      </c>
      <c r="L97" s="28">
        <v>6280</v>
      </c>
      <c r="M97" s="32" t="s">
        <v>161</v>
      </c>
      <c r="O97" s="28" t="s">
        <v>1581</v>
      </c>
      <c r="T97" s="39"/>
      <c r="U97" s="32" t="s">
        <v>1929</v>
      </c>
      <c r="V97" s="9"/>
    </row>
    <row r="98" spans="1:22" ht="12.75" customHeight="1" x14ac:dyDescent="0.2">
      <c r="A98" s="28">
        <v>17</v>
      </c>
      <c r="B98" s="28">
        <v>130</v>
      </c>
      <c r="D98" s="28">
        <v>148631</v>
      </c>
      <c r="E98" s="29" t="s">
        <v>418</v>
      </c>
      <c r="F98" s="29" t="s">
        <v>113</v>
      </c>
      <c r="G98" s="29" t="s">
        <v>2099</v>
      </c>
      <c r="H98" s="34">
        <v>13408</v>
      </c>
      <c r="I98" s="33">
        <v>13408</v>
      </c>
      <c r="J98" s="30">
        <v>1996</v>
      </c>
      <c r="K98" s="29" t="s">
        <v>2100</v>
      </c>
      <c r="L98" s="28">
        <v>6182</v>
      </c>
      <c r="M98" s="32" t="s">
        <v>482</v>
      </c>
      <c r="O98" s="28" t="s">
        <v>1581</v>
      </c>
      <c r="Q98" s="28">
        <v>2000</v>
      </c>
      <c r="T98" s="39"/>
      <c r="U98" s="32" t="s">
        <v>1929</v>
      </c>
      <c r="V98" s="9"/>
    </row>
    <row r="99" spans="1:22" ht="12.75" customHeight="1" x14ac:dyDescent="0.2">
      <c r="A99" s="28">
        <v>17</v>
      </c>
      <c r="B99" s="28">
        <v>131</v>
      </c>
      <c r="D99" s="28">
        <v>149347</v>
      </c>
      <c r="E99" s="29" t="s">
        <v>418</v>
      </c>
      <c r="F99" s="29" t="s">
        <v>553</v>
      </c>
      <c r="G99" s="29" t="s">
        <v>2101</v>
      </c>
      <c r="H99" s="34">
        <v>15136</v>
      </c>
      <c r="I99" s="33">
        <v>15136</v>
      </c>
      <c r="J99" s="30">
        <v>2007</v>
      </c>
      <c r="K99" s="29" t="s">
        <v>2102</v>
      </c>
      <c r="L99" s="28">
        <v>6182</v>
      </c>
      <c r="M99" s="32" t="s">
        <v>482</v>
      </c>
      <c r="O99" s="28" t="s">
        <v>1581</v>
      </c>
      <c r="T99" s="39"/>
      <c r="U99" s="32" t="s">
        <v>1929</v>
      </c>
      <c r="V99" s="9"/>
    </row>
    <row r="100" spans="1:22" x14ac:dyDescent="0.2">
      <c r="A100" s="28">
        <v>6</v>
      </c>
      <c r="B100" s="28">
        <v>150</v>
      </c>
      <c r="D100" s="28">
        <v>186010</v>
      </c>
      <c r="E100" s="29" t="s">
        <v>418</v>
      </c>
      <c r="F100" s="29" t="s">
        <v>541</v>
      </c>
      <c r="G100" s="29" t="s">
        <v>2103</v>
      </c>
      <c r="H100" s="34">
        <v>13324</v>
      </c>
      <c r="I100" s="33">
        <v>13324</v>
      </c>
      <c r="J100" s="30">
        <v>1996</v>
      </c>
      <c r="K100" s="29" t="s">
        <v>2104</v>
      </c>
      <c r="L100" s="28">
        <v>6281</v>
      </c>
      <c r="M100" s="32" t="s">
        <v>161</v>
      </c>
      <c r="O100" s="28" t="s">
        <v>1581</v>
      </c>
      <c r="Q100" s="28">
        <v>1996</v>
      </c>
      <c r="T100" s="39"/>
      <c r="U100" s="32" t="s">
        <v>1929</v>
      </c>
      <c r="V100" s="9"/>
    </row>
    <row r="101" spans="1:22" ht="12.75" customHeight="1" x14ac:dyDescent="0.2">
      <c r="A101" s="28">
        <v>14</v>
      </c>
      <c r="B101" s="28">
        <v>197</v>
      </c>
      <c r="D101" s="28">
        <v>144812</v>
      </c>
      <c r="E101" s="29" t="s">
        <v>418</v>
      </c>
      <c r="F101" s="29" t="s">
        <v>105</v>
      </c>
      <c r="G101" s="29" t="s">
        <v>2105</v>
      </c>
      <c r="H101" s="34">
        <v>19114</v>
      </c>
      <c r="I101" s="33">
        <v>19114</v>
      </c>
      <c r="J101" s="30">
        <v>2012</v>
      </c>
      <c r="K101" s="29" t="s">
        <v>1298</v>
      </c>
      <c r="L101" s="28">
        <v>6017</v>
      </c>
      <c r="M101" s="32" t="s">
        <v>522</v>
      </c>
      <c r="O101" s="28" t="s">
        <v>1581</v>
      </c>
      <c r="Q101" s="28">
        <v>2012</v>
      </c>
      <c r="T101" s="39"/>
      <c r="U101" s="32" t="s">
        <v>1929</v>
      </c>
      <c r="V101" s="9"/>
    </row>
    <row r="102" spans="1:22" x14ac:dyDescent="0.2">
      <c r="A102" s="28">
        <v>17</v>
      </c>
      <c r="B102" s="28">
        <v>134</v>
      </c>
      <c r="D102" s="28">
        <v>148101</v>
      </c>
      <c r="E102" s="29" t="s">
        <v>418</v>
      </c>
      <c r="F102" s="29" t="s">
        <v>105</v>
      </c>
      <c r="G102" s="29" t="s">
        <v>2105</v>
      </c>
      <c r="H102" s="34">
        <v>14973</v>
      </c>
      <c r="I102" s="33">
        <v>14973</v>
      </c>
      <c r="J102" s="30">
        <v>2000</v>
      </c>
      <c r="K102" s="29" t="s">
        <v>2106</v>
      </c>
      <c r="L102" s="28">
        <v>6173</v>
      </c>
      <c r="M102" s="32" t="s">
        <v>185</v>
      </c>
      <c r="O102" s="28" t="s">
        <v>1581</v>
      </c>
      <c r="Q102" s="28">
        <v>2001</v>
      </c>
      <c r="T102" s="39"/>
      <c r="U102" s="32" t="s">
        <v>1929</v>
      </c>
      <c r="V102" s="9"/>
    </row>
    <row r="103" spans="1:22" ht="12.75" customHeight="1" x14ac:dyDescent="0.2">
      <c r="A103" s="28">
        <v>17</v>
      </c>
      <c r="B103" s="28">
        <v>126</v>
      </c>
      <c r="D103" s="28">
        <v>148727</v>
      </c>
      <c r="E103" s="29" t="s">
        <v>418</v>
      </c>
      <c r="F103" s="29" t="s">
        <v>85</v>
      </c>
      <c r="G103" s="29" t="s">
        <v>2107</v>
      </c>
      <c r="H103" s="34">
        <v>17411</v>
      </c>
      <c r="I103" s="33">
        <v>17411</v>
      </c>
      <c r="J103" s="30">
        <v>2007</v>
      </c>
      <c r="K103" s="29" t="s">
        <v>2108</v>
      </c>
      <c r="L103" s="28">
        <v>6162</v>
      </c>
      <c r="M103" s="32" t="s">
        <v>354</v>
      </c>
      <c r="O103" s="28" t="s">
        <v>1581</v>
      </c>
      <c r="Q103" s="28">
        <v>2013</v>
      </c>
      <c r="T103" s="39"/>
      <c r="U103" s="32" t="s">
        <v>1929</v>
      </c>
      <c r="V103" s="9"/>
    </row>
    <row r="104" spans="1:22" ht="12.75" customHeight="1" x14ac:dyDescent="0.2">
      <c r="A104" s="28">
        <v>17</v>
      </c>
      <c r="B104" s="28">
        <v>127</v>
      </c>
      <c r="C104" s="28" t="s">
        <v>169</v>
      </c>
      <c r="D104" s="28">
        <v>100300</v>
      </c>
      <c r="E104" s="29" t="s">
        <v>418</v>
      </c>
      <c r="F104" s="29" t="s">
        <v>324</v>
      </c>
      <c r="G104" s="29" t="s">
        <v>2109</v>
      </c>
      <c r="H104" s="34">
        <v>13759</v>
      </c>
      <c r="I104" s="33">
        <v>13759</v>
      </c>
      <c r="J104" s="30">
        <v>1997</v>
      </c>
      <c r="K104" s="29" t="s">
        <v>2110</v>
      </c>
      <c r="L104" s="28">
        <v>6162</v>
      </c>
      <c r="M104" s="32" t="s">
        <v>354</v>
      </c>
      <c r="O104" s="28" t="s">
        <v>1581</v>
      </c>
      <c r="Q104" s="28">
        <v>1997</v>
      </c>
      <c r="R104" s="28">
        <v>2006</v>
      </c>
      <c r="T104" s="39">
        <v>41340</v>
      </c>
      <c r="U104" s="32" t="s">
        <v>1929</v>
      </c>
      <c r="V104" s="9"/>
    </row>
    <row r="105" spans="1:22" ht="12.75" customHeight="1" x14ac:dyDescent="0.2">
      <c r="A105" s="28">
        <v>15</v>
      </c>
      <c r="B105" s="28">
        <v>166</v>
      </c>
      <c r="D105" s="28">
        <v>131747</v>
      </c>
      <c r="E105" s="29" t="s">
        <v>669</v>
      </c>
      <c r="F105" s="29" t="s">
        <v>248</v>
      </c>
      <c r="G105" s="29" t="s">
        <v>2111</v>
      </c>
      <c r="H105" s="34">
        <v>13964</v>
      </c>
      <c r="I105" s="33">
        <v>13964</v>
      </c>
      <c r="J105" s="30">
        <v>1998</v>
      </c>
      <c r="K105" s="29" t="s">
        <v>2112</v>
      </c>
      <c r="L105" s="28">
        <v>6156</v>
      </c>
      <c r="M105" s="32" t="s">
        <v>727</v>
      </c>
      <c r="O105" s="28" t="s">
        <v>1581</v>
      </c>
      <c r="Q105" s="28">
        <v>1998</v>
      </c>
      <c r="R105" s="28">
        <v>2007</v>
      </c>
      <c r="T105" s="39"/>
      <c r="U105" s="32" t="s">
        <v>1929</v>
      </c>
      <c r="V105" s="9"/>
    </row>
    <row r="106" spans="1:22" ht="12.75" customHeight="1" x14ac:dyDescent="0.2">
      <c r="A106" s="28">
        <v>11</v>
      </c>
      <c r="B106" s="28">
        <v>202</v>
      </c>
      <c r="D106" s="28">
        <v>152256</v>
      </c>
      <c r="E106" s="29" t="s">
        <v>669</v>
      </c>
      <c r="F106" s="29" t="s">
        <v>113</v>
      </c>
      <c r="G106" s="29" t="s">
        <v>2113</v>
      </c>
      <c r="H106" s="34">
        <v>18349</v>
      </c>
      <c r="I106" s="33">
        <v>18349</v>
      </c>
      <c r="J106" s="30">
        <v>2010</v>
      </c>
      <c r="K106" s="29" t="s">
        <v>2114</v>
      </c>
      <c r="L106" s="28">
        <v>6207</v>
      </c>
      <c r="M106" s="32" t="s">
        <v>319</v>
      </c>
      <c r="O106" s="28" t="s">
        <v>1581</v>
      </c>
      <c r="Q106" s="28">
        <v>2010</v>
      </c>
      <c r="T106" s="39"/>
      <c r="U106" s="32" t="s">
        <v>1929</v>
      </c>
      <c r="V106" s="9"/>
    </row>
    <row r="107" spans="1:22" ht="12.75" customHeight="1" x14ac:dyDescent="0.2">
      <c r="A107" s="28">
        <v>9</v>
      </c>
      <c r="B107" s="28">
        <v>231</v>
      </c>
      <c r="C107" s="28" t="s">
        <v>43</v>
      </c>
      <c r="D107" s="28">
        <v>100225</v>
      </c>
      <c r="E107" s="29" t="s">
        <v>669</v>
      </c>
      <c r="F107" s="29" t="s">
        <v>553</v>
      </c>
      <c r="G107" s="29" t="s">
        <v>2115</v>
      </c>
      <c r="H107" s="34">
        <v>16198</v>
      </c>
      <c r="I107" s="33">
        <v>16198</v>
      </c>
      <c r="J107" s="30">
        <v>2004</v>
      </c>
      <c r="K107" s="29" t="s">
        <v>2116</v>
      </c>
      <c r="L107" s="28">
        <v>6018</v>
      </c>
      <c r="M107" s="32" t="s">
        <v>236</v>
      </c>
      <c r="O107" s="28" t="s">
        <v>1581</v>
      </c>
      <c r="Q107" s="28">
        <v>2004</v>
      </c>
      <c r="T107" s="39"/>
      <c r="U107" s="32" t="s">
        <v>1929</v>
      </c>
      <c r="V107" s="9"/>
    </row>
    <row r="108" spans="1:22" ht="12.75" customHeight="1" x14ac:dyDescent="0.2">
      <c r="A108" s="28">
        <v>15</v>
      </c>
      <c r="B108" s="28">
        <v>166</v>
      </c>
      <c r="D108" s="28">
        <v>150202</v>
      </c>
      <c r="E108" s="29" t="s">
        <v>669</v>
      </c>
      <c r="F108" s="29" t="s">
        <v>507</v>
      </c>
      <c r="G108" s="29" t="s">
        <v>2117</v>
      </c>
      <c r="H108" s="34">
        <v>17260</v>
      </c>
      <c r="I108" s="33">
        <v>17260</v>
      </c>
      <c r="J108" s="30">
        <v>2007</v>
      </c>
      <c r="K108" s="29" t="s">
        <v>2118</v>
      </c>
      <c r="L108" s="28">
        <v>6156</v>
      </c>
      <c r="M108" s="32" t="s">
        <v>727</v>
      </c>
      <c r="O108" s="28" t="s">
        <v>1581</v>
      </c>
      <c r="Q108" s="28">
        <v>2008</v>
      </c>
      <c r="T108" s="39"/>
      <c r="U108" s="32" t="s">
        <v>1929</v>
      </c>
      <c r="V108" s="9"/>
    </row>
    <row r="109" spans="1:22" ht="12.75" customHeight="1" x14ac:dyDescent="0.2">
      <c r="A109" s="28">
        <v>15</v>
      </c>
      <c r="B109" s="28">
        <v>253</v>
      </c>
      <c r="C109" s="28" t="s">
        <v>169</v>
      </c>
      <c r="D109" s="28">
        <v>174188</v>
      </c>
      <c r="E109" s="29" t="s">
        <v>669</v>
      </c>
      <c r="F109" s="29" t="s">
        <v>2119</v>
      </c>
      <c r="G109" s="29" t="s">
        <v>2120</v>
      </c>
      <c r="H109" s="34">
        <v>10342</v>
      </c>
      <c r="I109" s="33">
        <v>10342</v>
      </c>
      <c r="J109" s="30">
        <v>2001</v>
      </c>
      <c r="K109" s="29" t="s">
        <v>2121</v>
      </c>
      <c r="L109" s="28">
        <v>6144</v>
      </c>
      <c r="M109" s="32" t="s">
        <v>817</v>
      </c>
      <c r="O109" s="28" t="s">
        <v>1581</v>
      </c>
      <c r="T109" s="39"/>
      <c r="U109" s="32" t="s">
        <v>1929</v>
      </c>
      <c r="V109" s="9"/>
    </row>
    <row r="110" spans="1:22" ht="12.75" customHeight="1" x14ac:dyDescent="0.2">
      <c r="A110" s="28">
        <v>11</v>
      </c>
      <c r="B110" s="28">
        <v>202</v>
      </c>
      <c r="D110" s="28">
        <v>812897</v>
      </c>
      <c r="E110" s="31" t="s">
        <v>1299</v>
      </c>
      <c r="F110" s="31" t="s">
        <v>1618</v>
      </c>
      <c r="G110" s="31" t="s">
        <v>2122</v>
      </c>
      <c r="H110" s="17">
        <v>21155</v>
      </c>
      <c r="I110" s="33">
        <v>21155</v>
      </c>
      <c r="J110" s="28">
        <v>2017</v>
      </c>
      <c r="K110" s="31" t="s">
        <v>1544</v>
      </c>
      <c r="L110" s="28">
        <v>6207</v>
      </c>
      <c r="M110" s="31" t="s">
        <v>319</v>
      </c>
      <c r="N110" s="28"/>
      <c r="O110" s="28" t="s">
        <v>1581</v>
      </c>
      <c r="P110" s="28"/>
      <c r="Q110" s="34"/>
      <c r="U110" s="32" t="s">
        <v>1953</v>
      </c>
      <c r="V110" s="9"/>
    </row>
    <row r="111" spans="1:22" ht="12.75" customHeight="1" x14ac:dyDescent="0.2">
      <c r="A111" s="28">
        <v>11</v>
      </c>
      <c r="B111" s="28">
        <v>202</v>
      </c>
      <c r="D111" s="28">
        <v>152258</v>
      </c>
      <c r="E111" s="31" t="s">
        <v>1299</v>
      </c>
      <c r="F111" s="31" t="s">
        <v>113</v>
      </c>
      <c r="G111" s="29" t="s">
        <v>2123</v>
      </c>
      <c r="H111" s="17">
        <v>20444</v>
      </c>
      <c r="I111" s="33">
        <v>20444</v>
      </c>
      <c r="J111" s="30">
        <v>2015</v>
      </c>
      <c r="K111" s="31" t="s">
        <v>1544</v>
      </c>
      <c r="L111" s="28">
        <v>6207</v>
      </c>
      <c r="M111" s="31" t="s">
        <v>319</v>
      </c>
      <c r="N111" s="28"/>
      <c r="O111" s="28" t="s">
        <v>1581</v>
      </c>
      <c r="Q111" s="28">
        <v>2015</v>
      </c>
      <c r="U111" s="32" t="s">
        <v>1929</v>
      </c>
      <c r="V111" s="9"/>
    </row>
    <row r="112" spans="1:22" ht="12.75" customHeight="1" x14ac:dyDescent="0.2">
      <c r="A112" s="28">
        <v>11</v>
      </c>
      <c r="B112" s="28">
        <v>202</v>
      </c>
      <c r="D112" s="28">
        <v>152259</v>
      </c>
      <c r="E112" s="29" t="s">
        <v>1299</v>
      </c>
      <c r="F112" s="29" t="s">
        <v>105</v>
      </c>
      <c r="G112" s="29" t="s">
        <v>2124</v>
      </c>
      <c r="H112" s="34">
        <v>19175</v>
      </c>
      <c r="I112" s="33">
        <v>19175</v>
      </c>
      <c r="J112" s="30">
        <v>2012</v>
      </c>
      <c r="K112" s="29" t="s">
        <v>2125</v>
      </c>
      <c r="L112" s="28">
        <v>6207</v>
      </c>
      <c r="M112" s="32" t="s">
        <v>319</v>
      </c>
      <c r="O112" s="28" t="s">
        <v>1581</v>
      </c>
      <c r="Q112" s="28">
        <v>2013</v>
      </c>
      <c r="T112" s="39"/>
      <c r="U112" s="32" t="s">
        <v>1929</v>
      </c>
      <c r="V112" s="9"/>
    </row>
    <row r="113" spans="1:22" x14ac:dyDescent="0.2">
      <c r="A113" s="28">
        <v>12</v>
      </c>
      <c r="B113" s="28">
        <v>112</v>
      </c>
      <c r="D113" s="28">
        <v>162413</v>
      </c>
      <c r="E113" s="29" t="s">
        <v>1299</v>
      </c>
      <c r="F113" s="29" t="s">
        <v>85</v>
      </c>
      <c r="G113" s="29" t="s">
        <v>2126</v>
      </c>
      <c r="H113" s="34">
        <v>17157</v>
      </c>
      <c r="I113" s="33">
        <v>17157</v>
      </c>
      <c r="J113" s="30">
        <v>2006</v>
      </c>
      <c r="K113" s="29" t="s">
        <v>2127</v>
      </c>
      <c r="L113" s="28">
        <v>6252</v>
      </c>
      <c r="M113" s="32" t="s">
        <v>455</v>
      </c>
      <c r="O113" s="28" t="s">
        <v>1581</v>
      </c>
      <c r="Q113" s="28">
        <v>2010</v>
      </c>
      <c r="T113" s="39"/>
      <c r="U113" s="32" t="s">
        <v>1929</v>
      </c>
      <c r="V113" s="9"/>
    </row>
    <row r="114" spans="1:22" x14ac:dyDescent="0.2">
      <c r="A114" s="28">
        <v>14</v>
      </c>
      <c r="B114" s="28">
        <v>248</v>
      </c>
      <c r="D114" s="28">
        <v>182816</v>
      </c>
      <c r="E114" s="29" t="s">
        <v>1072</v>
      </c>
      <c r="F114" s="29" t="s">
        <v>89</v>
      </c>
      <c r="G114" s="29" t="s">
        <v>2128</v>
      </c>
      <c r="H114" s="34">
        <v>15085</v>
      </c>
      <c r="I114" s="33">
        <v>15085</v>
      </c>
      <c r="J114" s="30">
        <v>2001</v>
      </c>
      <c r="K114" s="29" t="s">
        <v>1073</v>
      </c>
      <c r="L114" s="28">
        <v>6130</v>
      </c>
      <c r="M114" s="32" t="s">
        <v>196</v>
      </c>
      <c r="O114" s="28" t="s">
        <v>1581</v>
      </c>
      <c r="Q114" s="28">
        <v>2005</v>
      </c>
      <c r="R114" s="28">
        <v>2010</v>
      </c>
      <c r="T114" s="39">
        <v>42068</v>
      </c>
      <c r="U114" s="32" t="s">
        <v>1929</v>
      </c>
      <c r="V114" s="9"/>
    </row>
    <row r="115" spans="1:22" ht="12.75" customHeight="1" x14ac:dyDescent="0.2">
      <c r="A115" s="28">
        <v>2</v>
      </c>
      <c r="B115" s="28">
        <v>180</v>
      </c>
      <c r="D115" s="28">
        <v>201619</v>
      </c>
      <c r="E115" s="29" t="s">
        <v>2129</v>
      </c>
      <c r="F115" s="29" t="s">
        <v>89</v>
      </c>
      <c r="G115" s="29" t="s">
        <v>2130</v>
      </c>
      <c r="H115" s="34">
        <v>14455</v>
      </c>
      <c r="I115" s="33">
        <v>14455</v>
      </c>
      <c r="J115" s="30">
        <v>1999</v>
      </c>
      <c r="K115" s="29" t="s">
        <v>2131</v>
      </c>
      <c r="L115" s="28">
        <v>6015</v>
      </c>
      <c r="M115" s="32" t="s">
        <v>95</v>
      </c>
      <c r="O115" s="28" t="s">
        <v>1581</v>
      </c>
      <c r="Q115" s="28">
        <v>2000</v>
      </c>
      <c r="T115" s="39"/>
      <c r="U115" s="32" t="s">
        <v>1929</v>
      </c>
      <c r="V115" s="9"/>
    </row>
    <row r="116" spans="1:22" ht="12.75" customHeight="1" x14ac:dyDescent="0.2">
      <c r="A116" s="28">
        <v>17</v>
      </c>
      <c r="B116" s="28">
        <v>251</v>
      </c>
      <c r="D116" s="28">
        <v>132131</v>
      </c>
      <c r="E116" s="29" t="s">
        <v>2129</v>
      </c>
      <c r="F116" s="29" t="s">
        <v>2132</v>
      </c>
      <c r="G116" s="29" t="s">
        <v>2133</v>
      </c>
      <c r="H116" s="34">
        <v>16760</v>
      </c>
      <c r="I116" s="33">
        <v>16760</v>
      </c>
      <c r="J116" s="30">
        <v>2005</v>
      </c>
      <c r="K116" s="29" t="s">
        <v>2134</v>
      </c>
      <c r="L116" s="28">
        <v>6017</v>
      </c>
      <c r="M116" s="32" t="s">
        <v>522</v>
      </c>
      <c r="O116" s="28" t="s">
        <v>1581</v>
      </c>
      <c r="Q116" s="28">
        <v>2011</v>
      </c>
      <c r="T116" s="39"/>
      <c r="U116" s="32" t="s">
        <v>1929</v>
      </c>
      <c r="V116" s="9"/>
    </row>
    <row r="117" spans="1:22" x14ac:dyDescent="0.2">
      <c r="A117" s="28">
        <v>3</v>
      </c>
      <c r="B117" s="28">
        <v>229</v>
      </c>
      <c r="D117" s="28">
        <v>171809</v>
      </c>
      <c r="E117" s="29" t="s">
        <v>671</v>
      </c>
      <c r="F117" s="29" t="s">
        <v>105</v>
      </c>
      <c r="G117" s="29" t="s">
        <v>2135</v>
      </c>
      <c r="H117" s="34">
        <v>15998</v>
      </c>
      <c r="I117" s="33">
        <v>15998</v>
      </c>
      <c r="J117" s="30">
        <v>2003</v>
      </c>
      <c r="K117" s="29" t="s">
        <v>2136</v>
      </c>
      <c r="L117" s="28">
        <v>6103</v>
      </c>
      <c r="M117" s="32" t="s">
        <v>698</v>
      </c>
      <c r="O117" s="28" t="s">
        <v>1581</v>
      </c>
      <c r="Q117" s="28">
        <v>2003</v>
      </c>
      <c r="T117" s="39"/>
      <c r="U117" s="32" t="s">
        <v>1929</v>
      </c>
      <c r="V117" s="9"/>
    </row>
    <row r="118" spans="1:22" ht="12.75" customHeight="1" x14ac:dyDescent="0.2">
      <c r="A118" s="28">
        <v>12</v>
      </c>
      <c r="B118" s="28">
        <v>213</v>
      </c>
      <c r="C118" s="28" t="s">
        <v>169</v>
      </c>
      <c r="D118" s="28">
        <v>162416</v>
      </c>
      <c r="E118" s="29" t="s">
        <v>671</v>
      </c>
      <c r="F118" s="29" t="s">
        <v>2137</v>
      </c>
      <c r="G118" s="29" t="s">
        <v>2138</v>
      </c>
      <c r="H118" s="34">
        <v>11104</v>
      </c>
      <c r="I118" s="33">
        <v>11104</v>
      </c>
      <c r="J118" s="30">
        <v>1990</v>
      </c>
      <c r="K118" s="29" t="s">
        <v>2139</v>
      </c>
      <c r="L118" s="28">
        <v>6260</v>
      </c>
      <c r="M118" s="32" t="s">
        <v>339</v>
      </c>
      <c r="O118" s="28" t="s">
        <v>1581</v>
      </c>
      <c r="Q118" s="28">
        <v>1991</v>
      </c>
      <c r="T118" s="39"/>
      <c r="U118" s="32" t="s">
        <v>1929</v>
      </c>
      <c r="V118" s="9"/>
    </row>
    <row r="119" spans="1:22" x14ac:dyDescent="0.2">
      <c r="A119" s="28">
        <v>8</v>
      </c>
      <c r="B119" s="28">
        <v>217</v>
      </c>
      <c r="C119" s="28" t="s">
        <v>169</v>
      </c>
      <c r="D119" s="28">
        <v>121208</v>
      </c>
      <c r="E119" s="29" t="s">
        <v>671</v>
      </c>
      <c r="F119" s="29" t="s">
        <v>151</v>
      </c>
      <c r="G119" s="29" t="s">
        <v>2140</v>
      </c>
      <c r="H119" s="34">
        <v>12519</v>
      </c>
      <c r="I119" s="33">
        <v>12519</v>
      </c>
      <c r="J119" s="30">
        <v>1994</v>
      </c>
      <c r="K119" s="29" t="s">
        <v>2141</v>
      </c>
      <c r="L119" s="28">
        <v>6037</v>
      </c>
      <c r="M119" s="32" t="s">
        <v>666</v>
      </c>
      <c r="O119" s="28" t="s">
        <v>1581</v>
      </c>
      <c r="T119" s="39"/>
      <c r="U119" s="32" t="s">
        <v>1929</v>
      </c>
      <c r="V119" s="9"/>
    </row>
    <row r="120" spans="1:22" x14ac:dyDescent="0.2">
      <c r="A120" s="28">
        <v>16</v>
      </c>
      <c r="B120" s="28">
        <v>188</v>
      </c>
      <c r="D120" s="28">
        <v>177525</v>
      </c>
      <c r="E120" s="31" t="s">
        <v>671</v>
      </c>
      <c r="F120" s="31" t="s">
        <v>581</v>
      </c>
      <c r="G120" s="29" t="s">
        <v>2142</v>
      </c>
      <c r="H120" s="34">
        <v>20423</v>
      </c>
      <c r="I120" s="33">
        <v>20423</v>
      </c>
      <c r="J120" s="30">
        <v>2015</v>
      </c>
      <c r="K120" s="31" t="s">
        <v>1489</v>
      </c>
      <c r="L120" s="28">
        <v>6103</v>
      </c>
      <c r="M120" s="31" t="s">
        <v>698</v>
      </c>
      <c r="O120" s="28" t="s">
        <v>1581</v>
      </c>
      <c r="U120" s="32" t="s">
        <v>1929</v>
      </c>
      <c r="V120" s="9"/>
    </row>
    <row r="121" spans="1:22" ht="12.75" customHeight="1" x14ac:dyDescent="0.2">
      <c r="A121" s="28">
        <v>15</v>
      </c>
      <c r="B121" s="28">
        <v>215</v>
      </c>
      <c r="D121" s="28">
        <v>100405</v>
      </c>
      <c r="E121" s="31" t="s">
        <v>941</v>
      </c>
      <c r="F121" s="31" t="s">
        <v>113</v>
      </c>
      <c r="G121" s="31" t="s">
        <v>1242</v>
      </c>
      <c r="H121" s="17">
        <v>21040</v>
      </c>
      <c r="I121" s="33">
        <v>21040</v>
      </c>
      <c r="J121" s="28">
        <v>2017</v>
      </c>
      <c r="K121" s="31" t="s">
        <v>1243</v>
      </c>
      <c r="L121" s="28">
        <v>6265</v>
      </c>
      <c r="M121" s="31" t="s">
        <v>272</v>
      </c>
      <c r="N121" s="28"/>
      <c r="O121" s="28" t="s">
        <v>1581</v>
      </c>
      <c r="P121" s="28"/>
      <c r="Q121" s="34"/>
      <c r="U121" s="32" t="s">
        <v>1929</v>
      </c>
      <c r="V121" s="9"/>
    </row>
    <row r="122" spans="1:22" ht="12.75" customHeight="1" x14ac:dyDescent="0.2">
      <c r="A122" s="28">
        <v>15</v>
      </c>
      <c r="B122" s="28">
        <v>233</v>
      </c>
      <c r="C122" s="28" t="s">
        <v>169</v>
      </c>
      <c r="D122" s="28">
        <v>100655</v>
      </c>
      <c r="E122" s="29" t="s">
        <v>941</v>
      </c>
      <c r="F122" s="29" t="s">
        <v>105</v>
      </c>
      <c r="G122" s="29" t="s">
        <v>2143</v>
      </c>
      <c r="H122" s="34">
        <v>13363</v>
      </c>
      <c r="I122" s="33">
        <v>13363</v>
      </c>
      <c r="J122" s="30">
        <v>1996</v>
      </c>
      <c r="K122" s="29" t="s">
        <v>2144</v>
      </c>
      <c r="L122" s="28">
        <v>4915</v>
      </c>
      <c r="M122" s="32" t="s">
        <v>413</v>
      </c>
      <c r="O122" s="28" t="s">
        <v>1581</v>
      </c>
      <c r="Q122" s="28">
        <v>1996</v>
      </c>
      <c r="R122" s="28">
        <v>2006</v>
      </c>
      <c r="T122" s="39"/>
      <c r="U122" s="32" t="s">
        <v>1929</v>
      </c>
      <c r="V122" s="9"/>
    </row>
    <row r="123" spans="1:22" ht="12.75" customHeight="1" x14ac:dyDescent="0.2">
      <c r="A123" s="28">
        <v>8</v>
      </c>
      <c r="B123" s="28">
        <v>121</v>
      </c>
      <c r="D123" s="28">
        <v>100031</v>
      </c>
      <c r="E123" s="29" t="s">
        <v>2145</v>
      </c>
      <c r="F123" s="29" t="s">
        <v>2146</v>
      </c>
      <c r="G123" s="29" t="s">
        <v>2147</v>
      </c>
      <c r="H123" s="34">
        <v>16759</v>
      </c>
      <c r="I123" s="33">
        <v>16759</v>
      </c>
      <c r="J123" s="30">
        <v>2005</v>
      </c>
      <c r="K123" s="29" t="s">
        <v>2148</v>
      </c>
      <c r="L123" s="28">
        <v>6275</v>
      </c>
      <c r="M123" s="32" t="s">
        <v>122</v>
      </c>
      <c r="O123" s="28" t="s">
        <v>1581</v>
      </c>
      <c r="Q123" s="28">
        <v>2009</v>
      </c>
      <c r="T123" s="39"/>
      <c r="U123" s="32" t="s">
        <v>1929</v>
      </c>
      <c r="V123" s="9"/>
    </row>
    <row r="124" spans="1:22" ht="12.75" customHeight="1" x14ac:dyDescent="0.2">
      <c r="A124" s="28">
        <v>12</v>
      </c>
      <c r="B124" s="28">
        <v>112</v>
      </c>
      <c r="D124" s="28">
        <v>166532</v>
      </c>
      <c r="E124" s="31" t="s">
        <v>1619</v>
      </c>
      <c r="F124" s="31" t="s">
        <v>581</v>
      </c>
      <c r="G124" s="31" t="s">
        <v>2149</v>
      </c>
      <c r="H124" s="17">
        <v>20944</v>
      </c>
      <c r="I124" s="33">
        <v>20944</v>
      </c>
      <c r="J124" s="28">
        <v>2017</v>
      </c>
      <c r="K124" s="31" t="s">
        <v>1620</v>
      </c>
      <c r="L124" s="28">
        <v>6262</v>
      </c>
      <c r="M124" s="31" t="s">
        <v>1621</v>
      </c>
      <c r="N124" s="28"/>
      <c r="O124" s="28" t="s">
        <v>1581</v>
      </c>
      <c r="P124" s="28"/>
      <c r="Q124" s="34"/>
      <c r="U124" s="32" t="s">
        <v>1929</v>
      </c>
      <c r="V124" s="9"/>
    </row>
    <row r="125" spans="1:22" ht="12.75" customHeight="1" x14ac:dyDescent="0.2">
      <c r="A125" s="28">
        <v>9</v>
      </c>
      <c r="B125" s="28">
        <v>231</v>
      </c>
      <c r="D125" s="28">
        <v>149553</v>
      </c>
      <c r="E125" s="29" t="s">
        <v>2150</v>
      </c>
      <c r="F125" s="29" t="s">
        <v>85</v>
      </c>
      <c r="G125" s="29" t="s">
        <v>2151</v>
      </c>
      <c r="H125" s="34">
        <v>16939</v>
      </c>
      <c r="I125" s="33">
        <v>16939</v>
      </c>
      <c r="J125" s="30">
        <v>2006</v>
      </c>
      <c r="K125" s="29" t="s">
        <v>2152</v>
      </c>
      <c r="L125" s="28">
        <v>6204</v>
      </c>
      <c r="M125" s="32" t="s">
        <v>1770</v>
      </c>
      <c r="O125" s="28" t="s">
        <v>1581</v>
      </c>
      <c r="T125" s="39"/>
      <c r="U125" s="32" t="s">
        <v>1929</v>
      </c>
      <c r="V125" s="9"/>
    </row>
    <row r="126" spans="1:22" ht="12.75" customHeight="1" x14ac:dyDescent="0.2">
      <c r="A126" s="28">
        <v>1</v>
      </c>
      <c r="B126" s="28">
        <v>100</v>
      </c>
      <c r="D126" s="28">
        <v>104157</v>
      </c>
      <c r="E126" s="29" t="s">
        <v>52</v>
      </c>
      <c r="F126" s="29" t="s">
        <v>53</v>
      </c>
      <c r="G126" s="29" t="s">
        <v>2153</v>
      </c>
      <c r="H126" s="34">
        <v>15221</v>
      </c>
      <c r="I126" s="33">
        <v>15221</v>
      </c>
      <c r="J126" s="30">
        <v>2001</v>
      </c>
      <c r="K126" s="29" t="s">
        <v>54</v>
      </c>
      <c r="L126" s="28">
        <v>6011</v>
      </c>
      <c r="M126" s="32" t="s">
        <v>55</v>
      </c>
      <c r="O126" s="28" t="s">
        <v>1581</v>
      </c>
      <c r="T126" s="39"/>
      <c r="U126" s="32" t="s">
        <v>1929</v>
      </c>
      <c r="V126" s="9"/>
    </row>
    <row r="127" spans="1:22" ht="12.75" customHeight="1" x14ac:dyDescent="0.2">
      <c r="A127" s="28">
        <v>15</v>
      </c>
      <c r="B127" s="28">
        <v>233</v>
      </c>
      <c r="C127" s="28" t="s">
        <v>169</v>
      </c>
      <c r="D127" s="28">
        <v>136419</v>
      </c>
      <c r="E127" s="29" t="s">
        <v>992</v>
      </c>
      <c r="F127" s="29" t="s">
        <v>360</v>
      </c>
      <c r="G127" s="29" t="s">
        <v>2154</v>
      </c>
      <c r="H127" s="34">
        <v>13732</v>
      </c>
      <c r="I127" s="33">
        <v>13732</v>
      </c>
      <c r="J127" s="30">
        <v>1997</v>
      </c>
      <c r="K127" s="29" t="s">
        <v>993</v>
      </c>
      <c r="L127" s="28">
        <v>4915</v>
      </c>
      <c r="M127" s="32" t="s">
        <v>413</v>
      </c>
      <c r="O127" s="28" t="s">
        <v>1581</v>
      </c>
      <c r="Q127" s="28">
        <v>1999</v>
      </c>
      <c r="R127" s="28">
        <v>2006</v>
      </c>
      <c r="T127" s="39"/>
      <c r="U127" s="32" t="s">
        <v>1929</v>
      </c>
      <c r="V127" s="9"/>
    </row>
    <row r="128" spans="1:22" ht="12.75" customHeight="1" x14ac:dyDescent="0.2">
      <c r="A128" s="28">
        <v>15</v>
      </c>
      <c r="B128" s="28">
        <v>103</v>
      </c>
      <c r="D128" s="28">
        <v>104097</v>
      </c>
      <c r="E128" s="31" t="s">
        <v>992</v>
      </c>
      <c r="F128" s="31" t="s">
        <v>1504</v>
      </c>
      <c r="G128" s="31" t="s">
        <v>2155</v>
      </c>
      <c r="H128" s="17">
        <v>21007</v>
      </c>
      <c r="I128" s="33">
        <v>21007</v>
      </c>
      <c r="J128" s="28">
        <v>2017</v>
      </c>
      <c r="K128" s="31" t="s">
        <v>1622</v>
      </c>
      <c r="L128" s="28">
        <v>6147</v>
      </c>
      <c r="M128" s="31" t="s">
        <v>400</v>
      </c>
      <c r="N128" s="28"/>
      <c r="O128" s="28" t="s">
        <v>1581</v>
      </c>
      <c r="P128" s="28"/>
      <c r="Q128" s="34"/>
      <c r="U128" s="32" t="s">
        <v>1929</v>
      </c>
      <c r="V128" s="9"/>
    </row>
    <row r="129" spans="1:22" x14ac:dyDescent="0.2">
      <c r="A129" s="28">
        <v>15</v>
      </c>
      <c r="B129" s="28">
        <v>133</v>
      </c>
      <c r="D129" s="28">
        <v>181263</v>
      </c>
      <c r="E129" s="29" t="s">
        <v>2156</v>
      </c>
      <c r="F129" s="29" t="s">
        <v>384</v>
      </c>
      <c r="G129" s="29" t="s">
        <v>2157</v>
      </c>
      <c r="H129" s="34">
        <v>14428</v>
      </c>
      <c r="I129" s="33">
        <v>14428</v>
      </c>
      <c r="J129" s="30">
        <v>1999</v>
      </c>
      <c r="K129" s="29" t="s">
        <v>2158</v>
      </c>
      <c r="L129" s="28">
        <v>6145</v>
      </c>
      <c r="M129" s="32" t="s">
        <v>189</v>
      </c>
      <c r="O129" s="28" t="s">
        <v>1581</v>
      </c>
      <c r="Q129" s="28">
        <v>2007</v>
      </c>
      <c r="T129" s="39"/>
      <c r="U129" s="32" t="s">
        <v>1929</v>
      </c>
      <c r="V129" s="9"/>
    </row>
    <row r="130" spans="1:22" x14ac:dyDescent="0.2">
      <c r="A130" s="28">
        <v>17</v>
      </c>
      <c r="B130" s="28">
        <v>191</v>
      </c>
      <c r="D130" s="28">
        <v>127220</v>
      </c>
      <c r="E130" s="29" t="s">
        <v>1623</v>
      </c>
      <c r="F130" s="29" t="s">
        <v>201</v>
      </c>
      <c r="G130" s="29" t="s">
        <v>2159</v>
      </c>
      <c r="H130" s="34">
        <v>15273</v>
      </c>
      <c r="I130" s="33">
        <v>15273</v>
      </c>
      <c r="J130" s="30">
        <v>2002</v>
      </c>
      <c r="K130" s="29" t="s">
        <v>2160</v>
      </c>
      <c r="L130" s="28">
        <v>6196</v>
      </c>
      <c r="M130" s="32" t="s">
        <v>375</v>
      </c>
      <c r="O130" s="28" t="s">
        <v>1581</v>
      </c>
      <c r="T130" s="39"/>
      <c r="U130" s="32" t="s">
        <v>1929</v>
      </c>
      <c r="V130" s="9"/>
    </row>
    <row r="131" spans="1:22" x14ac:dyDescent="0.2">
      <c r="A131" s="28">
        <v>17</v>
      </c>
      <c r="B131" s="28">
        <v>191</v>
      </c>
      <c r="D131" s="28">
        <v>127146</v>
      </c>
      <c r="E131" s="29" t="s">
        <v>1623</v>
      </c>
      <c r="F131" s="29" t="s">
        <v>180</v>
      </c>
      <c r="G131" s="29" t="s">
        <v>2161</v>
      </c>
      <c r="H131" s="34">
        <v>21184</v>
      </c>
      <c r="I131" s="33">
        <v>21184</v>
      </c>
      <c r="J131" s="30">
        <v>2017</v>
      </c>
      <c r="K131" s="29" t="s">
        <v>1624</v>
      </c>
      <c r="L131" s="28">
        <v>6170</v>
      </c>
      <c r="M131" s="32" t="s">
        <v>303</v>
      </c>
      <c r="O131" s="28" t="s">
        <v>1581</v>
      </c>
      <c r="T131" s="39"/>
      <c r="U131" s="32" t="s">
        <v>1929</v>
      </c>
      <c r="V131" s="9"/>
    </row>
    <row r="132" spans="1:22" ht="12.75" customHeight="1" x14ac:dyDescent="0.2">
      <c r="A132" s="28">
        <v>12</v>
      </c>
      <c r="B132" s="28">
        <v>104</v>
      </c>
      <c r="D132" s="28">
        <v>107587</v>
      </c>
      <c r="E132" s="29" t="s">
        <v>603</v>
      </c>
      <c r="F132" s="29" t="s">
        <v>134</v>
      </c>
      <c r="G132" s="29" t="s">
        <v>2162</v>
      </c>
      <c r="H132" s="34">
        <v>18579</v>
      </c>
      <c r="I132" s="33">
        <v>18579</v>
      </c>
      <c r="J132" s="30">
        <v>2010</v>
      </c>
      <c r="K132" s="29" t="s">
        <v>2163</v>
      </c>
      <c r="L132" s="28">
        <v>6208</v>
      </c>
      <c r="M132" s="32" t="s">
        <v>478</v>
      </c>
      <c r="O132" s="28" t="s">
        <v>1581</v>
      </c>
      <c r="Q132" s="28">
        <v>2010</v>
      </c>
      <c r="T132" s="39"/>
      <c r="U132" s="32" t="s">
        <v>1929</v>
      </c>
      <c r="V132" s="9"/>
    </row>
    <row r="133" spans="1:22" ht="12.75" customHeight="1" x14ac:dyDescent="0.2">
      <c r="A133" s="28">
        <v>2</v>
      </c>
      <c r="B133" s="28">
        <v>180</v>
      </c>
      <c r="C133" s="28" t="s">
        <v>169</v>
      </c>
      <c r="D133" s="28">
        <v>201624</v>
      </c>
      <c r="E133" s="29" t="s">
        <v>1545</v>
      </c>
      <c r="F133" s="29" t="s">
        <v>61</v>
      </c>
      <c r="G133" s="29" t="s">
        <v>2164</v>
      </c>
      <c r="H133" s="34">
        <v>10421</v>
      </c>
      <c r="I133" s="33">
        <v>10421</v>
      </c>
      <c r="J133" s="30">
        <v>1988</v>
      </c>
      <c r="K133" s="29" t="s">
        <v>2165</v>
      </c>
      <c r="L133" s="28">
        <v>6010</v>
      </c>
      <c r="M133" s="32" t="s">
        <v>55</v>
      </c>
      <c r="O133" s="28" t="s">
        <v>1581</v>
      </c>
      <c r="Q133" s="28">
        <v>1991</v>
      </c>
      <c r="R133" s="28">
        <v>1997</v>
      </c>
      <c r="T133" s="39"/>
      <c r="U133" s="32" t="s">
        <v>1929</v>
      </c>
      <c r="V133" s="9"/>
    </row>
    <row r="134" spans="1:22" ht="12.75" customHeight="1" x14ac:dyDescent="0.2">
      <c r="A134" s="28">
        <v>8</v>
      </c>
      <c r="B134" s="28">
        <v>122</v>
      </c>
      <c r="C134" s="28" t="s">
        <v>797</v>
      </c>
      <c r="D134" s="28">
        <v>162028</v>
      </c>
      <c r="E134" s="29" t="s">
        <v>1545</v>
      </c>
      <c r="F134" s="29" t="s">
        <v>113</v>
      </c>
      <c r="G134" s="29" t="s">
        <v>2166</v>
      </c>
      <c r="H134" s="34">
        <v>15079</v>
      </c>
      <c r="I134" s="33">
        <v>15079</v>
      </c>
      <c r="J134" s="30">
        <v>2006</v>
      </c>
      <c r="K134" s="29" t="s">
        <v>2167</v>
      </c>
      <c r="L134" s="28">
        <v>6020</v>
      </c>
      <c r="M134" s="32" t="s">
        <v>71</v>
      </c>
      <c r="O134" s="28" t="s">
        <v>1581</v>
      </c>
      <c r="Q134" s="28">
        <v>2006</v>
      </c>
      <c r="T134" s="39"/>
      <c r="U134" s="32" t="s">
        <v>1929</v>
      </c>
      <c r="V134" s="9"/>
    </row>
    <row r="135" spans="1:22" ht="12.75" customHeight="1" x14ac:dyDescent="0.2">
      <c r="A135" s="28">
        <v>16</v>
      </c>
      <c r="B135" s="28">
        <v>188</v>
      </c>
      <c r="D135" s="28">
        <v>177474</v>
      </c>
      <c r="E135" s="31" t="s">
        <v>1545</v>
      </c>
      <c r="F135" s="31" t="s">
        <v>113</v>
      </c>
      <c r="G135" s="29" t="s">
        <v>2166</v>
      </c>
      <c r="H135" s="17">
        <v>20715</v>
      </c>
      <c r="I135" s="33">
        <v>20715</v>
      </c>
      <c r="J135" s="30">
        <v>2016</v>
      </c>
      <c r="K135" s="31" t="s">
        <v>1546</v>
      </c>
      <c r="L135" s="28">
        <v>6110</v>
      </c>
      <c r="M135" s="31" t="s">
        <v>549</v>
      </c>
      <c r="N135" s="28"/>
      <c r="O135" s="28" t="s">
        <v>1581</v>
      </c>
      <c r="Q135" s="28">
        <v>2016</v>
      </c>
      <c r="U135" s="32" t="s">
        <v>1929</v>
      </c>
      <c r="V135" s="9"/>
    </row>
    <row r="136" spans="1:22" x14ac:dyDescent="0.2">
      <c r="A136" s="28">
        <v>2</v>
      </c>
      <c r="B136" s="28">
        <v>180</v>
      </c>
      <c r="C136" s="28" t="s">
        <v>169</v>
      </c>
      <c r="D136" s="28">
        <v>790353</v>
      </c>
      <c r="E136" s="29" t="s">
        <v>1545</v>
      </c>
      <c r="F136" s="29" t="s">
        <v>384</v>
      </c>
      <c r="G136" s="29" t="s">
        <v>2168</v>
      </c>
      <c r="H136" s="34">
        <v>10932</v>
      </c>
      <c r="I136" s="33">
        <v>10932</v>
      </c>
      <c r="J136" s="30">
        <v>1989</v>
      </c>
      <c r="K136" s="29" t="s">
        <v>2169</v>
      </c>
      <c r="L136" s="28">
        <v>6003</v>
      </c>
      <c r="M136" s="32" t="s">
        <v>95</v>
      </c>
      <c r="O136" s="28" t="s">
        <v>1581</v>
      </c>
      <c r="Q136" s="28">
        <v>1972</v>
      </c>
      <c r="R136" s="28">
        <v>1997</v>
      </c>
      <c r="T136" s="39"/>
      <c r="U136" s="32" t="s">
        <v>1929</v>
      </c>
      <c r="V136" s="9"/>
    </row>
    <row r="137" spans="1:22" ht="12.75" customHeight="1" x14ac:dyDescent="0.2">
      <c r="A137" s="28">
        <v>2</v>
      </c>
      <c r="B137" s="28">
        <v>204</v>
      </c>
      <c r="D137" s="28">
        <v>115580</v>
      </c>
      <c r="E137" s="29" t="s">
        <v>1300</v>
      </c>
      <c r="F137" s="29" t="s">
        <v>85</v>
      </c>
      <c r="G137" s="29" t="s">
        <v>2170</v>
      </c>
      <c r="H137" s="34">
        <v>19074</v>
      </c>
      <c r="I137" s="33">
        <v>19074</v>
      </c>
      <c r="J137" s="30">
        <v>2012</v>
      </c>
      <c r="K137" s="29" t="s">
        <v>1301</v>
      </c>
      <c r="L137" s="28">
        <v>6012</v>
      </c>
      <c r="M137" s="32" t="s">
        <v>620</v>
      </c>
      <c r="O137" s="28" t="s">
        <v>1581</v>
      </c>
      <c r="Q137" s="28">
        <v>2012</v>
      </c>
      <c r="T137" s="39"/>
      <c r="U137" s="32" t="s">
        <v>1929</v>
      </c>
      <c r="V137" s="9"/>
    </row>
    <row r="138" spans="1:22" x14ac:dyDescent="0.2">
      <c r="A138" s="28">
        <v>9</v>
      </c>
      <c r="B138" s="28">
        <v>201</v>
      </c>
      <c r="D138" s="28">
        <v>104355</v>
      </c>
      <c r="E138" s="29" t="s">
        <v>1473</v>
      </c>
      <c r="F138" s="29" t="s">
        <v>105</v>
      </c>
      <c r="G138" s="29" t="s">
        <v>2171</v>
      </c>
      <c r="H138" s="34">
        <v>15679</v>
      </c>
      <c r="I138" s="33">
        <v>15679</v>
      </c>
      <c r="J138" s="30">
        <v>2002</v>
      </c>
      <c r="K138" s="29" t="s">
        <v>2172</v>
      </c>
      <c r="L138" s="28">
        <v>6026</v>
      </c>
      <c r="M138" s="32" t="s">
        <v>442</v>
      </c>
      <c r="O138" s="28" t="s">
        <v>1581</v>
      </c>
      <c r="Q138" s="28">
        <v>2008</v>
      </c>
      <c r="S138" s="28">
        <v>2006</v>
      </c>
      <c r="T138" s="39"/>
      <c r="U138" s="32" t="s">
        <v>1929</v>
      </c>
      <c r="V138" s="9"/>
    </row>
    <row r="139" spans="1:22" ht="12.75" customHeight="1" x14ac:dyDescent="0.2">
      <c r="A139" s="28">
        <v>6</v>
      </c>
      <c r="B139" s="28">
        <v>151</v>
      </c>
      <c r="C139" s="28" t="s">
        <v>169</v>
      </c>
      <c r="D139" s="28">
        <v>103696</v>
      </c>
      <c r="E139" s="29" t="s">
        <v>1473</v>
      </c>
      <c r="F139" s="29" t="s">
        <v>317</v>
      </c>
      <c r="G139" s="29" t="s">
        <v>2173</v>
      </c>
      <c r="H139" s="34">
        <v>11586</v>
      </c>
      <c r="I139" s="33">
        <v>11586</v>
      </c>
      <c r="J139" s="30">
        <v>1992</v>
      </c>
      <c r="K139" s="29" t="s">
        <v>2174</v>
      </c>
      <c r="L139" s="28">
        <v>6280</v>
      </c>
      <c r="M139" s="32" t="s">
        <v>161</v>
      </c>
      <c r="O139" s="28" t="s">
        <v>1581</v>
      </c>
      <c r="Q139" s="28">
        <v>1995</v>
      </c>
      <c r="R139" s="28">
        <v>2000</v>
      </c>
      <c r="T139" s="39"/>
      <c r="U139" s="32" t="s">
        <v>1929</v>
      </c>
      <c r="V139" s="9"/>
    </row>
    <row r="140" spans="1:22" ht="12.75" customHeight="1" x14ac:dyDescent="0.2">
      <c r="A140" s="25">
        <v>15</v>
      </c>
      <c r="B140" s="25">
        <v>133</v>
      </c>
      <c r="C140"/>
      <c r="D140" s="28">
        <v>204331</v>
      </c>
      <c r="E140" s="36" t="s">
        <v>1473</v>
      </c>
      <c r="F140" s="36" t="s">
        <v>312</v>
      </c>
      <c r="G140" s="29" t="s">
        <v>2175</v>
      </c>
      <c r="H140" s="42">
        <v>17101</v>
      </c>
      <c r="I140" s="33">
        <v>17101</v>
      </c>
      <c r="J140" s="30">
        <v>2014</v>
      </c>
      <c r="K140" s="36" t="s">
        <v>1474</v>
      </c>
      <c r="L140" s="25">
        <v>6145</v>
      </c>
      <c r="M140" s="45" t="s">
        <v>189</v>
      </c>
      <c r="N140"/>
      <c r="O140" s="28" t="s">
        <v>1581</v>
      </c>
      <c r="P140"/>
      <c r="Q140" s="28">
        <v>2015</v>
      </c>
      <c r="T140" s="39">
        <v>41688</v>
      </c>
      <c r="U140" s="32" t="s">
        <v>1929</v>
      </c>
      <c r="V140" s="9"/>
    </row>
    <row r="141" spans="1:22" ht="12.75" customHeight="1" x14ac:dyDescent="0.2">
      <c r="A141" s="28">
        <v>3</v>
      </c>
      <c r="B141" s="28">
        <v>154</v>
      </c>
      <c r="D141" s="28">
        <v>209742</v>
      </c>
      <c r="E141" s="29" t="s">
        <v>1473</v>
      </c>
      <c r="F141" s="29" t="s">
        <v>1485</v>
      </c>
      <c r="G141" s="29" t="s">
        <v>2176</v>
      </c>
      <c r="H141" s="34">
        <v>17673</v>
      </c>
      <c r="I141" s="33">
        <v>17673</v>
      </c>
      <c r="J141" s="30">
        <v>2010</v>
      </c>
      <c r="K141" s="29" t="s">
        <v>2177</v>
      </c>
      <c r="L141" s="28">
        <v>6026</v>
      </c>
      <c r="M141" s="32" t="s">
        <v>442</v>
      </c>
      <c r="O141" s="28" t="s">
        <v>1581</v>
      </c>
      <c r="T141" s="39"/>
      <c r="U141" s="32" t="s">
        <v>1929</v>
      </c>
      <c r="V141" s="9"/>
    </row>
    <row r="142" spans="1:22" ht="12.75" customHeight="1" x14ac:dyDescent="0.2">
      <c r="A142" s="28">
        <v>3</v>
      </c>
      <c r="B142" s="28">
        <v>163</v>
      </c>
      <c r="D142" s="28">
        <v>165375</v>
      </c>
      <c r="E142" s="29" t="s">
        <v>606</v>
      </c>
      <c r="F142" s="29" t="s">
        <v>384</v>
      </c>
      <c r="G142" s="29" t="s">
        <v>1283</v>
      </c>
      <c r="H142" s="34">
        <v>14726</v>
      </c>
      <c r="I142" s="33">
        <v>14726</v>
      </c>
      <c r="J142" s="30">
        <v>2000</v>
      </c>
      <c r="K142" s="29" t="s">
        <v>1284</v>
      </c>
      <c r="L142" s="28">
        <v>6012</v>
      </c>
      <c r="M142" s="32" t="s">
        <v>620</v>
      </c>
      <c r="O142" s="28" t="s">
        <v>1581</v>
      </c>
      <c r="T142" s="39"/>
      <c r="U142" s="32" t="s">
        <v>1929</v>
      </c>
      <c r="V142" s="9"/>
    </row>
    <row r="143" spans="1:22" x14ac:dyDescent="0.2">
      <c r="A143" s="28">
        <v>16</v>
      </c>
      <c r="B143" s="28">
        <v>188</v>
      </c>
      <c r="C143" s="28" t="s">
        <v>169</v>
      </c>
      <c r="D143" s="28">
        <v>247190</v>
      </c>
      <c r="E143" s="29" t="s">
        <v>606</v>
      </c>
      <c r="F143" s="29" t="s">
        <v>89</v>
      </c>
      <c r="G143" s="29" t="s">
        <v>2178</v>
      </c>
      <c r="H143" s="34">
        <v>13703</v>
      </c>
      <c r="I143" s="33">
        <v>13703</v>
      </c>
      <c r="J143" s="30">
        <v>1997</v>
      </c>
      <c r="K143" s="29" t="s">
        <v>2179</v>
      </c>
      <c r="L143" s="28">
        <v>6102</v>
      </c>
      <c r="M143" s="32" t="s">
        <v>218</v>
      </c>
      <c r="O143" s="28" t="s">
        <v>1581</v>
      </c>
      <c r="Q143" s="28">
        <v>2008</v>
      </c>
      <c r="T143" s="39"/>
      <c r="U143" s="32" t="s">
        <v>1929</v>
      </c>
      <c r="V143" s="9"/>
    </row>
    <row r="144" spans="1:22" ht="12.75" customHeight="1" x14ac:dyDescent="0.2">
      <c r="A144" s="28">
        <v>9</v>
      </c>
      <c r="B144" s="28">
        <v>148</v>
      </c>
      <c r="D144" s="28">
        <v>165348</v>
      </c>
      <c r="E144" s="29" t="s">
        <v>606</v>
      </c>
      <c r="F144" s="29" t="s">
        <v>2180</v>
      </c>
      <c r="G144" s="29" t="s">
        <v>2181</v>
      </c>
      <c r="H144" s="34">
        <v>17225</v>
      </c>
      <c r="I144" s="33">
        <v>17225</v>
      </c>
      <c r="J144" s="30">
        <v>2007</v>
      </c>
      <c r="K144" s="29" t="s">
        <v>2182</v>
      </c>
      <c r="L144" s="28">
        <v>6024</v>
      </c>
      <c r="M144" s="32" t="s">
        <v>251</v>
      </c>
      <c r="O144" s="28" t="s">
        <v>1581</v>
      </c>
      <c r="Q144" s="28">
        <v>2009</v>
      </c>
      <c r="T144" s="39"/>
      <c r="U144" s="32" t="s">
        <v>113</v>
      </c>
      <c r="V144" s="9"/>
    </row>
    <row r="145" spans="1:22" ht="12.75" customHeight="1" x14ac:dyDescent="0.2">
      <c r="A145" s="28">
        <v>3</v>
      </c>
      <c r="B145" s="28">
        <v>163</v>
      </c>
      <c r="D145" s="28">
        <v>165383</v>
      </c>
      <c r="E145" s="29" t="s">
        <v>459</v>
      </c>
      <c r="F145" s="29" t="s">
        <v>73</v>
      </c>
      <c r="G145" s="29" t="s">
        <v>2183</v>
      </c>
      <c r="H145" s="34">
        <v>13283</v>
      </c>
      <c r="I145" s="33">
        <v>13283</v>
      </c>
      <c r="J145" s="30">
        <v>1996</v>
      </c>
      <c r="K145" s="29" t="s">
        <v>460</v>
      </c>
      <c r="L145" s="28">
        <v>6010</v>
      </c>
      <c r="M145" s="32" t="s">
        <v>55</v>
      </c>
      <c r="O145" s="28" t="s">
        <v>1581</v>
      </c>
      <c r="Q145" s="28">
        <v>2003</v>
      </c>
      <c r="T145" s="39"/>
      <c r="U145" s="32" t="s">
        <v>1929</v>
      </c>
      <c r="V145" s="9"/>
    </row>
    <row r="146" spans="1:22" ht="12.75" customHeight="1" x14ac:dyDescent="0.2">
      <c r="A146" s="28">
        <v>11</v>
      </c>
      <c r="B146" s="28">
        <v>221</v>
      </c>
      <c r="D146" s="28">
        <v>114641</v>
      </c>
      <c r="E146" s="29" t="s">
        <v>459</v>
      </c>
      <c r="F146" s="29" t="s">
        <v>590</v>
      </c>
      <c r="G146" s="29" t="s">
        <v>2184</v>
      </c>
      <c r="H146" s="34">
        <v>19551</v>
      </c>
      <c r="I146" s="33">
        <v>19551</v>
      </c>
      <c r="J146" s="30">
        <v>2013</v>
      </c>
      <c r="K146" s="29" t="s">
        <v>1360</v>
      </c>
      <c r="L146" s="28">
        <v>6285</v>
      </c>
      <c r="M146" s="32" t="s">
        <v>608</v>
      </c>
      <c r="O146" s="28" t="s">
        <v>1581</v>
      </c>
      <c r="Q146" s="28">
        <v>2015</v>
      </c>
      <c r="T146" s="39">
        <v>40918</v>
      </c>
      <c r="U146" s="32" t="s">
        <v>1929</v>
      </c>
      <c r="V146" s="9"/>
    </row>
    <row r="147" spans="1:22" ht="12.75" customHeight="1" x14ac:dyDescent="0.2">
      <c r="A147" s="28">
        <v>8</v>
      </c>
      <c r="B147" s="28">
        <v>116</v>
      </c>
      <c r="D147" s="28">
        <v>186352</v>
      </c>
      <c r="E147" s="29" t="s">
        <v>459</v>
      </c>
      <c r="F147" s="29" t="s">
        <v>650</v>
      </c>
      <c r="G147" s="29" t="s">
        <v>2185</v>
      </c>
      <c r="H147" s="34">
        <v>14884</v>
      </c>
      <c r="I147" s="33">
        <v>14884</v>
      </c>
      <c r="J147" s="30">
        <v>2000</v>
      </c>
      <c r="K147" s="29" t="s">
        <v>2186</v>
      </c>
      <c r="L147" s="28">
        <v>6030</v>
      </c>
      <c r="M147" s="32" t="s">
        <v>168</v>
      </c>
      <c r="O147" s="28" t="s">
        <v>1581</v>
      </c>
      <c r="Q147" s="28">
        <v>2000</v>
      </c>
      <c r="T147" s="39">
        <v>42439</v>
      </c>
      <c r="U147" s="32" t="s">
        <v>1929</v>
      </c>
      <c r="V147" s="9"/>
    </row>
    <row r="148" spans="1:22" ht="12.75" customHeight="1" x14ac:dyDescent="0.2">
      <c r="A148" s="28">
        <v>3</v>
      </c>
      <c r="B148" s="28">
        <v>204</v>
      </c>
      <c r="D148" s="28">
        <v>115382</v>
      </c>
      <c r="E148" s="31" t="s">
        <v>459</v>
      </c>
      <c r="F148" s="31" t="s">
        <v>559</v>
      </c>
      <c r="G148" s="29" t="s">
        <v>2187</v>
      </c>
      <c r="H148" s="17">
        <v>20487</v>
      </c>
      <c r="I148" s="33">
        <v>20487</v>
      </c>
      <c r="J148" s="30">
        <v>2016</v>
      </c>
      <c r="K148" s="31" t="s">
        <v>1547</v>
      </c>
      <c r="L148" s="28">
        <v>6010</v>
      </c>
      <c r="M148" s="31" t="s">
        <v>55</v>
      </c>
      <c r="N148" s="28"/>
      <c r="O148" s="28" t="s">
        <v>1581</v>
      </c>
      <c r="Q148" s="28">
        <v>2016</v>
      </c>
      <c r="U148" s="32" t="s">
        <v>1929</v>
      </c>
      <c r="V148" s="9"/>
    </row>
    <row r="149" spans="1:22" x14ac:dyDescent="0.2">
      <c r="A149" s="28">
        <v>14</v>
      </c>
      <c r="B149" s="28">
        <v>196</v>
      </c>
      <c r="C149" s="28" t="s">
        <v>169</v>
      </c>
      <c r="D149" s="28">
        <v>101378</v>
      </c>
      <c r="E149" s="29" t="s">
        <v>459</v>
      </c>
      <c r="F149" s="29" t="s">
        <v>89</v>
      </c>
      <c r="G149" s="29" t="s">
        <v>2188</v>
      </c>
      <c r="H149" s="34">
        <v>11511</v>
      </c>
      <c r="I149" s="33">
        <v>11511</v>
      </c>
      <c r="J149" s="30">
        <v>1991</v>
      </c>
      <c r="K149" s="29" t="s">
        <v>2189</v>
      </c>
      <c r="L149" s="28">
        <v>6125</v>
      </c>
      <c r="M149" s="32" t="s">
        <v>83</v>
      </c>
      <c r="O149" s="28" t="s">
        <v>1581</v>
      </c>
      <c r="Q149" s="28">
        <v>1992</v>
      </c>
      <c r="R149" s="28">
        <v>2000</v>
      </c>
      <c r="T149" s="39"/>
      <c r="U149" s="32" t="s">
        <v>1929</v>
      </c>
      <c r="V149" s="9"/>
    </row>
    <row r="150" spans="1:22" ht="12.75" customHeight="1" x14ac:dyDescent="0.2">
      <c r="A150" s="25">
        <v>12</v>
      </c>
      <c r="B150" s="28">
        <v>105</v>
      </c>
      <c r="C150"/>
      <c r="D150" s="28">
        <v>143088</v>
      </c>
      <c r="E150" s="36" t="s">
        <v>459</v>
      </c>
      <c r="F150" s="36" t="s">
        <v>89</v>
      </c>
      <c r="G150" s="29" t="s">
        <v>2188</v>
      </c>
      <c r="H150" s="42">
        <v>19774</v>
      </c>
      <c r="I150" s="33">
        <v>19774</v>
      </c>
      <c r="J150" s="30">
        <v>2014</v>
      </c>
      <c r="K150" s="36" t="s">
        <v>1411</v>
      </c>
      <c r="L150" s="25">
        <v>6244</v>
      </c>
      <c r="M150" s="45" t="s">
        <v>509</v>
      </c>
      <c r="N150"/>
      <c r="O150" s="28" t="s">
        <v>1581</v>
      </c>
      <c r="P150"/>
      <c r="Q150" s="28">
        <v>2015</v>
      </c>
      <c r="U150" s="32" t="s">
        <v>1929</v>
      </c>
      <c r="V150" s="9"/>
    </row>
    <row r="151" spans="1:22" ht="12.75" customHeight="1" x14ac:dyDescent="0.2">
      <c r="A151" s="28">
        <v>15</v>
      </c>
      <c r="B151" s="28">
        <v>140</v>
      </c>
      <c r="C151" s="28" t="s">
        <v>169</v>
      </c>
      <c r="D151" s="28">
        <v>186353</v>
      </c>
      <c r="E151" s="29" t="s">
        <v>459</v>
      </c>
      <c r="F151" s="29" t="s">
        <v>105</v>
      </c>
      <c r="G151" s="29" t="s">
        <v>1244</v>
      </c>
      <c r="H151" s="34">
        <v>9231</v>
      </c>
      <c r="I151" s="33">
        <v>9231</v>
      </c>
      <c r="J151" s="30">
        <v>1985</v>
      </c>
      <c r="K151" s="29" t="s">
        <v>1245</v>
      </c>
      <c r="L151" s="28">
        <v>6146</v>
      </c>
      <c r="M151" s="32" t="s">
        <v>200</v>
      </c>
      <c r="O151" s="28" t="s">
        <v>1581</v>
      </c>
      <c r="T151" s="39"/>
      <c r="U151" s="32" t="s">
        <v>1929</v>
      </c>
      <c r="V151" s="9"/>
    </row>
    <row r="152" spans="1:22" ht="12.75" customHeight="1" x14ac:dyDescent="0.2">
      <c r="A152" s="28">
        <v>17</v>
      </c>
      <c r="B152" s="28">
        <v>191</v>
      </c>
      <c r="D152" s="28">
        <v>127237</v>
      </c>
      <c r="E152" s="29" t="s">
        <v>459</v>
      </c>
      <c r="F152" s="29" t="s">
        <v>105</v>
      </c>
      <c r="G152" s="29" t="s">
        <v>1244</v>
      </c>
      <c r="H152" s="34">
        <v>16480</v>
      </c>
      <c r="I152" s="33">
        <v>16480</v>
      </c>
      <c r="J152" s="30">
        <v>2008</v>
      </c>
      <c r="K152" s="29" t="s">
        <v>2190</v>
      </c>
      <c r="L152" s="28">
        <v>6196</v>
      </c>
      <c r="M152" s="32" t="s">
        <v>375</v>
      </c>
      <c r="O152" s="28" t="s">
        <v>1581</v>
      </c>
      <c r="T152" s="39"/>
      <c r="U152" s="32" t="s">
        <v>1929</v>
      </c>
      <c r="V152" s="9"/>
    </row>
    <row r="153" spans="1:22" ht="12.75" customHeight="1" x14ac:dyDescent="0.2">
      <c r="A153" s="28">
        <v>3</v>
      </c>
      <c r="B153" s="28">
        <v>169</v>
      </c>
      <c r="D153" s="28">
        <v>168735</v>
      </c>
      <c r="E153" s="29" t="s">
        <v>459</v>
      </c>
      <c r="F153" s="29" t="s">
        <v>586</v>
      </c>
      <c r="G153" s="29" t="s">
        <v>2191</v>
      </c>
      <c r="H153" s="34">
        <v>14954</v>
      </c>
      <c r="I153" s="33">
        <v>14954</v>
      </c>
      <c r="J153" s="30">
        <v>2000</v>
      </c>
      <c r="K153" s="29" t="s">
        <v>2192</v>
      </c>
      <c r="L153" s="28">
        <v>6207</v>
      </c>
      <c r="M153" s="32" t="s">
        <v>319</v>
      </c>
      <c r="O153" s="28" t="s">
        <v>1581</v>
      </c>
      <c r="T153" s="39">
        <v>42421</v>
      </c>
      <c r="U153" s="32" t="s">
        <v>1929</v>
      </c>
      <c r="V153" s="9"/>
    </row>
    <row r="154" spans="1:22" ht="12.75" customHeight="1" x14ac:dyDescent="0.2">
      <c r="A154" s="28">
        <v>8</v>
      </c>
      <c r="B154" s="28">
        <v>210</v>
      </c>
      <c r="C154" s="28" t="s">
        <v>169</v>
      </c>
      <c r="D154" s="28">
        <v>168735</v>
      </c>
      <c r="E154" s="29" t="s">
        <v>459</v>
      </c>
      <c r="F154" s="29" t="s">
        <v>85</v>
      </c>
      <c r="G154" s="29" t="s">
        <v>2193</v>
      </c>
      <c r="H154" s="34">
        <v>13662</v>
      </c>
      <c r="I154" s="33">
        <v>13662</v>
      </c>
      <c r="J154" s="30">
        <v>1997</v>
      </c>
      <c r="K154" s="29" t="s">
        <v>2194</v>
      </c>
      <c r="L154" s="28">
        <v>6026</v>
      </c>
      <c r="M154" s="32" t="s">
        <v>442</v>
      </c>
      <c r="O154" s="28" t="s">
        <v>1581</v>
      </c>
      <c r="Q154" s="28">
        <v>1997</v>
      </c>
      <c r="R154" s="28">
        <v>2006</v>
      </c>
      <c r="T154" s="39"/>
      <c r="U154" s="32" t="s">
        <v>1929</v>
      </c>
      <c r="V154" s="9"/>
    </row>
    <row r="155" spans="1:22" ht="12.75" customHeight="1" x14ac:dyDescent="0.2">
      <c r="A155" s="28">
        <v>8</v>
      </c>
      <c r="B155" s="28">
        <v>218</v>
      </c>
      <c r="D155" s="28">
        <v>100053</v>
      </c>
      <c r="E155" s="29" t="s">
        <v>459</v>
      </c>
      <c r="F155" s="29" t="s">
        <v>85</v>
      </c>
      <c r="G155" s="29" t="s">
        <v>2193</v>
      </c>
      <c r="H155" s="34">
        <v>18665</v>
      </c>
      <c r="I155" s="33">
        <v>18665</v>
      </c>
      <c r="J155" s="30">
        <v>2011</v>
      </c>
      <c r="K155" s="29" t="s">
        <v>2195</v>
      </c>
      <c r="L155" s="28">
        <v>6103</v>
      </c>
      <c r="M155" s="32" t="s">
        <v>698</v>
      </c>
      <c r="O155" s="28" t="s">
        <v>1581</v>
      </c>
      <c r="Q155" s="28">
        <v>2011</v>
      </c>
      <c r="S155" s="28">
        <v>2005</v>
      </c>
      <c r="T155" s="39">
        <v>42803</v>
      </c>
      <c r="U155" s="32" t="s">
        <v>1929</v>
      </c>
      <c r="V155" s="9"/>
    </row>
    <row r="156" spans="1:22" x14ac:dyDescent="0.2">
      <c r="A156" s="28">
        <v>8</v>
      </c>
      <c r="B156" s="28">
        <v>116</v>
      </c>
      <c r="C156" s="28" t="s">
        <v>169</v>
      </c>
      <c r="D156" s="28">
        <v>186353</v>
      </c>
      <c r="E156" s="29" t="s">
        <v>459</v>
      </c>
      <c r="F156" s="29" t="s">
        <v>109</v>
      </c>
      <c r="G156" s="29" t="s">
        <v>1246</v>
      </c>
      <c r="H156" s="34">
        <v>8071</v>
      </c>
      <c r="I156" s="33">
        <v>8071</v>
      </c>
      <c r="J156" s="30">
        <v>1982</v>
      </c>
      <c r="K156" s="29" t="s">
        <v>2196</v>
      </c>
      <c r="L156" s="28">
        <v>6030</v>
      </c>
      <c r="M156" s="32" t="s">
        <v>168</v>
      </c>
      <c r="O156" s="28" t="s">
        <v>1581</v>
      </c>
      <c r="Q156" s="28">
        <v>1984</v>
      </c>
      <c r="R156" s="28">
        <v>1991</v>
      </c>
      <c r="T156" s="39"/>
      <c r="U156" s="32" t="s">
        <v>1929</v>
      </c>
      <c r="V156" s="9"/>
    </row>
    <row r="157" spans="1:22" x14ac:dyDescent="0.2">
      <c r="A157" s="28">
        <v>2</v>
      </c>
      <c r="B157" s="28">
        <v>178</v>
      </c>
      <c r="C157" s="28" t="s">
        <v>169</v>
      </c>
      <c r="D157" s="28">
        <v>166203</v>
      </c>
      <c r="E157" s="29" t="s">
        <v>2197</v>
      </c>
      <c r="F157" s="29" t="s">
        <v>384</v>
      </c>
      <c r="G157" s="29" t="s">
        <v>2198</v>
      </c>
      <c r="H157" s="34">
        <v>9331</v>
      </c>
      <c r="I157" s="33">
        <v>9331</v>
      </c>
      <c r="J157" s="30">
        <v>1985</v>
      </c>
      <c r="K157" s="29" t="s">
        <v>2199</v>
      </c>
      <c r="L157" s="28">
        <v>6005</v>
      </c>
      <c r="M157" s="32" t="s">
        <v>95</v>
      </c>
      <c r="O157" s="28" t="s">
        <v>162</v>
      </c>
      <c r="T157" s="39">
        <v>42058</v>
      </c>
      <c r="U157" s="32" t="s">
        <v>1929</v>
      </c>
      <c r="V157" s="9"/>
    </row>
    <row r="158" spans="1:22" ht="12.75" customHeight="1" x14ac:dyDescent="0.2">
      <c r="A158" s="28">
        <v>2</v>
      </c>
      <c r="B158" s="28">
        <v>178</v>
      </c>
      <c r="C158" s="28" t="s">
        <v>169</v>
      </c>
      <c r="D158" s="28">
        <v>118778</v>
      </c>
      <c r="E158" s="29" t="s">
        <v>1169</v>
      </c>
      <c r="F158" s="29" t="s">
        <v>1170</v>
      </c>
      <c r="G158" s="29" t="s">
        <v>2200</v>
      </c>
      <c r="H158" s="34">
        <v>10871</v>
      </c>
      <c r="I158" s="33">
        <v>10871</v>
      </c>
      <c r="J158" s="30">
        <v>1989</v>
      </c>
      <c r="K158" s="29" t="s">
        <v>1171</v>
      </c>
      <c r="L158" s="28">
        <v>6004</v>
      </c>
      <c r="M158" s="32" t="s">
        <v>95</v>
      </c>
      <c r="O158" s="28" t="s">
        <v>1581</v>
      </c>
      <c r="T158" s="39"/>
      <c r="U158" s="32" t="s">
        <v>1929</v>
      </c>
      <c r="V158" s="9"/>
    </row>
    <row r="159" spans="1:22" ht="12.75" customHeight="1" x14ac:dyDescent="0.2">
      <c r="A159" s="28">
        <v>3</v>
      </c>
      <c r="B159" s="28">
        <v>229</v>
      </c>
      <c r="D159" s="28">
        <v>171822</v>
      </c>
      <c r="E159" s="29" t="s">
        <v>1574</v>
      </c>
      <c r="F159" s="29" t="s">
        <v>650</v>
      </c>
      <c r="G159" s="29" t="s">
        <v>2201</v>
      </c>
      <c r="H159" s="34">
        <v>16286</v>
      </c>
      <c r="I159" s="33">
        <v>16286</v>
      </c>
      <c r="J159" s="30">
        <v>2004</v>
      </c>
      <c r="K159" s="29" t="s">
        <v>2202</v>
      </c>
      <c r="L159" s="28">
        <v>6103</v>
      </c>
      <c r="M159" s="32" t="s">
        <v>698</v>
      </c>
      <c r="O159" s="28" t="s">
        <v>1581</v>
      </c>
      <c r="Q159" s="28">
        <v>2007</v>
      </c>
      <c r="T159" s="39"/>
      <c r="U159" s="32" t="s">
        <v>1929</v>
      </c>
      <c r="V159" s="9"/>
    </row>
    <row r="160" spans="1:22" ht="12.75" customHeight="1" x14ac:dyDescent="0.2">
      <c r="A160" s="28">
        <v>12</v>
      </c>
      <c r="B160" s="28">
        <v>213</v>
      </c>
      <c r="D160" s="28">
        <v>152532</v>
      </c>
      <c r="E160" s="29" t="s">
        <v>166</v>
      </c>
      <c r="F160" s="29" t="s">
        <v>194</v>
      </c>
      <c r="G160" s="29" t="s">
        <v>2203</v>
      </c>
      <c r="H160" s="34">
        <v>14286</v>
      </c>
      <c r="I160" s="33">
        <v>14286</v>
      </c>
      <c r="J160" s="30">
        <v>1999</v>
      </c>
      <c r="K160" s="29" t="s">
        <v>2204</v>
      </c>
      <c r="L160" s="28">
        <v>6260</v>
      </c>
      <c r="M160" s="32" t="s">
        <v>339</v>
      </c>
      <c r="O160" s="28" t="s">
        <v>1581</v>
      </c>
      <c r="Q160" s="28">
        <v>1999</v>
      </c>
      <c r="R160" s="28">
        <v>2009</v>
      </c>
      <c r="T160" s="39"/>
      <c r="U160" s="32" t="s">
        <v>1929</v>
      </c>
      <c r="V160" s="9"/>
    </row>
    <row r="161" spans="1:22" ht="12.75" customHeight="1" x14ac:dyDescent="0.2">
      <c r="A161" s="28">
        <v>11</v>
      </c>
      <c r="B161" s="28">
        <v>142</v>
      </c>
      <c r="C161" s="28" t="s">
        <v>169</v>
      </c>
      <c r="D161" s="28">
        <v>105766</v>
      </c>
      <c r="E161" s="29" t="s">
        <v>166</v>
      </c>
      <c r="F161" s="29" t="s">
        <v>113</v>
      </c>
      <c r="G161" s="29" t="s">
        <v>2205</v>
      </c>
      <c r="H161" s="34">
        <v>13627</v>
      </c>
      <c r="I161" s="33">
        <v>13627</v>
      </c>
      <c r="J161" s="30">
        <v>1997</v>
      </c>
      <c r="K161" s="29" t="s">
        <v>2206</v>
      </c>
      <c r="L161" s="28">
        <v>6130</v>
      </c>
      <c r="M161" s="32" t="s">
        <v>196</v>
      </c>
      <c r="O161" s="28" t="s">
        <v>1581</v>
      </c>
      <c r="Q161" s="28">
        <v>1997</v>
      </c>
      <c r="R161" s="28">
        <v>2006</v>
      </c>
      <c r="T161" s="39"/>
      <c r="U161" s="32" t="s">
        <v>1929</v>
      </c>
      <c r="V161" s="9"/>
    </row>
    <row r="162" spans="1:22" ht="12.75" customHeight="1" x14ac:dyDescent="0.2">
      <c r="A162" s="28">
        <v>12</v>
      </c>
      <c r="B162" s="28">
        <v>245</v>
      </c>
      <c r="C162" s="28" t="s">
        <v>169</v>
      </c>
      <c r="D162" s="28">
        <v>104177</v>
      </c>
      <c r="E162" s="29" t="s">
        <v>166</v>
      </c>
      <c r="F162" s="29" t="s">
        <v>705</v>
      </c>
      <c r="G162" s="29" t="s">
        <v>2207</v>
      </c>
      <c r="H162" s="34">
        <v>13829</v>
      </c>
      <c r="I162" s="33">
        <v>13829</v>
      </c>
      <c r="J162" s="30">
        <v>1997</v>
      </c>
      <c r="K162" s="29" t="s">
        <v>2208</v>
      </c>
      <c r="L162" s="28">
        <v>6246</v>
      </c>
      <c r="M162" s="32" t="s">
        <v>91</v>
      </c>
      <c r="O162" s="28" t="s">
        <v>1581</v>
      </c>
      <c r="Q162" s="28">
        <v>2003</v>
      </c>
      <c r="R162" s="28">
        <v>2006</v>
      </c>
      <c r="T162" s="39"/>
      <c r="U162" s="32" t="s">
        <v>1929</v>
      </c>
      <c r="V162" s="9"/>
    </row>
    <row r="163" spans="1:22" ht="12.75" customHeight="1" x14ac:dyDescent="0.2">
      <c r="A163" s="28">
        <v>3</v>
      </c>
      <c r="B163" s="28">
        <v>169</v>
      </c>
      <c r="C163" s="28" t="s">
        <v>169</v>
      </c>
      <c r="D163" s="28">
        <v>111374</v>
      </c>
      <c r="E163" s="29" t="s">
        <v>166</v>
      </c>
      <c r="F163" s="29" t="s">
        <v>89</v>
      </c>
      <c r="G163" s="29" t="s">
        <v>2209</v>
      </c>
      <c r="H163" s="34">
        <v>10070</v>
      </c>
      <c r="I163" s="33">
        <v>10070</v>
      </c>
      <c r="J163" s="30">
        <v>1987</v>
      </c>
      <c r="K163" s="29" t="s">
        <v>2210</v>
      </c>
      <c r="L163" s="28">
        <v>6004</v>
      </c>
      <c r="M163" s="32" t="s">
        <v>95</v>
      </c>
      <c r="O163" s="28" t="s">
        <v>1581</v>
      </c>
      <c r="Q163" s="28">
        <v>1997</v>
      </c>
      <c r="T163" s="39"/>
      <c r="U163" s="32" t="s">
        <v>1929</v>
      </c>
      <c r="V163" s="9"/>
    </row>
    <row r="164" spans="1:22" ht="12.75" customHeight="1" x14ac:dyDescent="0.2">
      <c r="A164" s="28">
        <v>3</v>
      </c>
      <c r="B164" s="28">
        <v>169</v>
      </c>
      <c r="C164" s="28" t="s">
        <v>169</v>
      </c>
      <c r="D164" s="28">
        <v>111375</v>
      </c>
      <c r="E164" s="29" t="s">
        <v>166</v>
      </c>
      <c r="F164" s="29" t="s">
        <v>105</v>
      </c>
      <c r="G164" s="29" t="s">
        <v>2211</v>
      </c>
      <c r="H164" s="34">
        <v>12823</v>
      </c>
      <c r="I164" s="33">
        <v>12823</v>
      </c>
      <c r="J164" s="30">
        <v>1995</v>
      </c>
      <c r="K164" s="29" t="s">
        <v>2212</v>
      </c>
      <c r="L164" s="28">
        <v>6005</v>
      </c>
      <c r="M164" s="32" t="s">
        <v>95</v>
      </c>
      <c r="O164" s="28" t="s">
        <v>1581</v>
      </c>
      <c r="Q164" s="28">
        <v>1995</v>
      </c>
      <c r="R164" s="28">
        <v>2004</v>
      </c>
      <c r="T164" s="39"/>
      <c r="U164" s="32" t="s">
        <v>1929</v>
      </c>
      <c r="V164" s="9"/>
    </row>
    <row r="165" spans="1:22" ht="12.75" customHeight="1" x14ac:dyDescent="0.2">
      <c r="A165" s="28">
        <v>9</v>
      </c>
      <c r="B165" s="28">
        <v>200</v>
      </c>
      <c r="D165" s="28">
        <v>140518</v>
      </c>
      <c r="E165" s="29" t="s">
        <v>166</v>
      </c>
      <c r="F165" s="29" t="s">
        <v>105</v>
      </c>
      <c r="G165" s="29" t="s">
        <v>2211</v>
      </c>
      <c r="H165" s="34">
        <v>18922</v>
      </c>
      <c r="I165" s="33">
        <v>18922</v>
      </c>
      <c r="J165" s="30">
        <v>2011</v>
      </c>
      <c r="K165" s="29" t="s">
        <v>2213</v>
      </c>
      <c r="L165" s="28">
        <v>6025</v>
      </c>
      <c r="M165" s="32" t="s">
        <v>174</v>
      </c>
      <c r="O165" s="28" t="s">
        <v>1581</v>
      </c>
      <c r="T165" s="39"/>
      <c r="U165" s="32" t="s">
        <v>1929</v>
      </c>
      <c r="V165" s="9"/>
    </row>
    <row r="166" spans="1:22" x14ac:dyDescent="0.2">
      <c r="A166" s="28">
        <v>8</v>
      </c>
      <c r="B166" s="28">
        <v>217</v>
      </c>
      <c r="D166" s="28">
        <v>121209</v>
      </c>
      <c r="E166" s="29" t="s">
        <v>166</v>
      </c>
      <c r="F166" s="29" t="s">
        <v>105</v>
      </c>
      <c r="G166" s="29" t="s">
        <v>2211</v>
      </c>
      <c r="H166" s="34">
        <v>14853</v>
      </c>
      <c r="I166" s="33">
        <v>14853</v>
      </c>
      <c r="J166" s="30">
        <v>2000</v>
      </c>
      <c r="K166" s="29" t="s">
        <v>2214</v>
      </c>
      <c r="L166" s="28">
        <v>6037</v>
      </c>
      <c r="M166" s="32" t="s">
        <v>666</v>
      </c>
      <c r="O166" s="28" t="s">
        <v>1581</v>
      </c>
      <c r="R166" s="28">
        <v>2012</v>
      </c>
      <c r="S166" s="28">
        <v>2015</v>
      </c>
      <c r="T166" s="39">
        <v>41404</v>
      </c>
      <c r="U166" s="32" t="s">
        <v>1929</v>
      </c>
      <c r="V166" s="9"/>
    </row>
    <row r="167" spans="1:22" ht="12.75" customHeight="1" x14ac:dyDescent="0.2">
      <c r="A167" s="28">
        <v>2</v>
      </c>
      <c r="B167" s="28">
        <v>171</v>
      </c>
      <c r="C167" s="28" t="s">
        <v>724</v>
      </c>
      <c r="D167" s="28">
        <v>105766</v>
      </c>
      <c r="E167" s="29" t="s">
        <v>166</v>
      </c>
      <c r="F167" s="29" t="s">
        <v>97</v>
      </c>
      <c r="G167" s="29" t="s">
        <v>2215</v>
      </c>
      <c r="H167" s="34">
        <v>10492</v>
      </c>
      <c r="I167" s="33">
        <v>10492</v>
      </c>
      <c r="J167" s="30">
        <v>1988</v>
      </c>
      <c r="K167" s="29" t="s">
        <v>2216</v>
      </c>
      <c r="L167" s="28">
        <v>6006</v>
      </c>
      <c r="M167" s="32" t="s">
        <v>95</v>
      </c>
      <c r="O167" s="28" t="s">
        <v>1581</v>
      </c>
      <c r="T167" s="39">
        <v>41893</v>
      </c>
      <c r="U167" s="32" t="s">
        <v>1929</v>
      </c>
      <c r="V167" s="9"/>
    </row>
    <row r="168" spans="1:22" ht="12.75" customHeight="1" x14ac:dyDescent="0.2">
      <c r="A168" s="28">
        <v>11</v>
      </c>
      <c r="B168" s="28">
        <v>221</v>
      </c>
      <c r="D168" s="28">
        <v>144853</v>
      </c>
      <c r="E168" s="29" t="s">
        <v>673</v>
      </c>
      <c r="F168" s="29" t="s">
        <v>105</v>
      </c>
      <c r="G168" s="29" t="s">
        <v>2217</v>
      </c>
      <c r="H168" s="34">
        <v>17879</v>
      </c>
      <c r="I168" s="33">
        <v>17879</v>
      </c>
      <c r="J168" s="30">
        <v>2010</v>
      </c>
      <c r="K168" s="29" t="s">
        <v>2218</v>
      </c>
      <c r="L168" s="28">
        <v>6017</v>
      </c>
      <c r="M168" s="32" t="s">
        <v>522</v>
      </c>
      <c r="O168" s="28" t="s">
        <v>1581</v>
      </c>
      <c r="S168" s="28">
        <v>2005</v>
      </c>
      <c r="T168" s="39"/>
      <c r="U168" s="32" t="s">
        <v>1929</v>
      </c>
      <c r="V168" s="9"/>
    </row>
    <row r="169" spans="1:22" ht="12.75" customHeight="1" x14ac:dyDescent="0.2">
      <c r="A169" s="25">
        <v>6</v>
      </c>
      <c r="B169" s="28">
        <v>153</v>
      </c>
      <c r="C169"/>
      <c r="D169" s="28">
        <v>167134</v>
      </c>
      <c r="E169" s="36" t="s">
        <v>673</v>
      </c>
      <c r="F169" s="36" t="s">
        <v>105</v>
      </c>
      <c r="G169" s="29" t="s">
        <v>2217</v>
      </c>
      <c r="H169" s="42">
        <v>19804</v>
      </c>
      <c r="I169" s="33">
        <v>19804</v>
      </c>
      <c r="J169" s="30">
        <v>2014</v>
      </c>
      <c r="K169" s="29" t="s">
        <v>2219</v>
      </c>
      <c r="L169" s="25">
        <v>6280</v>
      </c>
      <c r="M169" s="45" t="s">
        <v>161</v>
      </c>
      <c r="N169"/>
      <c r="O169" s="28" t="s">
        <v>1581</v>
      </c>
      <c r="P169"/>
      <c r="T169" s="57">
        <v>42787</v>
      </c>
      <c r="U169" s="32" t="s">
        <v>1929</v>
      </c>
      <c r="V169" s="9"/>
    </row>
    <row r="170" spans="1:22" ht="12.75" customHeight="1" x14ac:dyDescent="0.2">
      <c r="A170" s="28">
        <v>8</v>
      </c>
      <c r="B170" s="28">
        <v>218</v>
      </c>
      <c r="C170" s="28" t="s">
        <v>169</v>
      </c>
      <c r="D170" s="28">
        <v>101119</v>
      </c>
      <c r="E170" s="29" t="s">
        <v>673</v>
      </c>
      <c r="F170" s="29" t="s">
        <v>759</v>
      </c>
      <c r="G170" s="29" t="s">
        <v>2220</v>
      </c>
      <c r="H170" s="34">
        <v>11978</v>
      </c>
      <c r="I170" s="33">
        <v>11978</v>
      </c>
      <c r="J170" s="30">
        <v>1992</v>
      </c>
      <c r="K170" s="29" t="s">
        <v>2221</v>
      </c>
      <c r="L170" s="28">
        <v>6023</v>
      </c>
      <c r="M170" s="32" t="s">
        <v>182</v>
      </c>
      <c r="O170" s="28" t="s">
        <v>1581</v>
      </c>
      <c r="Q170" s="28">
        <v>1994</v>
      </c>
      <c r="R170" s="28">
        <v>2001</v>
      </c>
      <c r="T170" s="39">
        <v>42494</v>
      </c>
      <c r="U170" s="32" t="s">
        <v>1929</v>
      </c>
      <c r="V170" s="9"/>
    </row>
    <row r="171" spans="1:22" ht="12.75" customHeight="1" x14ac:dyDescent="0.2">
      <c r="A171" s="28">
        <v>8</v>
      </c>
      <c r="B171" s="28">
        <v>129</v>
      </c>
      <c r="C171" s="28" t="s">
        <v>169</v>
      </c>
      <c r="D171" s="28">
        <v>260558</v>
      </c>
      <c r="E171" s="29" t="s">
        <v>170</v>
      </c>
      <c r="F171" s="29" t="s">
        <v>109</v>
      </c>
      <c r="G171" s="29" t="s">
        <v>2222</v>
      </c>
      <c r="H171" s="34">
        <v>11166</v>
      </c>
      <c r="I171" s="33">
        <v>11166</v>
      </c>
      <c r="J171" s="30">
        <v>2000</v>
      </c>
      <c r="K171" s="29" t="s">
        <v>2223</v>
      </c>
      <c r="L171" s="28">
        <v>6274</v>
      </c>
      <c r="M171" s="32" t="s">
        <v>63</v>
      </c>
      <c r="O171" s="28" t="s">
        <v>1581</v>
      </c>
      <c r="T171" s="39">
        <v>42752</v>
      </c>
      <c r="U171" s="32" t="s">
        <v>1929</v>
      </c>
      <c r="V171" s="9"/>
    </row>
    <row r="172" spans="1:22" x14ac:dyDescent="0.2">
      <c r="A172" s="28">
        <v>9</v>
      </c>
      <c r="B172" s="28">
        <v>143</v>
      </c>
      <c r="D172" s="28">
        <v>129186</v>
      </c>
      <c r="E172" s="29" t="s">
        <v>2224</v>
      </c>
      <c r="F172" s="29" t="s">
        <v>53</v>
      </c>
      <c r="G172" s="29" t="s">
        <v>2225</v>
      </c>
      <c r="H172" s="34">
        <v>16090</v>
      </c>
      <c r="I172" s="33">
        <v>16090</v>
      </c>
      <c r="J172" s="30">
        <v>2005</v>
      </c>
      <c r="K172" s="29" t="s">
        <v>2226</v>
      </c>
      <c r="L172" s="28">
        <v>6215</v>
      </c>
      <c r="M172" s="32" t="s">
        <v>555</v>
      </c>
      <c r="O172" s="28" t="s">
        <v>1581</v>
      </c>
      <c r="Q172" s="28">
        <v>2006</v>
      </c>
      <c r="S172" s="28">
        <v>2009</v>
      </c>
      <c r="T172" s="39"/>
      <c r="U172" s="32" t="s">
        <v>1929</v>
      </c>
      <c r="V172" s="9"/>
    </row>
    <row r="173" spans="1:22" ht="12.75" customHeight="1" x14ac:dyDescent="0.2">
      <c r="A173" s="28">
        <v>8</v>
      </c>
      <c r="B173" s="28">
        <v>121</v>
      </c>
      <c r="C173" s="28" t="s">
        <v>169</v>
      </c>
      <c r="D173" s="28">
        <v>135351</v>
      </c>
      <c r="E173" s="29" t="s">
        <v>609</v>
      </c>
      <c r="F173" s="29" t="s">
        <v>347</v>
      </c>
      <c r="G173" s="29" t="s">
        <v>2227</v>
      </c>
      <c r="H173" s="34">
        <v>10589</v>
      </c>
      <c r="I173" s="33">
        <v>10589</v>
      </c>
      <c r="J173" s="30">
        <v>1994</v>
      </c>
      <c r="K173" s="29" t="s">
        <v>2228</v>
      </c>
      <c r="L173" s="28">
        <v>6032</v>
      </c>
      <c r="M173" s="32" t="s">
        <v>228</v>
      </c>
      <c r="O173" s="28" t="s">
        <v>1581</v>
      </c>
      <c r="Q173" s="28">
        <v>1995</v>
      </c>
      <c r="R173" s="28">
        <v>1998</v>
      </c>
      <c r="T173" s="39">
        <v>41690</v>
      </c>
      <c r="U173" s="32" t="s">
        <v>1929</v>
      </c>
      <c r="V173" s="9"/>
    </row>
    <row r="174" spans="1:22" ht="12.75" customHeight="1" x14ac:dyDescent="0.2">
      <c r="A174" s="28">
        <v>3</v>
      </c>
      <c r="B174" s="28">
        <v>169</v>
      </c>
      <c r="D174" s="28">
        <v>111376</v>
      </c>
      <c r="E174" s="29" t="s">
        <v>908</v>
      </c>
      <c r="F174" s="29" t="s">
        <v>782</v>
      </c>
      <c r="G174" s="29" t="s">
        <v>2229</v>
      </c>
      <c r="H174" s="34">
        <v>16038</v>
      </c>
      <c r="I174" s="33">
        <v>16038</v>
      </c>
      <c r="J174" s="30">
        <v>2003</v>
      </c>
      <c r="K174" s="29" t="s">
        <v>2230</v>
      </c>
      <c r="L174" s="28">
        <v>3116</v>
      </c>
      <c r="M174" s="32" t="s">
        <v>2231</v>
      </c>
      <c r="O174" s="28" t="s">
        <v>1581</v>
      </c>
      <c r="T174" s="39">
        <v>42229</v>
      </c>
      <c r="U174" s="32" t="s">
        <v>1929</v>
      </c>
      <c r="V174" s="9"/>
    </row>
    <row r="175" spans="1:22" x14ac:dyDescent="0.2">
      <c r="A175" s="28">
        <v>9</v>
      </c>
      <c r="B175" s="28">
        <v>232</v>
      </c>
      <c r="D175" s="28">
        <v>153505</v>
      </c>
      <c r="E175" s="29" t="s">
        <v>908</v>
      </c>
      <c r="F175" s="29" t="s">
        <v>363</v>
      </c>
      <c r="G175" s="29" t="s">
        <v>2232</v>
      </c>
      <c r="H175" s="34">
        <v>16662</v>
      </c>
      <c r="I175" s="33">
        <v>16662</v>
      </c>
      <c r="J175" s="30">
        <v>2005</v>
      </c>
      <c r="K175" s="29" t="s">
        <v>2233</v>
      </c>
      <c r="L175" s="28">
        <v>6214</v>
      </c>
      <c r="M175" s="32" t="s">
        <v>99</v>
      </c>
      <c r="O175" s="28" t="s">
        <v>1581</v>
      </c>
      <c r="Q175" s="28">
        <v>2010</v>
      </c>
      <c r="T175" s="39"/>
      <c r="U175" s="32" t="s">
        <v>1929</v>
      </c>
      <c r="V175" s="9"/>
    </row>
    <row r="176" spans="1:22" ht="12.75" customHeight="1" x14ac:dyDescent="0.2">
      <c r="A176" s="28">
        <v>8</v>
      </c>
      <c r="B176" s="28">
        <v>219</v>
      </c>
      <c r="C176" s="28" t="s">
        <v>169</v>
      </c>
      <c r="D176" s="28">
        <v>167836</v>
      </c>
      <c r="E176" s="29" t="s">
        <v>2234</v>
      </c>
      <c r="F176" s="29" t="s">
        <v>105</v>
      </c>
      <c r="G176" s="29" t="s">
        <v>2235</v>
      </c>
      <c r="H176" s="34">
        <v>13612</v>
      </c>
      <c r="I176" s="33">
        <v>13612</v>
      </c>
      <c r="J176" s="30">
        <v>1997</v>
      </c>
      <c r="K176" s="29" t="s">
        <v>2236</v>
      </c>
      <c r="L176" s="28">
        <v>6023</v>
      </c>
      <c r="M176" s="32" t="s">
        <v>182</v>
      </c>
      <c r="O176" s="28" t="s">
        <v>1581</v>
      </c>
      <c r="Q176" s="28">
        <v>1997</v>
      </c>
      <c r="R176" s="28">
        <v>2006</v>
      </c>
      <c r="T176" s="39"/>
      <c r="U176" s="32" t="s">
        <v>1929</v>
      </c>
      <c r="V176" s="9"/>
    </row>
    <row r="177" spans="1:22" x14ac:dyDescent="0.2">
      <c r="A177" s="28">
        <v>8</v>
      </c>
      <c r="B177" s="28">
        <v>210</v>
      </c>
      <c r="D177" s="28">
        <v>168739</v>
      </c>
      <c r="E177" s="29" t="s">
        <v>2234</v>
      </c>
      <c r="F177" s="29" t="s">
        <v>547</v>
      </c>
      <c r="G177" s="29" t="s">
        <v>2237</v>
      </c>
      <c r="H177" s="34">
        <v>14767</v>
      </c>
      <c r="I177" s="33">
        <v>14767</v>
      </c>
      <c r="J177" s="30">
        <v>2000</v>
      </c>
      <c r="K177" s="29" t="s">
        <v>2238</v>
      </c>
      <c r="L177" s="28">
        <v>6026</v>
      </c>
      <c r="M177" s="32" t="s">
        <v>442</v>
      </c>
      <c r="O177" s="28" t="s">
        <v>1581</v>
      </c>
      <c r="Q177" s="28">
        <v>2000</v>
      </c>
      <c r="S177" s="28">
        <v>2006</v>
      </c>
      <c r="T177" s="39"/>
      <c r="U177" s="32" t="s">
        <v>1929</v>
      </c>
      <c r="V177" s="9"/>
    </row>
    <row r="178" spans="1:22" ht="12.75" customHeight="1" x14ac:dyDescent="0.2">
      <c r="A178" s="28">
        <v>15</v>
      </c>
      <c r="B178" s="28">
        <v>233</v>
      </c>
      <c r="C178" s="28" t="s">
        <v>169</v>
      </c>
      <c r="D178" s="28">
        <v>136433</v>
      </c>
      <c r="E178" s="29" t="s">
        <v>1248</v>
      </c>
      <c r="F178" s="29" t="s">
        <v>191</v>
      </c>
      <c r="G178" s="29" t="s">
        <v>1249</v>
      </c>
      <c r="H178" s="34">
        <v>10852</v>
      </c>
      <c r="I178" s="33">
        <v>10852</v>
      </c>
      <c r="J178" s="30">
        <v>1989</v>
      </c>
      <c r="K178" s="29" t="s">
        <v>1250</v>
      </c>
      <c r="L178" s="28">
        <v>4914</v>
      </c>
      <c r="M178" s="32" t="s">
        <v>386</v>
      </c>
      <c r="O178" s="28" t="s">
        <v>1581</v>
      </c>
      <c r="Q178" s="28">
        <v>1991</v>
      </c>
      <c r="R178" s="28">
        <v>1999</v>
      </c>
      <c r="T178" s="39"/>
      <c r="U178" s="32" t="s">
        <v>1929</v>
      </c>
      <c r="V178" s="9"/>
    </row>
    <row r="179" spans="1:22" ht="12.75" customHeight="1" x14ac:dyDescent="0.2">
      <c r="A179" s="28">
        <v>9</v>
      </c>
      <c r="B179" s="28">
        <v>119</v>
      </c>
      <c r="D179" s="28">
        <v>154948</v>
      </c>
      <c r="E179" s="29" t="s">
        <v>1172</v>
      </c>
      <c r="F179" s="29" t="s">
        <v>89</v>
      </c>
      <c r="G179" s="29" t="s">
        <v>2239</v>
      </c>
      <c r="H179" s="34">
        <v>16218</v>
      </c>
      <c r="I179" s="33">
        <v>16218</v>
      </c>
      <c r="J179" s="30">
        <v>2004</v>
      </c>
      <c r="K179" s="29" t="s">
        <v>1173</v>
      </c>
      <c r="L179" s="28">
        <v>6205</v>
      </c>
      <c r="M179" s="32" t="s">
        <v>254</v>
      </c>
      <c r="O179" s="28" t="s">
        <v>1581</v>
      </c>
      <c r="T179" s="39"/>
      <c r="U179" s="32" t="s">
        <v>1929</v>
      </c>
      <c r="V179" s="9"/>
    </row>
    <row r="180" spans="1:22" ht="12.75" customHeight="1" x14ac:dyDescent="0.2">
      <c r="A180" s="28">
        <v>10</v>
      </c>
      <c r="B180" s="28">
        <v>235</v>
      </c>
      <c r="D180" s="28">
        <v>284998</v>
      </c>
      <c r="E180" s="29" t="s">
        <v>1174</v>
      </c>
      <c r="F180" s="29" t="s">
        <v>180</v>
      </c>
      <c r="G180" s="29" t="s">
        <v>2240</v>
      </c>
      <c r="H180" s="34">
        <v>13416</v>
      </c>
      <c r="I180" s="33">
        <v>13416</v>
      </c>
      <c r="J180" s="30">
        <v>1996</v>
      </c>
      <c r="K180" s="29" t="s">
        <v>2241</v>
      </c>
      <c r="L180" s="28">
        <v>6210</v>
      </c>
      <c r="M180" s="32" t="s">
        <v>465</v>
      </c>
      <c r="O180" s="28" t="s">
        <v>1581</v>
      </c>
      <c r="T180" s="39"/>
      <c r="U180" s="32" t="s">
        <v>1929</v>
      </c>
      <c r="V180" s="9"/>
    </row>
    <row r="181" spans="1:22" ht="12.75" customHeight="1" x14ac:dyDescent="0.2">
      <c r="A181" s="28">
        <v>3</v>
      </c>
      <c r="B181" s="28">
        <v>161</v>
      </c>
      <c r="D181" s="28">
        <v>284998</v>
      </c>
      <c r="E181" s="29" t="s">
        <v>1174</v>
      </c>
      <c r="F181" s="29" t="s">
        <v>226</v>
      </c>
      <c r="G181" s="29" t="s">
        <v>2242</v>
      </c>
      <c r="H181" s="34">
        <v>14354</v>
      </c>
      <c r="I181" s="33">
        <v>14354</v>
      </c>
      <c r="J181" s="30">
        <v>2005</v>
      </c>
      <c r="K181" s="29" t="s">
        <v>2243</v>
      </c>
      <c r="L181" s="28">
        <v>6006</v>
      </c>
      <c r="M181" s="32" t="s">
        <v>95</v>
      </c>
      <c r="O181" s="28" t="s">
        <v>1581</v>
      </c>
      <c r="Q181" s="28">
        <v>2006</v>
      </c>
      <c r="T181" s="39"/>
      <c r="U181" s="32" t="s">
        <v>1929</v>
      </c>
      <c r="V181" s="9"/>
    </row>
    <row r="182" spans="1:22" x14ac:dyDescent="0.2">
      <c r="A182" s="28">
        <v>2</v>
      </c>
      <c r="B182" s="28">
        <v>178</v>
      </c>
      <c r="D182" s="28">
        <v>609003</v>
      </c>
      <c r="E182" s="29" t="s">
        <v>1302</v>
      </c>
      <c r="F182" s="29" t="s">
        <v>1303</v>
      </c>
      <c r="G182" s="29" t="s">
        <v>2244</v>
      </c>
      <c r="H182" s="34">
        <v>18384</v>
      </c>
      <c r="I182" s="33">
        <v>18384</v>
      </c>
      <c r="J182" s="30">
        <v>2012</v>
      </c>
      <c r="K182" s="29" t="s">
        <v>1304</v>
      </c>
      <c r="L182" s="28">
        <v>6014</v>
      </c>
      <c r="M182" s="32" t="s">
        <v>95</v>
      </c>
      <c r="O182" s="28" t="s">
        <v>1581</v>
      </c>
      <c r="Q182" s="28">
        <v>2012</v>
      </c>
      <c r="T182" s="39"/>
      <c r="U182" s="32" t="s">
        <v>1929</v>
      </c>
      <c r="V182" s="9"/>
    </row>
    <row r="183" spans="1:22" x14ac:dyDescent="0.2">
      <c r="A183" s="28">
        <v>12</v>
      </c>
      <c r="B183" s="28">
        <v>104</v>
      </c>
      <c r="D183" s="28">
        <v>104254</v>
      </c>
      <c r="E183" s="29" t="s">
        <v>2245</v>
      </c>
      <c r="F183" s="29" t="s">
        <v>248</v>
      </c>
      <c r="G183" s="29" t="s">
        <v>2246</v>
      </c>
      <c r="H183" s="34">
        <v>15612</v>
      </c>
      <c r="I183" s="33">
        <v>15612</v>
      </c>
      <c r="J183" s="30">
        <v>2002</v>
      </c>
      <c r="K183" s="29" t="s">
        <v>2247</v>
      </c>
      <c r="L183" s="28">
        <v>6246</v>
      </c>
      <c r="M183" s="32" t="s">
        <v>91</v>
      </c>
      <c r="O183" s="28" t="s">
        <v>1581</v>
      </c>
      <c r="Q183" s="28">
        <v>2002</v>
      </c>
      <c r="T183" s="39"/>
      <c r="U183" s="32" t="s">
        <v>1929</v>
      </c>
      <c r="V183" s="9"/>
    </row>
    <row r="184" spans="1:22" x14ac:dyDescent="0.2">
      <c r="A184" s="28">
        <v>15</v>
      </c>
      <c r="B184" s="28">
        <v>140</v>
      </c>
      <c r="D184" s="28">
        <v>223431</v>
      </c>
      <c r="E184" s="29" t="s">
        <v>2245</v>
      </c>
      <c r="F184" s="29" t="s">
        <v>157</v>
      </c>
      <c r="G184" s="29" t="s">
        <v>2248</v>
      </c>
      <c r="H184" s="34">
        <v>14841</v>
      </c>
      <c r="I184" s="33">
        <v>14841</v>
      </c>
      <c r="J184" s="30">
        <v>2000</v>
      </c>
      <c r="K184" s="29" t="s">
        <v>2249</v>
      </c>
      <c r="L184" s="28">
        <v>6146</v>
      </c>
      <c r="M184" s="32" t="s">
        <v>200</v>
      </c>
      <c r="O184" s="28" t="s">
        <v>1581</v>
      </c>
      <c r="Q184" s="28">
        <v>2000</v>
      </c>
      <c r="S184" s="28">
        <v>2007</v>
      </c>
      <c r="T184" s="39"/>
      <c r="U184" s="32" t="s">
        <v>1929</v>
      </c>
      <c r="V184" s="9"/>
    </row>
    <row r="185" spans="1:22" ht="12.75" customHeight="1" x14ac:dyDescent="0.2">
      <c r="A185" s="28">
        <v>17</v>
      </c>
      <c r="B185" s="28">
        <v>126</v>
      </c>
      <c r="C185" s="28" t="s">
        <v>169</v>
      </c>
      <c r="D185" s="28">
        <v>156982</v>
      </c>
      <c r="E185" s="29" t="s">
        <v>675</v>
      </c>
      <c r="F185" s="29" t="s">
        <v>105</v>
      </c>
      <c r="G185" s="29" t="s">
        <v>2250</v>
      </c>
      <c r="H185" s="34">
        <v>11157</v>
      </c>
      <c r="I185" s="33">
        <v>11157</v>
      </c>
      <c r="J185" s="30">
        <v>1990</v>
      </c>
      <c r="K185" s="29" t="s">
        <v>344</v>
      </c>
      <c r="L185" s="28">
        <v>6106</v>
      </c>
      <c r="M185" s="32" t="s">
        <v>345</v>
      </c>
      <c r="O185" s="28" t="s">
        <v>1581</v>
      </c>
      <c r="Q185" s="28">
        <v>1990</v>
      </c>
      <c r="R185" s="28">
        <v>2007</v>
      </c>
      <c r="T185" s="39"/>
      <c r="U185" s="32" t="s">
        <v>1929</v>
      </c>
      <c r="V185" s="9"/>
    </row>
    <row r="186" spans="1:22" ht="12.75" customHeight="1" x14ac:dyDescent="0.2">
      <c r="A186" s="28">
        <v>11</v>
      </c>
      <c r="B186" s="28">
        <v>110</v>
      </c>
      <c r="D186" s="28">
        <v>140596</v>
      </c>
      <c r="E186" s="29" t="s">
        <v>675</v>
      </c>
      <c r="F186" s="29" t="s">
        <v>947</v>
      </c>
      <c r="G186" s="29" t="s">
        <v>2251</v>
      </c>
      <c r="H186" s="34">
        <v>17148</v>
      </c>
      <c r="I186" s="33">
        <v>17148</v>
      </c>
      <c r="J186" s="30">
        <v>2006</v>
      </c>
      <c r="K186" s="29" t="s">
        <v>2252</v>
      </c>
      <c r="L186" s="28">
        <v>6018</v>
      </c>
      <c r="M186" s="32" t="s">
        <v>236</v>
      </c>
      <c r="O186" s="28" t="s">
        <v>1581</v>
      </c>
      <c r="Q186" s="28">
        <v>2013</v>
      </c>
      <c r="T186" s="39"/>
      <c r="U186" s="32" t="s">
        <v>1929</v>
      </c>
      <c r="V186" s="9"/>
    </row>
    <row r="187" spans="1:22" ht="12.75" customHeight="1" x14ac:dyDescent="0.2">
      <c r="A187" s="28">
        <v>16</v>
      </c>
      <c r="B187" s="28">
        <v>222</v>
      </c>
      <c r="C187" s="28" t="s">
        <v>169</v>
      </c>
      <c r="D187" s="28">
        <v>170281</v>
      </c>
      <c r="E187" s="29" t="s">
        <v>675</v>
      </c>
      <c r="F187" s="29" t="s">
        <v>2043</v>
      </c>
      <c r="G187" s="29" t="s">
        <v>2253</v>
      </c>
      <c r="H187" s="34">
        <v>13805</v>
      </c>
      <c r="I187" s="33">
        <v>13805</v>
      </c>
      <c r="J187" s="30">
        <v>1997</v>
      </c>
      <c r="K187" s="29" t="s">
        <v>2254</v>
      </c>
      <c r="L187" s="28">
        <v>6105</v>
      </c>
      <c r="M187" s="32" t="s">
        <v>393</v>
      </c>
      <c r="O187" s="28" t="s">
        <v>1581</v>
      </c>
      <c r="R187" s="28">
        <v>2007</v>
      </c>
      <c r="T187" s="39"/>
      <c r="U187" s="32" t="s">
        <v>1929</v>
      </c>
      <c r="V187" s="9"/>
    </row>
    <row r="188" spans="1:22" ht="12.75" customHeight="1" x14ac:dyDescent="0.2">
      <c r="A188" s="28">
        <v>3</v>
      </c>
      <c r="B188" s="28">
        <v>229</v>
      </c>
      <c r="D188" s="28">
        <v>162014</v>
      </c>
      <c r="E188" s="29" t="s">
        <v>675</v>
      </c>
      <c r="F188" s="29" t="s">
        <v>191</v>
      </c>
      <c r="G188" s="29" t="s">
        <v>2255</v>
      </c>
      <c r="H188" s="34">
        <v>17198</v>
      </c>
      <c r="I188" s="33">
        <v>17198</v>
      </c>
      <c r="J188" s="30">
        <v>2007</v>
      </c>
      <c r="K188" s="29" t="s">
        <v>2256</v>
      </c>
      <c r="L188" s="28">
        <v>6103</v>
      </c>
      <c r="M188" s="32" t="s">
        <v>698</v>
      </c>
      <c r="O188" s="28" t="s">
        <v>1581</v>
      </c>
      <c r="T188" s="39"/>
      <c r="U188" s="32" t="s">
        <v>1929</v>
      </c>
      <c r="V188" s="9"/>
    </row>
    <row r="189" spans="1:22" ht="12.75" customHeight="1" x14ac:dyDescent="0.2">
      <c r="A189" s="28">
        <v>16</v>
      </c>
      <c r="B189" s="28">
        <v>222</v>
      </c>
      <c r="D189" s="28">
        <v>156982</v>
      </c>
      <c r="E189" s="29" t="s">
        <v>675</v>
      </c>
      <c r="F189" s="29" t="s">
        <v>151</v>
      </c>
      <c r="G189" s="29" t="s">
        <v>2257</v>
      </c>
      <c r="H189" s="34">
        <v>15685</v>
      </c>
      <c r="I189" s="33">
        <v>15685</v>
      </c>
      <c r="J189" s="30">
        <v>2007</v>
      </c>
      <c r="K189" s="31" t="s">
        <v>2258</v>
      </c>
      <c r="L189" s="28">
        <v>6105</v>
      </c>
      <c r="M189" s="32" t="s">
        <v>393</v>
      </c>
      <c r="O189" s="28" t="s">
        <v>1581</v>
      </c>
      <c r="S189" s="28">
        <v>2005</v>
      </c>
      <c r="T189" s="39">
        <v>42769</v>
      </c>
      <c r="U189" s="32" t="s">
        <v>1929</v>
      </c>
      <c r="V189" s="9"/>
    </row>
    <row r="190" spans="1:22" x14ac:dyDescent="0.2">
      <c r="A190" s="28">
        <v>17</v>
      </c>
      <c r="B190" s="28">
        <v>126</v>
      </c>
      <c r="C190" s="28" t="s">
        <v>169</v>
      </c>
      <c r="D190" s="28">
        <v>156983</v>
      </c>
      <c r="E190" s="29" t="s">
        <v>675</v>
      </c>
      <c r="F190" s="29" t="s">
        <v>134</v>
      </c>
      <c r="G190" s="29" t="s">
        <v>2259</v>
      </c>
      <c r="H190" s="34">
        <v>12819</v>
      </c>
      <c r="I190" s="33">
        <v>12819</v>
      </c>
      <c r="J190" s="30">
        <v>1995</v>
      </c>
      <c r="K190" s="29" t="s">
        <v>2061</v>
      </c>
      <c r="L190" s="28">
        <v>6106</v>
      </c>
      <c r="M190" s="32" t="s">
        <v>345</v>
      </c>
      <c r="O190" s="28" t="s">
        <v>1581</v>
      </c>
      <c r="Q190" s="28">
        <v>1995</v>
      </c>
      <c r="R190" s="28">
        <v>2004</v>
      </c>
      <c r="T190" s="39"/>
      <c r="U190" s="32" t="s">
        <v>1929</v>
      </c>
      <c r="V190" s="9"/>
    </row>
    <row r="191" spans="1:22" ht="12.75" customHeight="1" x14ac:dyDescent="0.2">
      <c r="A191" s="28">
        <v>3</v>
      </c>
      <c r="B191" s="28">
        <v>229</v>
      </c>
      <c r="D191" s="28">
        <v>100017</v>
      </c>
      <c r="E191" s="29" t="s">
        <v>675</v>
      </c>
      <c r="F191" s="29" t="s">
        <v>363</v>
      </c>
      <c r="G191" s="29" t="s">
        <v>2260</v>
      </c>
      <c r="H191" s="34">
        <v>16539</v>
      </c>
      <c r="I191" s="33">
        <v>16539</v>
      </c>
      <c r="J191" s="30">
        <v>2005</v>
      </c>
      <c r="K191" s="29" t="s">
        <v>2261</v>
      </c>
      <c r="L191" s="28">
        <v>6103</v>
      </c>
      <c r="M191" s="32" t="s">
        <v>698</v>
      </c>
      <c r="O191" s="28" t="s">
        <v>1581</v>
      </c>
      <c r="T191" s="39"/>
      <c r="U191" s="32" t="s">
        <v>1929</v>
      </c>
      <c r="V191" s="9"/>
    </row>
    <row r="192" spans="1:22" ht="12.75" customHeight="1" x14ac:dyDescent="0.2">
      <c r="A192" s="28">
        <v>1</v>
      </c>
      <c r="B192" s="28">
        <v>100</v>
      </c>
      <c r="D192" s="28">
        <v>114353</v>
      </c>
      <c r="E192" s="29" t="s">
        <v>885</v>
      </c>
      <c r="F192" s="29" t="s">
        <v>2262</v>
      </c>
      <c r="G192" s="29" t="s">
        <v>2263</v>
      </c>
      <c r="H192" s="34">
        <v>15791</v>
      </c>
      <c r="I192" s="33">
        <v>15791</v>
      </c>
      <c r="J192" s="30">
        <v>2007</v>
      </c>
      <c r="K192" s="29" t="s">
        <v>2264</v>
      </c>
      <c r="L192" s="28">
        <v>6016</v>
      </c>
      <c r="M192" s="32" t="s">
        <v>522</v>
      </c>
      <c r="O192" s="28" t="s">
        <v>1581</v>
      </c>
      <c r="T192" s="39"/>
      <c r="U192" s="32" t="s">
        <v>1953</v>
      </c>
      <c r="V192" s="9"/>
    </row>
    <row r="193" spans="1:22" ht="12.75" customHeight="1" x14ac:dyDescent="0.2">
      <c r="A193" s="28">
        <v>11</v>
      </c>
      <c r="B193" s="28">
        <v>221</v>
      </c>
      <c r="C193" s="28" t="s">
        <v>1189</v>
      </c>
      <c r="D193" s="28">
        <v>144855</v>
      </c>
      <c r="E193" s="29" t="s">
        <v>885</v>
      </c>
      <c r="F193" s="29" t="s">
        <v>113</v>
      </c>
      <c r="G193" s="29" t="s">
        <v>2265</v>
      </c>
      <c r="H193" s="34">
        <v>14818</v>
      </c>
      <c r="I193" s="33">
        <v>14818</v>
      </c>
      <c r="J193" s="30">
        <v>2000</v>
      </c>
      <c r="K193" s="29" t="s">
        <v>2264</v>
      </c>
      <c r="L193" s="28">
        <v>6017</v>
      </c>
      <c r="M193" s="32" t="s">
        <v>522</v>
      </c>
      <c r="O193" s="28" t="s">
        <v>1581</v>
      </c>
      <c r="Q193" s="28">
        <v>2006</v>
      </c>
      <c r="R193" s="28">
        <v>2009</v>
      </c>
      <c r="T193" s="39"/>
      <c r="U193" s="32" t="s">
        <v>1929</v>
      </c>
      <c r="V193" s="9"/>
    </row>
    <row r="194" spans="1:22" ht="12.75" customHeight="1" x14ac:dyDescent="0.2">
      <c r="A194" s="28">
        <v>15</v>
      </c>
      <c r="B194" s="28">
        <v>233</v>
      </c>
      <c r="D194" s="28">
        <v>136436</v>
      </c>
      <c r="E194" s="29" t="s">
        <v>818</v>
      </c>
      <c r="F194" s="29" t="s">
        <v>53</v>
      </c>
      <c r="G194" s="29" t="s">
        <v>2266</v>
      </c>
      <c r="H194" s="34">
        <v>15802</v>
      </c>
      <c r="I194" s="33">
        <v>15802</v>
      </c>
      <c r="J194" s="30">
        <v>2003</v>
      </c>
      <c r="K194" s="29" t="s">
        <v>2267</v>
      </c>
      <c r="L194" s="28">
        <v>4915</v>
      </c>
      <c r="M194" s="32" t="s">
        <v>413</v>
      </c>
      <c r="O194" s="28" t="s">
        <v>1581</v>
      </c>
      <c r="Q194" s="28">
        <v>2006</v>
      </c>
      <c r="T194" s="39"/>
      <c r="U194" s="32" t="s">
        <v>1929</v>
      </c>
      <c r="V194" s="9"/>
    </row>
    <row r="195" spans="1:22" ht="12.75" customHeight="1" x14ac:dyDescent="0.2">
      <c r="A195" s="28">
        <v>6</v>
      </c>
      <c r="B195" s="28">
        <v>102</v>
      </c>
      <c r="D195" s="28">
        <v>171558</v>
      </c>
      <c r="E195" s="29" t="s">
        <v>1412</v>
      </c>
      <c r="F195" s="29" t="s">
        <v>113</v>
      </c>
      <c r="G195" s="29" t="s">
        <v>2268</v>
      </c>
      <c r="H195" s="34">
        <v>19690</v>
      </c>
      <c r="I195" s="33">
        <v>19690</v>
      </c>
      <c r="J195" s="30">
        <v>2013</v>
      </c>
      <c r="K195" s="29" t="s">
        <v>1413</v>
      </c>
      <c r="L195" s="28">
        <v>6287</v>
      </c>
      <c r="M195" s="32" t="s">
        <v>75</v>
      </c>
      <c r="O195" s="28" t="s">
        <v>1581</v>
      </c>
      <c r="T195" s="39"/>
      <c r="U195" s="32" t="s">
        <v>1929</v>
      </c>
      <c r="V195" s="9"/>
    </row>
    <row r="196" spans="1:22" x14ac:dyDescent="0.2">
      <c r="A196" s="28">
        <v>17</v>
      </c>
      <c r="B196" s="28">
        <v>134</v>
      </c>
      <c r="D196" s="28">
        <v>135306</v>
      </c>
      <c r="E196" s="29" t="s">
        <v>2269</v>
      </c>
      <c r="F196" s="29" t="s">
        <v>2270</v>
      </c>
      <c r="G196" s="29" t="s">
        <v>2271</v>
      </c>
      <c r="H196" s="34">
        <v>14575</v>
      </c>
      <c r="I196" s="33">
        <v>14575</v>
      </c>
      <c r="J196" s="30">
        <v>1999</v>
      </c>
      <c r="K196" s="29" t="s">
        <v>2272</v>
      </c>
      <c r="L196" s="28">
        <v>6173</v>
      </c>
      <c r="M196" s="32" t="s">
        <v>185</v>
      </c>
      <c r="O196" s="28" t="s">
        <v>1581</v>
      </c>
      <c r="Q196" s="28">
        <v>2000</v>
      </c>
      <c r="T196" s="39"/>
      <c r="U196" s="32" t="s">
        <v>1953</v>
      </c>
      <c r="V196" s="9"/>
    </row>
    <row r="197" spans="1:22" ht="12.75" customHeight="1" x14ac:dyDescent="0.2">
      <c r="A197" s="28">
        <v>3</v>
      </c>
      <c r="B197" s="28">
        <v>165</v>
      </c>
      <c r="D197" s="28">
        <v>790355</v>
      </c>
      <c r="E197" s="29" t="s">
        <v>525</v>
      </c>
      <c r="F197" s="29" t="s">
        <v>187</v>
      </c>
      <c r="G197" s="29" t="s">
        <v>2273</v>
      </c>
      <c r="H197" s="34">
        <v>16702</v>
      </c>
      <c r="I197" s="33">
        <v>16702</v>
      </c>
      <c r="J197" s="30">
        <v>2005</v>
      </c>
      <c r="K197" s="29" t="s">
        <v>526</v>
      </c>
      <c r="L197" s="28">
        <v>3212</v>
      </c>
      <c r="M197" s="32" t="s">
        <v>527</v>
      </c>
      <c r="O197" s="28" t="s">
        <v>1581</v>
      </c>
      <c r="T197" s="39"/>
      <c r="U197" s="32" t="s">
        <v>1929</v>
      </c>
      <c r="V197" s="9"/>
    </row>
    <row r="198" spans="1:22" ht="12.75" customHeight="1" x14ac:dyDescent="0.2">
      <c r="A198" s="28">
        <v>2</v>
      </c>
      <c r="B198" s="28">
        <v>178</v>
      </c>
      <c r="D198" s="28">
        <v>114752</v>
      </c>
      <c r="E198" s="31" t="s">
        <v>1548</v>
      </c>
      <c r="F198" s="31" t="s">
        <v>432</v>
      </c>
      <c r="G198" s="29" t="s">
        <v>2274</v>
      </c>
      <c r="H198" s="17">
        <v>20597</v>
      </c>
      <c r="I198" s="33">
        <v>20597</v>
      </c>
      <c r="J198" s="30">
        <v>2016</v>
      </c>
      <c r="K198" s="31" t="s">
        <v>1549</v>
      </c>
      <c r="L198" s="28">
        <v>6340</v>
      </c>
      <c r="M198" s="31" t="s">
        <v>1451</v>
      </c>
      <c r="N198" s="28"/>
      <c r="O198" s="28" t="s">
        <v>1581</v>
      </c>
      <c r="U198" s="32" t="s">
        <v>1929</v>
      </c>
      <c r="V198" s="9"/>
    </row>
    <row r="199" spans="1:22" ht="12.75" customHeight="1" x14ac:dyDescent="0.2">
      <c r="A199" s="28">
        <v>9</v>
      </c>
      <c r="B199" s="28">
        <v>231</v>
      </c>
      <c r="C199" s="28" t="s">
        <v>43</v>
      </c>
      <c r="D199" s="28">
        <v>100227</v>
      </c>
      <c r="E199" s="29" t="s">
        <v>2275</v>
      </c>
      <c r="F199" s="29" t="s">
        <v>280</v>
      </c>
      <c r="G199" s="29" t="s">
        <v>2276</v>
      </c>
      <c r="H199" s="34">
        <v>18156</v>
      </c>
      <c r="I199" s="33">
        <v>18156</v>
      </c>
      <c r="J199" s="30">
        <v>2009</v>
      </c>
      <c r="K199" s="29" t="s">
        <v>2277</v>
      </c>
      <c r="L199" s="28">
        <v>6204</v>
      </c>
      <c r="M199" s="32" t="s">
        <v>59</v>
      </c>
      <c r="O199" s="28" t="s">
        <v>1581</v>
      </c>
      <c r="Q199" s="28">
        <v>2010</v>
      </c>
      <c r="S199" s="28">
        <v>2006</v>
      </c>
      <c r="T199" s="39">
        <v>42750</v>
      </c>
      <c r="U199" s="32" t="s">
        <v>1929</v>
      </c>
      <c r="V199" s="9"/>
    </row>
    <row r="200" spans="1:22" ht="12.75" customHeight="1" x14ac:dyDescent="0.2">
      <c r="A200" s="28">
        <v>17</v>
      </c>
      <c r="B200" s="28">
        <v>228</v>
      </c>
      <c r="C200" s="28" t="s">
        <v>169</v>
      </c>
      <c r="D200" s="28">
        <v>164200</v>
      </c>
      <c r="E200" s="29" t="s">
        <v>995</v>
      </c>
      <c r="F200" s="29" t="s">
        <v>53</v>
      </c>
      <c r="G200" s="29" t="s">
        <v>2278</v>
      </c>
      <c r="H200" s="34">
        <v>11174</v>
      </c>
      <c r="I200" s="33">
        <v>11174</v>
      </c>
      <c r="J200" s="30">
        <v>1990</v>
      </c>
      <c r="K200" s="29" t="s">
        <v>1178</v>
      </c>
      <c r="L200" s="28">
        <v>6170</v>
      </c>
      <c r="M200" s="32" t="s">
        <v>303</v>
      </c>
      <c r="O200" s="28" t="s">
        <v>1581</v>
      </c>
      <c r="Q200" s="28">
        <v>1991</v>
      </c>
      <c r="R200" s="28">
        <v>2006</v>
      </c>
      <c r="T200" s="39"/>
      <c r="U200" s="32" t="s">
        <v>1929</v>
      </c>
      <c r="V200" s="9"/>
    </row>
    <row r="201" spans="1:22" x14ac:dyDescent="0.2">
      <c r="A201" s="25">
        <v>8</v>
      </c>
      <c r="B201" s="28">
        <v>218</v>
      </c>
      <c r="C201"/>
      <c r="D201" s="28">
        <v>115615</v>
      </c>
      <c r="E201" s="36" t="s">
        <v>995</v>
      </c>
      <c r="F201" s="36" t="s">
        <v>590</v>
      </c>
      <c r="G201" s="29" t="s">
        <v>2279</v>
      </c>
      <c r="H201" s="42">
        <v>19732</v>
      </c>
      <c r="I201" s="33">
        <v>19732</v>
      </c>
      <c r="J201" s="30">
        <v>2014</v>
      </c>
      <c r="K201" s="36" t="s">
        <v>1414</v>
      </c>
      <c r="L201" s="25">
        <v>6032</v>
      </c>
      <c r="M201" s="45" t="s">
        <v>228</v>
      </c>
      <c r="N201"/>
      <c r="O201" s="28" t="s">
        <v>1581</v>
      </c>
      <c r="P201"/>
      <c r="Q201" s="28">
        <v>2014</v>
      </c>
      <c r="U201" s="32" t="s">
        <v>1929</v>
      </c>
      <c r="V201" s="9"/>
    </row>
    <row r="202" spans="1:22" ht="12.75" customHeight="1" x14ac:dyDescent="0.2">
      <c r="A202" s="28">
        <v>15</v>
      </c>
      <c r="B202" s="28">
        <v>233</v>
      </c>
      <c r="C202" s="28" t="s">
        <v>1934</v>
      </c>
      <c r="D202" s="28">
        <v>100153</v>
      </c>
      <c r="E202" s="29" t="s">
        <v>995</v>
      </c>
      <c r="F202" s="29" t="s">
        <v>1362</v>
      </c>
      <c r="G202" s="29" t="s">
        <v>2280</v>
      </c>
      <c r="H202" s="34">
        <v>19398</v>
      </c>
      <c r="I202" s="33">
        <v>19398</v>
      </c>
      <c r="J202" s="30">
        <v>2013</v>
      </c>
      <c r="K202" s="29" t="s">
        <v>1363</v>
      </c>
      <c r="L202" s="28">
        <v>4915</v>
      </c>
      <c r="M202" s="32" t="s">
        <v>413</v>
      </c>
      <c r="O202" s="28" t="s">
        <v>1581</v>
      </c>
      <c r="Q202" s="28">
        <v>2014</v>
      </c>
      <c r="T202" s="39">
        <v>40918</v>
      </c>
      <c r="U202" s="32" t="s">
        <v>1929</v>
      </c>
      <c r="V202" s="9"/>
    </row>
    <row r="203" spans="1:22" x14ac:dyDescent="0.2">
      <c r="A203" s="28">
        <v>17</v>
      </c>
      <c r="B203" s="28">
        <v>227</v>
      </c>
      <c r="D203" s="28">
        <v>185878</v>
      </c>
      <c r="E203" s="29" t="s">
        <v>995</v>
      </c>
      <c r="F203" s="29" t="s">
        <v>105</v>
      </c>
      <c r="G203" s="29" t="s">
        <v>2281</v>
      </c>
      <c r="H203" s="34">
        <v>15322</v>
      </c>
      <c r="I203" s="33">
        <v>15322</v>
      </c>
      <c r="J203" s="30">
        <v>2002</v>
      </c>
      <c r="K203" s="29" t="s">
        <v>2282</v>
      </c>
      <c r="L203" s="28">
        <v>6170</v>
      </c>
      <c r="M203" s="32" t="s">
        <v>303</v>
      </c>
      <c r="O203" s="28" t="s">
        <v>1581</v>
      </c>
      <c r="Q203" s="28">
        <v>2002</v>
      </c>
      <c r="T203" s="39"/>
      <c r="U203" s="32" t="s">
        <v>1929</v>
      </c>
      <c r="V203" s="9"/>
    </row>
    <row r="204" spans="1:22" ht="12.75" customHeight="1" x14ac:dyDescent="0.2">
      <c r="A204" s="28">
        <v>17</v>
      </c>
      <c r="B204" s="28">
        <v>126</v>
      </c>
      <c r="D204" s="28">
        <v>166815</v>
      </c>
      <c r="E204" s="29" t="s">
        <v>995</v>
      </c>
      <c r="F204" s="29" t="s">
        <v>746</v>
      </c>
      <c r="G204" s="29" t="s">
        <v>2283</v>
      </c>
      <c r="H204" s="34">
        <v>15682</v>
      </c>
      <c r="I204" s="33">
        <v>15682</v>
      </c>
      <c r="J204" s="30">
        <v>2002</v>
      </c>
      <c r="K204" s="29" t="s">
        <v>2284</v>
      </c>
      <c r="L204" s="28">
        <v>6113</v>
      </c>
      <c r="M204" s="32" t="s">
        <v>615</v>
      </c>
      <c r="O204" s="28" t="s">
        <v>1581</v>
      </c>
      <c r="Q204" s="28">
        <v>2003</v>
      </c>
      <c r="T204" s="39">
        <v>42439</v>
      </c>
      <c r="U204" s="32" t="s">
        <v>1929</v>
      </c>
      <c r="V204" s="9"/>
    </row>
    <row r="205" spans="1:22" x14ac:dyDescent="0.2">
      <c r="A205" s="28">
        <v>17</v>
      </c>
      <c r="B205" s="28">
        <v>126</v>
      </c>
      <c r="D205" s="28">
        <v>185879</v>
      </c>
      <c r="E205" s="29" t="s">
        <v>995</v>
      </c>
      <c r="F205" s="29" t="s">
        <v>372</v>
      </c>
      <c r="G205" s="29" t="s">
        <v>2285</v>
      </c>
      <c r="H205" s="34">
        <v>18861</v>
      </c>
      <c r="I205" s="33">
        <v>18861</v>
      </c>
      <c r="J205" s="30">
        <v>2011</v>
      </c>
      <c r="K205" s="29" t="s">
        <v>2284</v>
      </c>
      <c r="L205" s="28">
        <v>6113</v>
      </c>
      <c r="M205" s="32" t="s">
        <v>615</v>
      </c>
      <c r="O205" s="28" t="s">
        <v>1581</v>
      </c>
      <c r="Q205" s="28">
        <v>2011</v>
      </c>
      <c r="T205" s="39">
        <v>42439</v>
      </c>
      <c r="U205" s="32" t="s">
        <v>1953</v>
      </c>
      <c r="V205" s="9"/>
    </row>
    <row r="206" spans="1:22" ht="12.75" customHeight="1" x14ac:dyDescent="0.2">
      <c r="A206" s="28">
        <v>6</v>
      </c>
      <c r="B206" s="28">
        <v>151</v>
      </c>
      <c r="D206" s="28">
        <v>103738</v>
      </c>
      <c r="E206" s="29" t="s">
        <v>461</v>
      </c>
      <c r="F206" s="29" t="s">
        <v>89</v>
      </c>
      <c r="G206" s="29" t="s">
        <v>2286</v>
      </c>
      <c r="H206" s="34">
        <v>17572</v>
      </c>
      <c r="I206" s="33">
        <v>17572</v>
      </c>
      <c r="J206" s="30">
        <v>2008</v>
      </c>
      <c r="K206" s="29" t="s">
        <v>462</v>
      </c>
      <c r="L206" s="28">
        <v>6280</v>
      </c>
      <c r="M206" s="32" t="s">
        <v>161</v>
      </c>
      <c r="O206" s="28" t="s">
        <v>1581</v>
      </c>
      <c r="T206" s="39"/>
      <c r="U206" s="32" t="s">
        <v>1929</v>
      </c>
      <c r="V206" s="9"/>
    </row>
    <row r="207" spans="1:22" ht="12.75" customHeight="1" x14ac:dyDescent="0.2">
      <c r="A207" s="28">
        <v>2</v>
      </c>
      <c r="B207" s="28">
        <v>178</v>
      </c>
      <c r="C207" s="28" t="s">
        <v>169</v>
      </c>
      <c r="D207" s="28">
        <v>790356</v>
      </c>
      <c r="E207" s="29" t="s">
        <v>2287</v>
      </c>
      <c r="F207" s="29" t="s">
        <v>851</v>
      </c>
      <c r="G207" s="29" t="s">
        <v>2288</v>
      </c>
      <c r="H207" s="34">
        <v>12793</v>
      </c>
      <c r="I207" s="33">
        <v>12793</v>
      </c>
      <c r="J207" s="30">
        <v>1995</v>
      </c>
      <c r="K207" s="29" t="s">
        <v>2289</v>
      </c>
      <c r="L207" s="28">
        <v>6011</v>
      </c>
      <c r="M207" s="32" t="s">
        <v>55</v>
      </c>
      <c r="O207" s="28" t="s">
        <v>1581</v>
      </c>
      <c r="T207" s="39"/>
      <c r="U207" s="32" t="s">
        <v>1929</v>
      </c>
      <c r="V207" s="9"/>
    </row>
    <row r="208" spans="1:22" ht="12.75" customHeight="1" x14ac:dyDescent="0.2">
      <c r="A208" s="25">
        <v>9</v>
      </c>
      <c r="B208" s="28">
        <v>232</v>
      </c>
      <c r="C208"/>
      <c r="D208" s="28">
        <v>289034</v>
      </c>
      <c r="E208" s="36" t="s">
        <v>56</v>
      </c>
      <c r="F208" s="36" t="s">
        <v>57</v>
      </c>
      <c r="G208" s="29" t="s">
        <v>2290</v>
      </c>
      <c r="H208" s="42">
        <v>19826</v>
      </c>
      <c r="I208" s="33">
        <v>19826</v>
      </c>
      <c r="J208" s="30">
        <v>2014</v>
      </c>
      <c r="K208" s="36" t="s">
        <v>58</v>
      </c>
      <c r="L208" s="25">
        <v>6204</v>
      </c>
      <c r="M208" s="45" t="s">
        <v>59</v>
      </c>
      <c r="N208"/>
      <c r="O208" s="28" t="s">
        <v>1581</v>
      </c>
      <c r="P208"/>
      <c r="U208" s="32" t="s">
        <v>1929</v>
      </c>
      <c r="V208" s="9"/>
    </row>
    <row r="209" spans="1:22" ht="12.75" customHeight="1" x14ac:dyDescent="0.2">
      <c r="A209" s="28">
        <v>17</v>
      </c>
      <c r="B209" s="28">
        <v>134</v>
      </c>
      <c r="D209" s="28">
        <v>148066</v>
      </c>
      <c r="E209" s="29" t="s">
        <v>2291</v>
      </c>
      <c r="F209" s="29" t="s">
        <v>248</v>
      </c>
      <c r="G209" s="29" t="s">
        <v>2292</v>
      </c>
      <c r="H209" s="34">
        <v>17164</v>
      </c>
      <c r="I209" s="33">
        <v>17164</v>
      </c>
      <c r="J209" s="30">
        <v>2006</v>
      </c>
      <c r="K209" s="29" t="s">
        <v>2293</v>
      </c>
      <c r="L209" s="28">
        <v>6173</v>
      </c>
      <c r="M209" s="32" t="s">
        <v>185</v>
      </c>
      <c r="O209" s="28" t="s">
        <v>1581</v>
      </c>
      <c r="T209" s="39"/>
      <c r="U209" s="32" t="s">
        <v>1929</v>
      </c>
      <c r="V209" s="9"/>
    </row>
    <row r="210" spans="1:22" ht="12.75" customHeight="1" x14ac:dyDescent="0.2">
      <c r="A210" s="28">
        <v>14</v>
      </c>
      <c r="B210" s="28">
        <v>197</v>
      </c>
      <c r="D210" s="28">
        <v>145738</v>
      </c>
      <c r="E210" s="29" t="s">
        <v>2291</v>
      </c>
      <c r="F210" s="29" t="s">
        <v>113</v>
      </c>
      <c r="G210" s="29" t="s">
        <v>2294</v>
      </c>
      <c r="H210" s="34">
        <v>14203</v>
      </c>
      <c r="I210" s="33">
        <v>14203</v>
      </c>
      <c r="J210" s="30">
        <v>1998</v>
      </c>
      <c r="K210" s="29" t="s">
        <v>2295</v>
      </c>
      <c r="L210" s="28">
        <v>6122</v>
      </c>
      <c r="M210" s="32" t="s">
        <v>733</v>
      </c>
      <c r="O210" s="28" t="s">
        <v>1581</v>
      </c>
      <c r="Q210" s="28">
        <v>2005</v>
      </c>
      <c r="T210" s="39"/>
      <c r="U210" s="32" t="s">
        <v>1929</v>
      </c>
      <c r="V210" s="9"/>
    </row>
    <row r="211" spans="1:22" ht="12.75" customHeight="1" x14ac:dyDescent="0.2">
      <c r="A211" s="28">
        <v>17</v>
      </c>
      <c r="B211" s="28">
        <v>227</v>
      </c>
      <c r="D211" s="28">
        <v>166819</v>
      </c>
      <c r="E211" s="29" t="s">
        <v>2291</v>
      </c>
      <c r="F211" s="29" t="s">
        <v>746</v>
      </c>
      <c r="G211" s="29" t="s">
        <v>2296</v>
      </c>
      <c r="H211" s="34">
        <v>14096</v>
      </c>
      <c r="I211" s="33">
        <v>14096</v>
      </c>
      <c r="J211" s="30">
        <v>1998</v>
      </c>
      <c r="K211" s="29" t="s">
        <v>2297</v>
      </c>
      <c r="L211" s="28">
        <v>6170</v>
      </c>
      <c r="M211" s="32" t="s">
        <v>303</v>
      </c>
      <c r="O211" s="28" t="s">
        <v>1581</v>
      </c>
      <c r="Q211" s="28">
        <v>2000</v>
      </c>
      <c r="R211" s="28">
        <v>2008</v>
      </c>
      <c r="T211" s="39"/>
      <c r="U211" s="32" t="s">
        <v>1929</v>
      </c>
      <c r="V211" s="9"/>
    </row>
    <row r="212" spans="1:22" ht="12.75" customHeight="1" x14ac:dyDescent="0.2">
      <c r="A212" s="28">
        <v>14</v>
      </c>
      <c r="B212" s="28">
        <v>197</v>
      </c>
      <c r="D212" s="28">
        <v>114784</v>
      </c>
      <c r="E212" s="29" t="s">
        <v>1742</v>
      </c>
      <c r="F212" s="29" t="s">
        <v>405</v>
      </c>
      <c r="G212" s="29" t="s">
        <v>2298</v>
      </c>
      <c r="H212" s="34">
        <v>14525</v>
      </c>
      <c r="I212" s="33">
        <v>14525</v>
      </c>
      <c r="J212" s="30">
        <v>1999</v>
      </c>
      <c r="K212" s="29" t="s">
        <v>2299</v>
      </c>
      <c r="L212" s="28">
        <v>6122</v>
      </c>
      <c r="M212" s="32" t="s">
        <v>733</v>
      </c>
      <c r="O212" s="28" t="s">
        <v>1581</v>
      </c>
      <c r="R212" s="28">
        <v>2009</v>
      </c>
      <c r="T212" s="39"/>
      <c r="U212" s="32" t="s">
        <v>1929</v>
      </c>
      <c r="V212" s="9"/>
    </row>
    <row r="213" spans="1:22" x14ac:dyDescent="0.2">
      <c r="A213" s="28">
        <v>13</v>
      </c>
      <c r="B213" s="28">
        <v>226</v>
      </c>
      <c r="C213" s="28" t="s">
        <v>2300</v>
      </c>
      <c r="D213" s="28">
        <v>153011</v>
      </c>
      <c r="E213" s="29" t="s">
        <v>2301</v>
      </c>
      <c r="F213" s="29" t="s">
        <v>89</v>
      </c>
      <c r="G213" s="29" t="s">
        <v>2302</v>
      </c>
      <c r="H213" s="34">
        <v>15359</v>
      </c>
      <c r="I213" s="33">
        <v>15359</v>
      </c>
      <c r="J213" s="30">
        <v>2002</v>
      </c>
      <c r="K213" s="29" t="s">
        <v>2303</v>
      </c>
      <c r="L213" s="28">
        <v>6247</v>
      </c>
      <c r="M213" s="32" t="s">
        <v>79</v>
      </c>
      <c r="O213" s="28" t="s">
        <v>1581</v>
      </c>
      <c r="Q213" s="28">
        <v>2003</v>
      </c>
      <c r="T213" s="39"/>
      <c r="U213" s="32" t="s">
        <v>1929</v>
      </c>
      <c r="V213" s="9"/>
    </row>
    <row r="214" spans="1:22" ht="12.75" customHeight="1" x14ac:dyDescent="0.2">
      <c r="A214" s="28">
        <v>8</v>
      </c>
      <c r="B214" s="28">
        <v>121</v>
      </c>
      <c r="D214" s="28">
        <v>100056</v>
      </c>
      <c r="E214" s="29" t="s">
        <v>2304</v>
      </c>
      <c r="F214" s="29" t="s">
        <v>2305</v>
      </c>
      <c r="G214" s="29" t="s">
        <v>2306</v>
      </c>
      <c r="H214" s="34">
        <v>16989</v>
      </c>
      <c r="I214" s="33">
        <v>16989</v>
      </c>
      <c r="J214" s="30">
        <v>2006</v>
      </c>
      <c r="K214" s="29" t="s">
        <v>2307</v>
      </c>
      <c r="L214" s="28">
        <v>6032</v>
      </c>
      <c r="M214" s="32" t="s">
        <v>2308</v>
      </c>
      <c r="O214" s="28" t="s">
        <v>1581</v>
      </c>
      <c r="Q214" s="28">
        <v>2006</v>
      </c>
      <c r="T214" s="39"/>
      <c r="U214" s="32" t="s">
        <v>1929</v>
      </c>
      <c r="V214" s="9"/>
    </row>
    <row r="215" spans="1:22" ht="12.75" customHeight="1" x14ac:dyDescent="0.2">
      <c r="A215" s="28">
        <v>13</v>
      </c>
      <c r="B215" s="28">
        <v>137</v>
      </c>
      <c r="D215" s="28">
        <v>145641</v>
      </c>
      <c r="E215" s="29" t="s">
        <v>887</v>
      </c>
      <c r="F215" s="29" t="s">
        <v>507</v>
      </c>
      <c r="G215" s="29" t="s">
        <v>2309</v>
      </c>
      <c r="H215" s="34">
        <v>15159</v>
      </c>
      <c r="I215" s="33">
        <v>15159</v>
      </c>
      <c r="J215" s="30">
        <v>2001</v>
      </c>
      <c r="K215" s="29" t="s">
        <v>2310</v>
      </c>
      <c r="L215" s="28">
        <v>6142</v>
      </c>
      <c r="M215" s="32" t="s">
        <v>103</v>
      </c>
      <c r="O215" s="28" t="s">
        <v>1581</v>
      </c>
      <c r="Q215" s="28">
        <v>2001</v>
      </c>
      <c r="T215" s="39"/>
      <c r="U215" s="32" t="s">
        <v>1929</v>
      </c>
      <c r="V215" s="9"/>
    </row>
    <row r="216" spans="1:22" ht="12.75" customHeight="1" x14ac:dyDescent="0.2">
      <c r="A216" s="28">
        <v>13</v>
      </c>
      <c r="B216" s="28">
        <v>137</v>
      </c>
      <c r="D216" s="28">
        <v>145682</v>
      </c>
      <c r="E216" s="29" t="s">
        <v>887</v>
      </c>
      <c r="F216" s="29" t="s">
        <v>105</v>
      </c>
      <c r="G216" s="29" t="s">
        <v>2311</v>
      </c>
      <c r="H216" s="34">
        <v>16477</v>
      </c>
      <c r="I216" s="33">
        <v>16477</v>
      </c>
      <c r="J216" s="30">
        <v>2005</v>
      </c>
      <c r="K216" s="29" t="s">
        <v>2312</v>
      </c>
      <c r="L216" s="28">
        <v>6142</v>
      </c>
      <c r="M216" s="32" t="s">
        <v>103</v>
      </c>
      <c r="O216" s="28" t="s">
        <v>1581</v>
      </c>
      <c r="T216" s="39"/>
      <c r="U216" s="32" t="s">
        <v>1929</v>
      </c>
      <c r="V216" s="9"/>
    </row>
    <row r="217" spans="1:22" ht="12.75" customHeight="1" x14ac:dyDescent="0.2">
      <c r="A217" s="28">
        <v>9</v>
      </c>
      <c r="B217" s="28">
        <v>192</v>
      </c>
      <c r="D217" s="28">
        <v>201147</v>
      </c>
      <c r="E217" s="29" t="s">
        <v>887</v>
      </c>
      <c r="F217" s="29" t="s">
        <v>109</v>
      </c>
      <c r="G217" s="29" t="s">
        <v>2313</v>
      </c>
      <c r="H217" s="34">
        <v>17579</v>
      </c>
      <c r="I217" s="33">
        <v>17579</v>
      </c>
      <c r="J217" s="30">
        <v>2008</v>
      </c>
      <c r="K217" s="29" t="s">
        <v>997</v>
      </c>
      <c r="L217" s="28">
        <v>6216</v>
      </c>
      <c r="M217" s="32" t="s">
        <v>430</v>
      </c>
      <c r="O217" s="28" t="s">
        <v>1581</v>
      </c>
      <c r="T217" s="39">
        <v>41325</v>
      </c>
      <c r="U217" s="32" t="s">
        <v>1929</v>
      </c>
      <c r="V217" s="9"/>
    </row>
    <row r="218" spans="1:22" ht="12.75" customHeight="1" x14ac:dyDescent="0.2">
      <c r="A218" s="28">
        <v>13</v>
      </c>
      <c r="B218" s="28">
        <v>241</v>
      </c>
      <c r="C218" s="28" t="s">
        <v>43</v>
      </c>
      <c r="D218" s="28">
        <v>140268</v>
      </c>
      <c r="E218" s="31" t="s">
        <v>1550</v>
      </c>
      <c r="F218" s="31" t="s">
        <v>1180</v>
      </c>
      <c r="G218" s="29" t="s">
        <v>2314</v>
      </c>
      <c r="H218" s="17">
        <v>20728</v>
      </c>
      <c r="I218" s="33">
        <v>20728</v>
      </c>
      <c r="J218" s="30">
        <v>2016</v>
      </c>
      <c r="K218" s="31" t="s">
        <v>1551</v>
      </c>
      <c r="L218" s="28">
        <v>6243</v>
      </c>
      <c r="M218" s="31" t="s">
        <v>1292</v>
      </c>
      <c r="N218" s="28"/>
      <c r="O218" s="28" t="s">
        <v>1581</v>
      </c>
      <c r="U218" s="32" t="s">
        <v>1929</v>
      </c>
      <c r="V218" s="9"/>
    </row>
    <row r="219" spans="1:22" ht="12.75" customHeight="1" x14ac:dyDescent="0.2">
      <c r="A219" s="28">
        <v>11</v>
      </c>
      <c r="B219" s="28">
        <v>221</v>
      </c>
      <c r="D219" s="28">
        <v>144867</v>
      </c>
      <c r="E219" s="31" t="s">
        <v>1364</v>
      </c>
      <c r="F219" s="31" t="s">
        <v>1552</v>
      </c>
      <c r="G219" s="29" t="s">
        <v>2315</v>
      </c>
      <c r="H219" s="17">
        <v>20546</v>
      </c>
      <c r="I219" s="33">
        <v>20546</v>
      </c>
      <c r="J219" s="30">
        <v>2016</v>
      </c>
      <c r="K219" s="31" t="s">
        <v>1553</v>
      </c>
      <c r="L219" s="28">
        <v>6017</v>
      </c>
      <c r="M219" s="31" t="s">
        <v>522</v>
      </c>
      <c r="N219" s="28"/>
      <c r="O219" s="28" t="s">
        <v>1581</v>
      </c>
      <c r="U219" s="32" t="s">
        <v>1953</v>
      </c>
      <c r="V219" s="9"/>
    </row>
    <row r="220" spans="1:22" ht="12.75" customHeight="1" x14ac:dyDescent="0.2">
      <c r="A220" s="28">
        <v>11</v>
      </c>
      <c r="B220" s="28">
        <v>221</v>
      </c>
      <c r="D220" s="28">
        <v>144857</v>
      </c>
      <c r="E220" s="29" t="s">
        <v>1364</v>
      </c>
      <c r="F220" s="29" t="s">
        <v>89</v>
      </c>
      <c r="G220" s="29" t="s">
        <v>2316</v>
      </c>
      <c r="H220" s="34">
        <v>19550</v>
      </c>
      <c r="I220" s="33">
        <v>19550</v>
      </c>
      <c r="J220" s="30">
        <v>2013</v>
      </c>
      <c r="K220" s="29" t="s">
        <v>1365</v>
      </c>
      <c r="L220" s="28">
        <v>6017</v>
      </c>
      <c r="M220" s="32" t="s">
        <v>522</v>
      </c>
      <c r="O220" s="28" t="s">
        <v>1581</v>
      </c>
      <c r="Q220" s="28">
        <v>2013</v>
      </c>
      <c r="T220" s="39">
        <v>40918</v>
      </c>
      <c r="U220" s="32" t="s">
        <v>1929</v>
      </c>
      <c r="V220" s="9"/>
    </row>
    <row r="221" spans="1:22" ht="12.75" customHeight="1" x14ac:dyDescent="0.2">
      <c r="A221" s="28">
        <v>3</v>
      </c>
      <c r="B221" s="28">
        <v>155</v>
      </c>
      <c r="D221" s="28">
        <v>102298</v>
      </c>
      <c r="E221" s="29" t="s">
        <v>594</v>
      </c>
      <c r="F221" s="29" t="s">
        <v>105</v>
      </c>
      <c r="G221" s="29" t="s">
        <v>595</v>
      </c>
      <c r="H221" s="34">
        <v>14715</v>
      </c>
      <c r="I221" s="33">
        <v>14715</v>
      </c>
      <c r="J221" s="30">
        <v>2007</v>
      </c>
      <c r="K221" s="29" t="s">
        <v>596</v>
      </c>
      <c r="L221" s="28">
        <v>6048</v>
      </c>
      <c r="M221" s="32" t="s">
        <v>178</v>
      </c>
      <c r="O221" s="28" t="s">
        <v>1581</v>
      </c>
      <c r="T221" s="39"/>
      <c r="U221" s="32" t="s">
        <v>1929</v>
      </c>
      <c r="V221" s="9"/>
    </row>
    <row r="222" spans="1:22" x14ac:dyDescent="0.2">
      <c r="A222" s="28">
        <v>14</v>
      </c>
      <c r="B222" s="28">
        <v>196</v>
      </c>
      <c r="C222" s="28" t="s">
        <v>169</v>
      </c>
      <c r="D222" s="28">
        <v>191775</v>
      </c>
      <c r="E222" s="29" t="s">
        <v>350</v>
      </c>
      <c r="F222" s="29" t="s">
        <v>157</v>
      </c>
      <c r="G222" s="29" t="s">
        <v>2317</v>
      </c>
      <c r="H222" s="34">
        <v>11774</v>
      </c>
      <c r="I222" s="33">
        <v>11774</v>
      </c>
      <c r="J222" s="30">
        <v>1992</v>
      </c>
      <c r="K222" s="29" t="s">
        <v>2318</v>
      </c>
      <c r="L222" s="28">
        <v>6125</v>
      </c>
      <c r="M222" s="32" t="s">
        <v>83</v>
      </c>
      <c r="O222" s="28" t="s">
        <v>1581</v>
      </c>
      <c r="Q222" s="28">
        <v>1994</v>
      </c>
      <c r="T222" s="39"/>
      <c r="U222" s="32" t="s">
        <v>1929</v>
      </c>
      <c r="V222" s="9"/>
    </row>
    <row r="223" spans="1:22" ht="12.75" customHeight="1" x14ac:dyDescent="0.2">
      <c r="A223" s="28">
        <v>8</v>
      </c>
      <c r="B223" s="28">
        <v>117</v>
      </c>
      <c r="C223" s="28" t="s">
        <v>169</v>
      </c>
      <c r="D223" s="28">
        <v>107122</v>
      </c>
      <c r="E223" s="29" t="s">
        <v>350</v>
      </c>
      <c r="F223" s="29" t="s">
        <v>1125</v>
      </c>
      <c r="G223" s="29" t="s">
        <v>2319</v>
      </c>
      <c r="H223" s="34">
        <v>11758</v>
      </c>
      <c r="I223" s="33">
        <v>11758</v>
      </c>
      <c r="J223" s="30">
        <v>1992</v>
      </c>
      <c r="K223" s="29" t="s">
        <v>1126</v>
      </c>
      <c r="L223" s="28">
        <v>6030</v>
      </c>
      <c r="M223" s="32" t="s">
        <v>168</v>
      </c>
      <c r="O223" s="28" t="s">
        <v>1581</v>
      </c>
      <c r="Q223" s="28">
        <v>1992</v>
      </c>
      <c r="T223" s="39"/>
      <c r="U223" s="32" t="s">
        <v>1929</v>
      </c>
      <c r="V223" s="9"/>
    </row>
    <row r="224" spans="1:22" ht="12.75" customHeight="1" x14ac:dyDescent="0.2">
      <c r="A224" s="28">
        <v>9</v>
      </c>
      <c r="B224" s="28">
        <v>231</v>
      </c>
      <c r="C224" s="28" t="s">
        <v>169</v>
      </c>
      <c r="D224" s="28">
        <v>100260</v>
      </c>
      <c r="E224" s="29" t="s">
        <v>350</v>
      </c>
      <c r="F224" s="29" t="s">
        <v>113</v>
      </c>
      <c r="G224" s="29" t="s">
        <v>2320</v>
      </c>
      <c r="H224" s="34">
        <v>12353</v>
      </c>
      <c r="I224" s="33">
        <v>12353</v>
      </c>
      <c r="J224" s="30">
        <v>1993</v>
      </c>
      <c r="K224" s="29" t="s">
        <v>2321</v>
      </c>
      <c r="L224" s="28">
        <v>6204</v>
      </c>
      <c r="M224" s="32" t="s">
        <v>1770</v>
      </c>
      <c r="O224" s="28" t="s">
        <v>1581</v>
      </c>
      <c r="Q224" s="28">
        <v>2003</v>
      </c>
      <c r="T224" s="39">
        <v>42230</v>
      </c>
      <c r="U224" s="32" t="s">
        <v>1929</v>
      </c>
      <c r="V224" s="9"/>
    </row>
    <row r="225" spans="1:22" ht="12.75" customHeight="1" x14ac:dyDescent="0.2">
      <c r="A225" s="28">
        <v>8</v>
      </c>
      <c r="B225" s="28">
        <v>121</v>
      </c>
      <c r="C225" s="28" t="s">
        <v>169</v>
      </c>
      <c r="E225" s="29" t="s">
        <v>350</v>
      </c>
      <c r="F225" s="29" t="s">
        <v>89</v>
      </c>
      <c r="G225" s="29" t="s">
        <v>2322</v>
      </c>
      <c r="H225" s="34">
        <v>11663</v>
      </c>
      <c r="I225" s="33">
        <v>11663</v>
      </c>
      <c r="J225" s="30">
        <v>1991</v>
      </c>
      <c r="K225" s="29" t="s">
        <v>1074</v>
      </c>
      <c r="L225" s="28">
        <v>6020</v>
      </c>
      <c r="M225" s="32" t="s">
        <v>71</v>
      </c>
      <c r="O225" s="28" t="s">
        <v>162</v>
      </c>
      <c r="R225" s="28">
        <v>2001</v>
      </c>
      <c r="T225" s="39">
        <v>42828</v>
      </c>
      <c r="U225" s="32" t="s">
        <v>1929</v>
      </c>
      <c r="V225" s="9"/>
    </row>
    <row r="226" spans="1:22" ht="12.75" customHeight="1" x14ac:dyDescent="0.2">
      <c r="A226" s="28">
        <v>9</v>
      </c>
      <c r="B226" s="28">
        <v>201</v>
      </c>
      <c r="C226" s="28" t="s">
        <v>169</v>
      </c>
      <c r="D226" s="28">
        <v>104364</v>
      </c>
      <c r="E226" s="29" t="s">
        <v>350</v>
      </c>
      <c r="F226" s="29" t="s">
        <v>105</v>
      </c>
      <c r="G226" s="29" t="s">
        <v>2323</v>
      </c>
      <c r="H226" s="34">
        <v>12239</v>
      </c>
      <c r="I226" s="33">
        <v>12239</v>
      </c>
      <c r="J226" s="30">
        <v>1993</v>
      </c>
      <c r="K226" s="29" t="s">
        <v>2052</v>
      </c>
      <c r="L226" s="28">
        <v>6206</v>
      </c>
      <c r="M226" s="32" t="s">
        <v>206</v>
      </c>
      <c r="O226" s="28" t="s">
        <v>1581</v>
      </c>
      <c r="Q226" s="28">
        <v>1993</v>
      </c>
      <c r="T226" s="39"/>
      <c r="U226" s="32" t="s">
        <v>1929</v>
      </c>
      <c r="V226" s="9"/>
    </row>
    <row r="227" spans="1:22" ht="12.75" customHeight="1" x14ac:dyDescent="0.2">
      <c r="A227" s="28">
        <v>17</v>
      </c>
      <c r="B227" s="28">
        <v>131</v>
      </c>
      <c r="D227" s="28">
        <v>179352</v>
      </c>
      <c r="E227" s="29" t="s">
        <v>350</v>
      </c>
      <c r="F227" s="29" t="s">
        <v>2324</v>
      </c>
      <c r="G227" s="29" t="s">
        <v>2325</v>
      </c>
      <c r="H227" s="34">
        <v>16846</v>
      </c>
      <c r="I227" s="33">
        <v>16846</v>
      </c>
      <c r="J227" s="30">
        <v>2007</v>
      </c>
      <c r="K227" s="29" t="s">
        <v>2326</v>
      </c>
      <c r="L227" s="28">
        <v>6182</v>
      </c>
      <c r="M227" s="32" t="s">
        <v>482</v>
      </c>
      <c r="O227" s="28" t="s">
        <v>1581</v>
      </c>
      <c r="T227" s="39"/>
      <c r="U227" s="32" t="s">
        <v>1929</v>
      </c>
      <c r="V227" s="9"/>
    </row>
    <row r="228" spans="1:22" ht="12.75" customHeight="1" x14ac:dyDescent="0.2">
      <c r="A228" s="28">
        <v>3</v>
      </c>
      <c r="B228" s="28">
        <v>163</v>
      </c>
      <c r="D228" s="28">
        <v>165397</v>
      </c>
      <c r="E228" s="29" t="s">
        <v>350</v>
      </c>
      <c r="F228" s="29" t="s">
        <v>759</v>
      </c>
      <c r="G228" s="29" t="s">
        <v>2327</v>
      </c>
      <c r="H228" s="34">
        <v>18774</v>
      </c>
      <c r="I228" s="33">
        <v>18774</v>
      </c>
      <c r="J228" s="30">
        <v>2011</v>
      </c>
      <c r="K228" s="29" t="s">
        <v>2328</v>
      </c>
      <c r="L228" s="28">
        <v>6312</v>
      </c>
      <c r="M228" s="32" t="s">
        <v>2329</v>
      </c>
      <c r="O228" s="28" t="s">
        <v>1581</v>
      </c>
      <c r="Q228" s="28">
        <v>2013</v>
      </c>
      <c r="T228" s="39">
        <v>42760</v>
      </c>
      <c r="U228" s="32" t="s">
        <v>1929</v>
      </c>
      <c r="V228" s="9"/>
    </row>
    <row r="229" spans="1:22" ht="12.75" customHeight="1" x14ac:dyDescent="0.2">
      <c r="A229" s="28">
        <v>6</v>
      </c>
      <c r="B229" s="28">
        <v>102</v>
      </c>
      <c r="D229" s="28">
        <v>164969</v>
      </c>
      <c r="E229" s="29" t="s">
        <v>2330</v>
      </c>
      <c r="F229" s="29" t="s">
        <v>799</v>
      </c>
      <c r="G229" s="29" t="s">
        <v>2331</v>
      </c>
      <c r="H229" s="34">
        <v>17001</v>
      </c>
      <c r="I229" s="33">
        <v>17001</v>
      </c>
      <c r="J229" s="30">
        <v>2006</v>
      </c>
      <c r="K229" s="29" t="s">
        <v>2332</v>
      </c>
      <c r="L229" s="28">
        <v>6295</v>
      </c>
      <c r="M229" s="32" t="s">
        <v>126</v>
      </c>
      <c r="O229" s="28" t="s">
        <v>1581</v>
      </c>
      <c r="Q229" s="28">
        <v>2006</v>
      </c>
      <c r="T229" s="39"/>
      <c r="U229" s="32" t="s">
        <v>1929</v>
      </c>
      <c r="V229" s="9"/>
    </row>
    <row r="230" spans="1:22" x14ac:dyDescent="0.2">
      <c r="A230" s="28">
        <v>6</v>
      </c>
      <c r="B230" s="28">
        <v>128</v>
      </c>
      <c r="D230" s="28">
        <v>171560</v>
      </c>
      <c r="E230" s="29" t="s">
        <v>2330</v>
      </c>
      <c r="F230" s="29" t="s">
        <v>89</v>
      </c>
      <c r="G230" s="29" t="s">
        <v>2333</v>
      </c>
      <c r="H230" s="34">
        <v>16073</v>
      </c>
      <c r="I230" s="33">
        <v>16073</v>
      </c>
      <c r="J230" s="30">
        <v>2007</v>
      </c>
      <c r="K230" s="29" t="s">
        <v>2334</v>
      </c>
      <c r="L230" s="28">
        <v>6286</v>
      </c>
      <c r="M230" s="32" t="s">
        <v>536</v>
      </c>
      <c r="O230" s="28" t="s">
        <v>1581</v>
      </c>
      <c r="T230" s="39"/>
      <c r="U230" s="32" t="s">
        <v>1929</v>
      </c>
      <c r="V230" s="9"/>
    </row>
    <row r="231" spans="1:22" ht="12.75" customHeight="1" x14ac:dyDescent="0.2">
      <c r="A231" s="28">
        <v>9</v>
      </c>
      <c r="B231" s="28">
        <v>143</v>
      </c>
      <c r="D231" s="28">
        <v>790357</v>
      </c>
      <c r="E231" s="29" t="s">
        <v>2335</v>
      </c>
      <c r="F231" s="29" t="s">
        <v>1172</v>
      </c>
      <c r="G231" s="29" t="s">
        <v>2336</v>
      </c>
      <c r="H231" s="34">
        <v>17767</v>
      </c>
      <c r="I231" s="33">
        <v>17767</v>
      </c>
      <c r="J231" s="30">
        <v>2011</v>
      </c>
      <c r="K231" s="29" t="s">
        <v>1333</v>
      </c>
      <c r="L231" s="28">
        <v>6222</v>
      </c>
      <c r="M231" s="32" t="s">
        <v>87</v>
      </c>
      <c r="O231" s="28" t="s">
        <v>1581</v>
      </c>
      <c r="T231" s="39"/>
      <c r="U231" s="32" t="s">
        <v>1929</v>
      </c>
      <c r="V231" s="9"/>
    </row>
    <row r="232" spans="1:22" x14ac:dyDescent="0.2">
      <c r="A232" s="28">
        <v>9</v>
      </c>
      <c r="B232" s="28">
        <v>198</v>
      </c>
      <c r="C232" s="28" t="s">
        <v>770</v>
      </c>
      <c r="D232" s="28">
        <v>100274</v>
      </c>
      <c r="E232" s="29" t="s">
        <v>999</v>
      </c>
      <c r="F232" s="29" t="s">
        <v>248</v>
      </c>
      <c r="G232" s="29" t="s">
        <v>2337</v>
      </c>
      <c r="H232" s="34">
        <v>16739</v>
      </c>
      <c r="I232" s="33">
        <v>16739</v>
      </c>
      <c r="J232" s="30">
        <v>2005</v>
      </c>
      <c r="K232" s="29" t="s">
        <v>2338</v>
      </c>
      <c r="L232" s="28">
        <v>6215</v>
      </c>
      <c r="M232" s="32" t="s">
        <v>555</v>
      </c>
      <c r="O232" s="28" t="s">
        <v>1581</v>
      </c>
      <c r="Q232" s="28">
        <v>2005</v>
      </c>
      <c r="T232" s="39"/>
      <c r="U232" s="32" t="s">
        <v>1929</v>
      </c>
      <c r="V232" s="9"/>
    </row>
    <row r="233" spans="1:22" ht="12.75" customHeight="1" x14ac:dyDescent="0.2">
      <c r="A233" s="28">
        <v>17</v>
      </c>
      <c r="B233" s="28">
        <v>126</v>
      </c>
      <c r="C233" s="28" t="s">
        <v>169</v>
      </c>
      <c r="D233" s="28">
        <v>156986</v>
      </c>
      <c r="E233" s="29" t="s">
        <v>999</v>
      </c>
      <c r="F233" s="29" t="s">
        <v>89</v>
      </c>
      <c r="G233" s="29" t="s">
        <v>2339</v>
      </c>
      <c r="H233" s="34">
        <v>10607</v>
      </c>
      <c r="I233" s="33">
        <v>10607</v>
      </c>
      <c r="J233" s="30">
        <v>1989</v>
      </c>
      <c r="K233" s="29" t="s">
        <v>2340</v>
      </c>
      <c r="L233" s="28">
        <v>6106</v>
      </c>
      <c r="M233" s="32" t="s">
        <v>345</v>
      </c>
      <c r="O233" s="28" t="s">
        <v>1581</v>
      </c>
      <c r="Q233" s="28">
        <v>1995</v>
      </c>
      <c r="R233" s="28">
        <v>1998</v>
      </c>
      <c r="S233" s="28">
        <v>2007</v>
      </c>
      <c r="T233" s="39"/>
      <c r="U233" s="32" t="s">
        <v>1929</v>
      </c>
      <c r="V233" s="9"/>
    </row>
    <row r="234" spans="1:22" x14ac:dyDescent="0.2">
      <c r="A234" s="28">
        <v>9</v>
      </c>
      <c r="B234" s="28">
        <v>143</v>
      </c>
      <c r="C234" s="28" t="s">
        <v>169</v>
      </c>
      <c r="D234" s="28">
        <v>100274</v>
      </c>
      <c r="E234" s="29" t="s">
        <v>999</v>
      </c>
      <c r="F234" s="29" t="s">
        <v>89</v>
      </c>
      <c r="G234" s="29" t="s">
        <v>2339</v>
      </c>
      <c r="H234" s="34">
        <v>11314</v>
      </c>
      <c r="I234" s="33">
        <v>11314</v>
      </c>
      <c r="J234" s="30">
        <v>1990</v>
      </c>
      <c r="K234" s="29" t="s">
        <v>1000</v>
      </c>
      <c r="L234" s="28">
        <v>6222</v>
      </c>
      <c r="M234" s="32" t="s">
        <v>87</v>
      </c>
      <c r="O234" s="28" t="s">
        <v>1581</v>
      </c>
      <c r="Q234" s="28">
        <v>2004</v>
      </c>
      <c r="R234" s="28">
        <v>2000</v>
      </c>
      <c r="S234" s="28">
        <v>2007</v>
      </c>
      <c r="T234" s="39">
        <v>42082</v>
      </c>
      <c r="U234" s="32" t="s">
        <v>1929</v>
      </c>
      <c r="V234" s="9"/>
    </row>
    <row r="235" spans="1:22" x14ac:dyDescent="0.2">
      <c r="A235" s="28">
        <v>6</v>
      </c>
      <c r="B235" s="28">
        <v>151</v>
      </c>
      <c r="C235" s="28" t="s">
        <v>169</v>
      </c>
      <c r="D235" s="28">
        <v>100286</v>
      </c>
      <c r="E235" s="29" t="s">
        <v>999</v>
      </c>
      <c r="F235" s="29" t="s">
        <v>2137</v>
      </c>
      <c r="G235" s="29" t="s">
        <v>2341</v>
      </c>
      <c r="H235" s="34">
        <v>11805</v>
      </c>
      <c r="I235" s="33">
        <v>11805</v>
      </c>
      <c r="J235" s="30">
        <v>1996</v>
      </c>
      <c r="K235" s="29" t="s">
        <v>2342</v>
      </c>
      <c r="L235" s="28">
        <v>6280</v>
      </c>
      <c r="M235" s="32" t="s">
        <v>161</v>
      </c>
      <c r="O235" s="28" t="s">
        <v>1581</v>
      </c>
      <c r="Q235" s="28">
        <v>2004</v>
      </c>
      <c r="R235" s="28">
        <v>2001</v>
      </c>
      <c r="S235" s="28">
        <v>2009</v>
      </c>
      <c r="T235" s="39"/>
      <c r="U235" s="32" t="s">
        <v>1929</v>
      </c>
      <c r="V235" s="9"/>
    </row>
    <row r="236" spans="1:22" x14ac:dyDescent="0.2">
      <c r="A236" s="28">
        <v>11</v>
      </c>
      <c r="B236" s="28">
        <v>202</v>
      </c>
      <c r="C236" s="28" t="s">
        <v>169</v>
      </c>
      <c r="D236" s="28">
        <v>209706</v>
      </c>
      <c r="E236" s="29" t="s">
        <v>999</v>
      </c>
      <c r="F236" s="29" t="s">
        <v>759</v>
      </c>
      <c r="G236" s="29" t="s">
        <v>2343</v>
      </c>
      <c r="H236" s="34">
        <v>11787</v>
      </c>
      <c r="I236" s="33">
        <v>11787</v>
      </c>
      <c r="J236" s="30">
        <v>1992</v>
      </c>
      <c r="K236" s="29" t="s">
        <v>2344</v>
      </c>
      <c r="L236" s="28">
        <v>6207</v>
      </c>
      <c r="M236" s="32" t="s">
        <v>319</v>
      </c>
      <c r="O236" s="28" t="s">
        <v>1581</v>
      </c>
      <c r="Q236" s="28">
        <v>1995</v>
      </c>
      <c r="R236" s="28">
        <v>2001</v>
      </c>
      <c r="T236" s="39"/>
      <c r="U236" s="32" t="s">
        <v>1929</v>
      </c>
      <c r="V236" s="9"/>
    </row>
    <row r="237" spans="1:22" ht="12.75" customHeight="1" x14ac:dyDescent="0.2">
      <c r="A237" s="28">
        <v>14</v>
      </c>
      <c r="B237" s="28">
        <v>197</v>
      </c>
      <c r="D237" s="28">
        <v>100400</v>
      </c>
      <c r="E237" s="29" t="s">
        <v>999</v>
      </c>
      <c r="F237" s="29" t="s">
        <v>1034</v>
      </c>
      <c r="G237" s="29" t="s">
        <v>2345</v>
      </c>
      <c r="H237" s="34">
        <v>18445</v>
      </c>
      <c r="I237" s="33">
        <v>18445</v>
      </c>
      <c r="J237" s="30">
        <v>2010</v>
      </c>
      <c r="K237" s="29" t="s">
        <v>2346</v>
      </c>
      <c r="L237" s="28">
        <v>6017</v>
      </c>
      <c r="M237" s="32" t="s">
        <v>522</v>
      </c>
      <c r="O237" s="28" t="s">
        <v>1581</v>
      </c>
      <c r="Q237" s="28">
        <v>2011</v>
      </c>
      <c r="T237" s="39"/>
      <c r="U237" s="32" t="s">
        <v>1929</v>
      </c>
      <c r="V237" s="9"/>
    </row>
    <row r="238" spans="1:22" x14ac:dyDescent="0.2">
      <c r="A238" s="28">
        <v>13</v>
      </c>
      <c r="B238" s="28">
        <v>241</v>
      </c>
      <c r="C238" s="28" t="s">
        <v>169</v>
      </c>
      <c r="D238" s="28">
        <v>140273</v>
      </c>
      <c r="E238" s="29" t="s">
        <v>2347</v>
      </c>
      <c r="F238" s="29" t="s">
        <v>53</v>
      </c>
      <c r="G238" s="29" t="s">
        <v>2348</v>
      </c>
      <c r="H238" s="34">
        <v>11465</v>
      </c>
      <c r="I238" s="33">
        <v>11465</v>
      </c>
      <c r="J238" s="30">
        <v>1991</v>
      </c>
      <c r="K238" s="29" t="s">
        <v>2349</v>
      </c>
      <c r="L238" s="28">
        <v>6243</v>
      </c>
      <c r="M238" s="32" t="s">
        <v>1292</v>
      </c>
      <c r="O238" s="28" t="s">
        <v>1581</v>
      </c>
      <c r="Q238" s="28">
        <v>1995</v>
      </c>
      <c r="R238" s="28">
        <v>2003</v>
      </c>
      <c r="T238" s="39">
        <v>41590</v>
      </c>
      <c r="U238" s="32" t="s">
        <v>1929</v>
      </c>
      <c r="V238" s="9"/>
    </row>
    <row r="239" spans="1:22" ht="12.75" customHeight="1" x14ac:dyDescent="0.2">
      <c r="A239" s="28">
        <v>8</v>
      </c>
      <c r="B239" s="28">
        <v>218</v>
      </c>
      <c r="D239" s="28">
        <v>115632</v>
      </c>
      <c r="E239" s="29" t="s">
        <v>2350</v>
      </c>
      <c r="F239" s="29" t="s">
        <v>1663</v>
      </c>
      <c r="G239" s="29" t="s">
        <v>2351</v>
      </c>
      <c r="H239" s="34">
        <v>18351</v>
      </c>
      <c r="I239" s="33">
        <v>18351</v>
      </c>
      <c r="J239" s="30">
        <v>2010</v>
      </c>
      <c r="K239" s="29" t="s">
        <v>2352</v>
      </c>
      <c r="L239" s="28">
        <v>4934</v>
      </c>
      <c r="M239" s="32" t="s">
        <v>2353</v>
      </c>
      <c r="O239" s="28" t="s">
        <v>1581</v>
      </c>
      <c r="T239" s="39"/>
      <c r="U239" s="32" t="s">
        <v>1929</v>
      </c>
      <c r="V239" s="9"/>
    </row>
    <row r="240" spans="1:22" ht="12.75" customHeight="1" x14ac:dyDescent="0.2">
      <c r="A240" s="28">
        <v>6</v>
      </c>
      <c r="B240" s="28">
        <v>150</v>
      </c>
      <c r="D240" s="28">
        <v>790358</v>
      </c>
      <c r="E240" s="29" t="s">
        <v>179</v>
      </c>
      <c r="F240" s="29" t="s">
        <v>1127</v>
      </c>
      <c r="G240" s="29" t="s">
        <v>2354</v>
      </c>
      <c r="H240" s="34">
        <v>15168</v>
      </c>
      <c r="I240" s="33">
        <v>15168</v>
      </c>
      <c r="J240" s="30">
        <v>2001</v>
      </c>
      <c r="K240" s="29" t="s">
        <v>1128</v>
      </c>
      <c r="L240" s="28">
        <v>6280</v>
      </c>
      <c r="M240" s="32" t="s">
        <v>161</v>
      </c>
      <c r="O240" s="28" t="s">
        <v>1581</v>
      </c>
      <c r="T240" s="39"/>
      <c r="U240" s="32" t="s">
        <v>1929</v>
      </c>
      <c r="V240" s="9"/>
    </row>
    <row r="241" spans="1:22" ht="12.75" customHeight="1" x14ac:dyDescent="0.2">
      <c r="A241" s="28">
        <v>17</v>
      </c>
      <c r="B241" s="28">
        <v>126</v>
      </c>
      <c r="D241" s="28">
        <v>275951</v>
      </c>
      <c r="E241" s="29" t="s">
        <v>1075</v>
      </c>
      <c r="F241" s="29" t="s">
        <v>1917</v>
      </c>
      <c r="G241" s="29" t="s">
        <v>2355</v>
      </c>
      <c r="H241" s="34">
        <v>15689</v>
      </c>
      <c r="I241" s="33">
        <v>15689</v>
      </c>
      <c r="J241" s="30">
        <v>2004</v>
      </c>
      <c r="K241" s="29" t="s">
        <v>2356</v>
      </c>
      <c r="L241" s="28">
        <v>6170</v>
      </c>
      <c r="M241" s="32" t="s">
        <v>303</v>
      </c>
      <c r="O241" s="28" t="s">
        <v>1581</v>
      </c>
      <c r="Q241" s="28">
        <v>2005</v>
      </c>
      <c r="T241" s="39"/>
      <c r="U241" s="32" t="s">
        <v>1929</v>
      </c>
      <c r="V241" s="9"/>
    </row>
    <row r="242" spans="1:22" ht="12.75" customHeight="1" x14ac:dyDescent="0.2">
      <c r="A242" s="28">
        <v>17</v>
      </c>
      <c r="B242" s="28">
        <v>227</v>
      </c>
      <c r="C242" s="28" t="s">
        <v>169</v>
      </c>
      <c r="D242" s="28">
        <v>166820</v>
      </c>
      <c r="E242" s="29" t="s">
        <v>1075</v>
      </c>
      <c r="F242" s="29" t="s">
        <v>89</v>
      </c>
      <c r="G242" s="29" t="s">
        <v>2357</v>
      </c>
      <c r="H242" s="34">
        <v>10141</v>
      </c>
      <c r="I242" s="33">
        <v>10141</v>
      </c>
      <c r="J242" s="30">
        <v>1987</v>
      </c>
      <c r="K242" s="29" t="s">
        <v>1076</v>
      </c>
      <c r="L242" s="28">
        <v>6170</v>
      </c>
      <c r="M242" s="32" t="s">
        <v>303</v>
      </c>
      <c r="O242" s="28" t="s">
        <v>162</v>
      </c>
      <c r="Q242" s="28">
        <v>1988</v>
      </c>
      <c r="R242" s="28">
        <v>1996</v>
      </c>
      <c r="T242" s="39">
        <v>42439</v>
      </c>
      <c r="U242" s="32" t="s">
        <v>1929</v>
      </c>
      <c r="V242" s="9"/>
    </row>
    <row r="243" spans="1:22" ht="12.75" customHeight="1" x14ac:dyDescent="0.2">
      <c r="A243" s="28">
        <v>15</v>
      </c>
      <c r="B243" s="28">
        <v>140</v>
      </c>
      <c r="D243" s="28">
        <v>223434</v>
      </c>
      <c r="E243" s="31" t="s">
        <v>1179</v>
      </c>
      <c r="F243" s="31" t="s">
        <v>1180</v>
      </c>
      <c r="G243" s="31" t="s">
        <v>2358</v>
      </c>
      <c r="H243" s="17">
        <v>20915</v>
      </c>
      <c r="I243" s="33">
        <v>20915</v>
      </c>
      <c r="J243" s="28">
        <v>2017</v>
      </c>
      <c r="K243" s="31" t="s">
        <v>1181</v>
      </c>
      <c r="L243" s="28">
        <v>6146</v>
      </c>
      <c r="M243" s="31" t="s">
        <v>200</v>
      </c>
      <c r="N243" s="28"/>
      <c r="O243" s="28" t="s">
        <v>1581</v>
      </c>
      <c r="P243" s="28"/>
      <c r="Q243" s="34"/>
      <c r="U243" s="32" t="s">
        <v>1929</v>
      </c>
      <c r="V243" s="9"/>
    </row>
    <row r="244" spans="1:22" ht="12.75" customHeight="1" x14ac:dyDescent="0.2">
      <c r="A244" s="28">
        <v>9</v>
      </c>
      <c r="B244" s="28">
        <v>214</v>
      </c>
      <c r="C244" s="28" t="s">
        <v>1988</v>
      </c>
      <c r="D244" s="28">
        <v>218292</v>
      </c>
      <c r="E244" s="29" t="s">
        <v>1179</v>
      </c>
      <c r="F244" s="29" t="s">
        <v>113</v>
      </c>
      <c r="G244" s="29" t="s">
        <v>2359</v>
      </c>
      <c r="H244" s="34">
        <v>13255</v>
      </c>
      <c r="I244" s="33">
        <v>13255</v>
      </c>
      <c r="J244" s="30">
        <v>1996</v>
      </c>
      <c r="K244" s="29" t="s">
        <v>2360</v>
      </c>
      <c r="L244" s="28">
        <v>6221</v>
      </c>
      <c r="M244" s="32" t="s">
        <v>436</v>
      </c>
      <c r="O244" s="28" t="s">
        <v>1581</v>
      </c>
      <c r="Q244" s="28">
        <v>2002</v>
      </c>
      <c r="R244" s="28">
        <v>2006</v>
      </c>
      <c r="S244" s="28">
        <v>2012</v>
      </c>
      <c r="T244" s="39"/>
      <c r="U244" s="32" t="s">
        <v>1929</v>
      </c>
      <c r="V244" s="9"/>
    </row>
    <row r="245" spans="1:22" ht="12.75" customHeight="1" x14ac:dyDescent="0.2">
      <c r="A245" s="28">
        <v>15</v>
      </c>
      <c r="B245" s="28">
        <v>140</v>
      </c>
      <c r="D245" s="28">
        <v>223428</v>
      </c>
      <c r="E245" s="31" t="s">
        <v>1179</v>
      </c>
      <c r="F245" s="31" t="s">
        <v>1485</v>
      </c>
      <c r="G245" s="29" t="s">
        <v>2361</v>
      </c>
      <c r="H245" s="17">
        <v>20491</v>
      </c>
      <c r="I245" s="33">
        <v>20491</v>
      </c>
      <c r="J245" s="30">
        <v>2016</v>
      </c>
      <c r="K245" s="31" t="s">
        <v>1554</v>
      </c>
      <c r="L245" s="28">
        <v>6146</v>
      </c>
      <c r="M245" s="31" t="s">
        <v>1555</v>
      </c>
      <c r="N245" s="28"/>
      <c r="O245" s="28" t="s">
        <v>1581</v>
      </c>
      <c r="Q245" s="28">
        <v>2016</v>
      </c>
      <c r="U245" s="32" t="s">
        <v>1929</v>
      </c>
      <c r="V245" s="9"/>
    </row>
    <row r="246" spans="1:22" ht="12.75" customHeight="1" x14ac:dyDescent="0.2">
      <c r="A246" s="28">
        <v>6</v>
      </c>
      <c r="B246" s="28">
        <v>128</v>
      </c>
      <c r="D246" s="28">
        <v>224524</v>
      </c>
      <c r="E246" s="29" t="s">
        <v>741</v>
      </c>
      <c r="F246" s="29" t="s">
        <v>180</v>
      </c>
      <c r="G246" s="29" t="s">
        <v>2362</v>
      </c>
      <c r="H246" s="34">
        <v>17980</v>
      </c>
      <c r="I246" s="33">
        <v>17980</v>
      </c>
      <c r="J246" s="30">
        <v>2009</v>
      </c>
      <c r="K246" s="29" t="s">
        <v>1678</v>
      </c>
      <c r="L246" s="28">
        <v>6294</v>
      </c>
      <c r="M246" s="32" t="s">
        <v>388</v>
      </c>
      <c r="O246" s="28" t="s">
        <v>1581</v>
      </c>
      <c r="Q246" s="28">
        <v>2012</v>
      </c>
      <c r="T246" s="39"/>
      <c r="U246" s="32" t="s">
        <v>1929</v>
      </c>
      <c r="V246" s="9"/>
    </row>
    <row r="247" spans="1:22" ht="12.75" customHeight="1" x14ac:dyDescent="0.2">
      <c r="A247" s="28">
        <v>6</v>
      </c>
      <c r="B247" s="28">
        <v>151</v>
      </c>
      <c r="D247" s="28">
        <v>100297</v>
      </c>
      <c r="E247" s="29" t="s">
        <v>741</v>
      </c>
      <c r="F247" s="29" t="s">
        <v>191</v>
      </c>
      <c r="G247" s="29" t="s">
        <v>2363</v>
      </c>
      <c r="H247" s="34">
        <v>14163</v>
      </c>
      <c r="I247" s="33">
        <v>14163</v>
      </c>
      <c r="J247" s="30">
        <v>1998</v>
      </c>
      <c r="K247" s="29" t="s">
        <v>2364</v>
      </c>
      <c r="L247" s="28">
        <v>6280</v>
      </c>
      <c r="M247" s="32" t="s">
        <v>161</v>
      </c>
      <c r="O247" s="28" t="s">
        <v>1581</v>
      </c>
      <c r="Q247" s="28">
        <v>1998</v>
      </c>
      <c r="T247" s="39"/>
      <c r="U247" s="32" t="s">
        <v>1929</v>
      </c>
      <c r="V247" s="9"/>
    </row>
    <row r="248" spans="1:22" ht="12.75" customHeight="1" x14ac:dyDescent="0.2">
      <c r="A248" s="28">
        <v>6</v>
      </c>
      <c r="B248" s="28">
        <v>151</v>
      </c>
      <c r="D248" s="28">
        <v>103703</v>
      </c>
      <c r="E248" s="29" t="s">
        <v>741</v>
      </c>
      <c r="F248" s="29" t="s">
        <v>109</v>
      </c>
      <c r="G248" s="29" t="s">
        <v>2365</v>
      </c>
      <c r="H248" s="34">
        <v>13324</v>
      </c>
      <c r="I248" s="33">
        <v>13324</v>
      </c>
      <c r="J248" s="30">
        <v>1996</v>
      </c>
      <c r="K248" s="29" t="s">
        <v>2366</v>
      </c>
      <c r="L248" s="28">
        <v>6280</v>
      </c>
      <c r="M248" s="32" t="s">
        <v>161</v>
      </c>
      <c r="O248" s="28" t="s">
        <v>1581</v>
      </c>
      <c r="Q248" s="28">
        <v>2004</v>
      </c>
      <c r="R248" s="28">
        <v>2005</v>
      </c>
      <c r="T248" s="39"/>
      <c r="U248" s="32" t="s">
        <v>1929</v>
      </c>
      <c r="V248" s="9"/>
    </row>
    <row r="249" spans="1:22" ht="12.75" customHeight="1" x14ac:dyDescent="0.2">
      <c r="A249" s="28">
        <v>6</v>
      </c>
      <c r="B249" s="28">
        <v>151</v>
      </c>
      <c r="D249" s="28">
        <v>103705</v>
      </c>
      <c r="E249" s="29" t="s">
        <v>183</v>
      </c>
      <c r="F249" s="29" t="s">
        <v>248</v>
      </c>
      <c r="G249" s="29" t="s">
        <v>2367</v>
      </c>
      <c r="H249" s="34">
        <v>17377</v>
      </c>
      <c r="I249" s="33">
        <v>17377</v>
      </c>
      <c r="J249" s="30">
        <v>2007</v>
      </c>
      <c r="K249" s="29" t="s">
        <v>2368</v>
      </c>
      <c r="L249" s="28">
        <v>6280</v>
      </c>
      <c r="M249" s="32" t="s">
        <v>161</v>
      </c>
      <c r="O249" s="28" t="s">
        <v>1581</v>
      </c>
      <c r="Q249" s="28">
        <v>2007</v>
      </c>
      <c r="T249" s="39"/>
      <c r="U249" s="32" t="s">
        <v>1929</v>
      </c>
      <c r="V249" s="9"/>
    </row>
    <row r="250" spans="1:22" ht="12.75" customHeight="1" x14ac:dyDescent="0.2">
      <c r="A250" s="28">
        <v>17</v>
      </c>
      <c r="B250" s="28">
        <v>134</v>
      </c>
      <c r="D250" s="28">
        <v>144962</v>
      </c>
      <c r="E250" s="29" t="s">
        <v>183</v>
      </c>
      <c r="F250" s="29" t="s">
        <v>590</v>
      </c>
      <c r="G250" s="29" t="s">
        <v>2369</v>
      </c>
      <c r="H250" s="34">
        <v>17740</v>
      </c>
      <c r="I250" s="33">
        <v>17740</v>
      </c>
      <c r="J250" s="30">
        <v>2008</v>
      </c>
      <c r="K250" s="29" t="s">
        <v>2370</v>
      </c>
      <c r="L250" s="28">
        <v>6173</v>
      </c>
      <c r="M250" s="32" t="s">
        <v>185</v>
      </c>
      <c r="O250" s="28" t="s">
        <v>1581</v>
      </c>
      <c r="Q250" s="28">
        <v>2008</v>
      </c>
      <c r="T250" s="39"/>
      <c r="U250" s="32" t="s">
        <v>1929</v>
      </c>
      <c r="V250" s="9"/>
    </row>
    <row r="251" spans="1:22" x14ac:dyDescent="0.2">
      <c r="A251" s="28">
        <v>17</v>
      </c>
      <c r="B251" s="28">
        <v>228</v>
      </c>
      <c r="D251" s="28">
        <v>164202</v>
      </c>
      <c r="E251" s="29" t="s">
        <v>183</v>
      </c>
      <c r="F251" s="29" t="s">
        <v>89</v>
      </c>
      <c r="G251" s="29" t="s">
        <v>2371</v>
      </c>
      <c r="H251" s="34">
        <v>18761</v>
      </c>
      <c r="I251" s="33">
        <v>18761</v>
      </c>
      <c r="J251" s="30">
        <v>2011</v>
      </c>
      <c r="K251" s="29" t="s">
        <v>2372</v>
      </c>
      <c r="L251" s="28">
        <v>6170</v>
      </c>
      <c r="M251" s="32" t="s">
        <v>303</v>
      </c>
      <c r="O251" s="28" t="s">
        <v>1581</v>
      </c>
      <c r="T251" s="39">
        <v>41590</v>
      </c>
      <c r="U251" s="32" t="s">
        <v>1929</v>
      </c>
      <c r="V251" s="9"/>
    </row>
    <row r="252" spans="1:22" x14ac:dyDescent="0.2">
      <c r="A252" s="25">
        <v>17</v>
      </c>
      <c r="B252" s="28">
        <v>134</v>
      </c>
      <c r="C252"/>
      <c r="D252" s="28">
        <v>195165</v>
      </c>
      <c r="E252" s="36" t="s">
        <v>183</v>
      </c>
      <c r="F252" s="36" t="s">
        <v>89</v>
      </c>
      <c r="G252" s="29" t="s">
        <v>2371</v>
      </c>
      <c r="H252" s="42">
        <v>20562</v>
      </c>
      <c r="I252" s="33">
        <v>20562</v>
      </c>
      <c r="J252" s="30">
        <v>2016</v>
      </c>
      <c r="K252" s="36" t="s">
        <v>1556</v>
      </c>
      <c r="L252" s="25">
        <v>6173</v>
      </c>
      <c r="M252" s="45" t="s">
        <v>185</v>
      </c>
      <c r="N252"/>
      <c r="O252" s="28" t="s">
        <v>1581</v>
      </c>
      <c r="U252" s="32" t="s">
        <v>1929</v>
      </c>
      <c r="V252" s="9"/>
    </row>
    <row r="253" spans="1:22" ht="12.75" customHeight="1" x14ac:dyDescent="0.2">
      <c r="A253" s="28">
        <v>6</v>
      </c>
      <c r="B253" s="28">
        <v>136</v>
      </c>
      <c r="D253" s="28">
        <v>121921</v>
      </c>
      <c r="E253" s="29" t="s">
        <v>183</v>
      </c>
      <c r="F253" s="29" t="s">
        <v>93</v>
      </c>
      <c r="G253" s="29" t="s">
        <v>2373</v>
      </c>
      <c r="H253" s="34">
        <v>16868</v>
      </c>
      <c r="I253" s="33">
        <v>16868</v>
      </c>
      <c r="J253" s="30">
        <v>2006</v>
      </c>
      <c r="K253" s="29" t="s">
        <v>2374</v>
      </c>
      <c r="L253" s="28">
        <v>6284</v>
      </c>
      <c r="M253" s="32" t="s">
        <v>2375</v>
      </c>
      <c r="O253" s="28" t="s">
        <v>1581</v>
      </c>
      <c r="T253" s="39"/>
      <c r="U253" s="32" t="s">
        <v>1929</v>
      </c>
      <c r="V253" s="9"/>
    </row>
    <row r="254" spans="1:22" x14ac:dyDescent="0.2">
      <c r="A254" s="28">
        <v>3</v>
      </c>
      <c r="B254" s="28">
        <v>229</v>
      </c>
      <c r="D254" s="28">
        <v>397889</v>
      </c>
      <c r="E254" s="29" t="s">
        <v>183</v>
      </c>
      <c r="F254" s="29" t="s">
        <v>553</v>
      </c>
      <c r="G254" s="29" t="s">
        <v>2376</v>
      </c>
      <c r="H254" s="34">
        <v>15448</v>
      </c>
      <c r="I254" s="33">
        <v>15448</v>
      </c>
      <c r="J254" s="30">
        <v>2009</v>
      </c>
      <c r="K254" s="29" t="s">
        <v>2377</v>
      </c>
      <c r="L254" s="28">
        <v>6048</v>
      </c>
      <c r="M254" s="32" t="s">
        <v>178</v>
      </c>
      <c r="O254" s="28" t="s">
        <v>1581</v>
      </c>
      <c r="S254" s="28">
        <v>2010</v>
      </c>
      <c r="T254" s="39"/>
      <c r="U254" s="32" t="s">
        <v>1929</v>
      </c>
      <c r="V254" s="9"/>
    </row>
    <row r="255" spans="1:22" ht="12.75" customHeight="1" x14ac:dyDescent="0.2">
      <c r="A255" s="28">
        <v>17</v>
      </c>
      <c r="B255" s="28">
        <v>134</v>
      </c>
      <c r="D255" s="28">
        <v>146944</v>
      </c>
      <c r="E255" s="29" t="s">
        <v>183</v>
      </c>
      <c r="F255" s="29" t="s">
        <v>1402</v>
      </c>
      <c r="G255" s="29" t="s">
        <v>2378</v>
      </c>
      <c r="H255" s="34">
        <v>18692</v>
      </c>
      <c r="I255" s="33">
        <v>18692</v>
      </c>
      <c r="J255" s="30">
        <v>2011</v>
      </c>
      <c r="K255" s="29" t="s">
        <v>2379</v>
      </c>
      <c r="L255" s="28">
        <v>6173</v>
      </c>
      <c r="M255" s="32" t="s">
        <v>185</v>
      </c>
      <c r="O255" s="28" t="s">
        <v>1581</v>
      </c>
      <c r="T255" s="39"/>
      <c r="U255" s="32" t="s">
        <v>1929</v>
      </c>
      <c r="V255" s="9"/>
    </row>
    <row r="256" spans="1:22" ht="12.75" customHeight="1" x14ac:dyDescent="0.2">
      <c r="A256" s="28">
        <v>17</v>
      </c>
      <c r="B256" s="28">
        <v>227</v>
      </c>
      <c r="D256" s="28">
        <v>140359</v>
      </c>
      <c r="E256" s="29" t="s">
        <v>183</v>
      </c>
      <c r="F256" s="29" t="s">
        <v>105</v>
      </c>
      <c r="G256" s="29" t="s">
        <v>2380</v>
      </c>
      <c r="H256" s="34">
        <v>17226</v>
      </c>
      <c r="I256" s="33">
        <v>17226</v>
      </c>
      <c r="J256" s="30">
        <v>2007</v>
      </c>
      <c r="K256" s="29" t="s">
        <v>2381</v>
      </c>
      <c r="L256" s="28">
        <v>6166</v>
      </c>
      <c r="M256" s="32" t="s">
        <v>833</v>
      </c>
      <c r="O256" s="28" t="s">
        <v>1581</v>
      </c>
      <c r="T256" s="39"/>
      <c r="U256" s="32" t="s">
        <v>1929</v>
      </c>
      <c r="V256" s="9"/>
    </row>
    <row r="257" spans="1:22" ht="12.75" customHeight="1" x14ac:dyDescent="0.2">
      <c r="A257" s="28">
        <v>1</v>
      </c>
      <c r="B257" s="28">
        <v>100</v>
      </c>
      <c r="C257" s="28" t="s">
        <v>169</v>
      </c>
      <c r="D257" s="28">
        <v>210610</v>
      </c>
      <c r="E257" s="29" t="s">
        <v>183</v>
      </c>
      <c r="F257" s="29" t="s">
        <v>191</v>
      </c>
      <c r="G257" s="29" t="s">
        <v>2382</v>
      </c>
      <c r="H257" s="34">
        <v>11904</v>
      </c>
      <c r="I257" s="33">
        <v>11904</v>
      </c>
      <c r="J257" s="30">
        <v>1992</v>
      </c>
      <c r="K257" s="29" t="s">
        <v>2383</v>
      </c>
      <c r="L257" s="28">
        <v>6017</v>
      </c>
      <c r="M257" s="32" t="s">
        <v>522</v>
      </c>
      <c r="O257" s="28" t="s">
        <v>1581</v>
      </c>
      <c r="R257" s="28">
        <v>2001</v>
      </c>
      <c r="T257" s="39"/>
      <c r="U257" s="32" t="s">
        <v>1929</v>
      </c>
      <c r="V257" s="9"/>
    </row>
    <row r="258" spans="1:22" ht="12.75" customHeight="1" x14ac:dyDescent="0.2">
      <c r="A258" s="28">
        <v>17</v>
      </c>
      <c r="B258" s="28">
        <v>144</v>
      </c>
      <c r="C258" s="28" t="s">
        <v>797</v>
      </c>
      <c r="D258" s="28">
        <v>239912</v>
      </c>
      <c r="E258" s="29" t="s">
        <v>183</v>
      </c>
      <c r="F258" s="29" t="s">
        <v>97</v>
      </c>
      <c r="G258" s="29" t="s">
        <v>2384</v>
      </c>
      <c r="H258" s="34">
        <v>19595</v>
      </c>
      <c r="I258" s="33">
        <v>19595</v>
      </c>
      <c r="J258" s="30">
        <v>2013</v>
      </c>
      <c r="K258" s="29" t="s">
        <v>2385</v>
      </c>
      <c r="L258" s="28">
        <v>6166</v>
      </c>
      <c r="M258" s="32" t="s">
        <v>833</v>
      </c>
      <c r="O258" s="28" t="s">
        <v>1581</v>
      </c>
      <c r="T258" s="39">
        <v>42802</v>
      </c>
      <c r="U258" s="32" t="s">
        <v>1929</v>
      </c>
      <c r="V258" s="9"/>
    </row>
    <row r="259" spans="1:22" ht="12.75" customHeight="1" x14ac:dyDescent="0.2">
      <c r="A259" s="28">
        <v>17</v>
      </c>
      <c r="B259" s="28">
        <v>127</v>
      </c>
      <c r="C259" s="28" t="s">
        <v>169</v>
      </c>
      <c r="D259" s="28">
        <v>148731</v>
      </c>
      <c r="E259" s="29" t="s">
        <v>183</v>
      </c>
      <c r="F259" s="29" t="s">
        <v>134</v>
      </c>
      <c r="G259" s="29" t="s">
        <v>2386</v>
      </c>
      <c r="H259" s="34">
        <v>13646</v>
      </c>
      <c r="I259" s="33">
        <v>13646</v>
      </c>
      <c r="J259" s="30">
        <v>1997</v>
      </c>
      <c r="K259" s="29" t="s">
        <v>2387</v>
      </c>
      <c r="L259" s="28">
        <v>6162</v>
      </c>
      <c r="M259" s="32" t="s">
        <v>354</v>
      </c>
      <c r="O259" s="28" t="s">
        <v>1581</v>
      </c>
      <c r="Q259" s="28">
        <v>2007</v>
      </c>
      <c r="R259" s="28">
        <v>2010</v>
      </c>
      <c r="T259" s="39"/>
      <c r="U259" s="32" t="s">
        <v>1929</v>
      </c>
      <c r="V259" s="9"/>
    </row>
    <row r="260" spans="1:22" x14ac:dyDescent="0.2">
      <c r="A260" s="28">
        <v>9</v>
      </c>
      <c r="B260" s="28">
        <v>231</v>
      </c>
      <c r="D260" s="28">
        <v>100230</v>
      </c>
      <c r="E260" s="29" t="s">
        <v>183</v>
      </c>
      <c r="F260" s="29" t="s">
        <v>134</v>
      </c>
      <c r="G260" s="29" t="s">
        <v>2386</v>
      </c>
      <c r="H260" s="34">
        <v>18061</v>
      </c>
      <c r="I260" s="33">
        <v>18061</v>
      </c>
      <c r="J260" s="30">
        <v>2009</v>
      </c>
      <c r="K260" s="29" t="s">
        <v>2388</v>
      </c>
      <c r="L260" s="28">
        <v>6206</v>
      </c>
      <c r="M260" s="32" t="s">
        <v>206</v>
      </c>
      <c r="O260" s="28" t="s">
        <v>1581</v>
      </c>
      <c r="Q260" s="28">
        <v>2013</v>
      </c>
      <c r="T260" s="39">
        <v>42145</v>
      </c>
      <c r="U260" s="32" t="s">
        <v>1929</v>
      </c>
      <c r="V260" s="9"/>
    </row>
    <row r="261" spans="1:22" x14ac:dyDescent="0.2">
      <c r="A261" s="28">
        <v>8</v>
      </c>
      <c r="B261" s="28">
        <v>129</v>
      </c>
      <c r="C261" s="28" t="s">
        <v>169</v>
      </c>
      <c r="D261" s="28">
        <v>185743</v>
      </c>
      <c r="E261" s="29" t="s">
        <v>2389</v>
      </c>
      <c r="F261" s="29" t="s">
        <v>507</v>
      </c>
      <c r="G261" s="29" t="s">
        <v>2390</v>
      </c>
      <c r="H261" s="34">
        <v>12821</v>
      </c>
      <c r="I261" s="33">
        <v>12821</v>
      </c>
      <c r="J261" s="30">
        <v>1995</v>
      </c>
      <c r="K261" s="29" t="s">
        <v>2391</v>
      </c>
      <c r="L261" s="28">
        <v>6274</v>
      </c>
      <c r="M261" s="32" t="s">
        <v>63</v>
      </c>
      <c r="O261" s="28" t="s">
        <v>1581</v>
      </c>
      <c r="Q261" s="28">
        <v>1997</v>
      </c>
      <c r="R261" s="28">
        <v>2004</v>
      </c>
      <c r="S261" s="28">
        <v>2010</v>
      </c>
      <c r="T261" s="39"/>
      <c r="U261" s="32" t="s">
        <v>1929</v>
      </c>
      <c r="V261" s="9"/>
    </row>
    <row r="262" spans="1:22" ht="12.75" customHeight="1" x14ac:dyDescent="0.2">
      <c r="A262" s="28">
        <v>17</v>
      </c>
      <c r="B262" s="28">
        <v>227</v>
      </c>
      <c r="D262" s="28">
        <v>260308</v>
      </c>
      <c r="E262" s="29" t="s">
        <v>1077</v>
      </c>
      <c r="F262" s="29" t="s">
        <v>105</v>
      </c>
      <c r="G262" s="29" t="s">
        <v>2392</v>
      </c>
      <c r="H262" s="34">
        <v>13153</v>
      </c>
      <c r="I262" s="33">
        <v>13153</v>
      </c>
      <c r="J262" s="30">
        <v>1996</v>
      </c>
      <c r="K262" s="29" t="s">
        <v>2393</v>
      </c>
      <c r="L262" s="28">
        <v>6170</v>
      </c>
      <c r="M262" s="32" t="s">
        <v>303</v>
      </c>
      <c r="O262" s="28" t="s">
        <v>1581</v>
      </c>
      <c r="T262" s="39"/>
      <c r="U262" s="32" t="s">
        <v>1929</v>
      </c>
      <c r="V262" s="9"/>
    </row>
    <row r="263" spans="1:22" ht="12.75" customHeight="1" x14ac:dyDescent="0.2">
      <c r="A263" s="28">
        <v>17</v>
      </c>
      <c r="B263" s="28">
        <v>227</v>
      </c>
      <c r="C263" s="28" t="s">
        <v>169</v>
      </c>
      <c r="D263" s="28">
        <v>283272</v>
      </c>
      <c r="E263" s="29" t="s">
        <v>1129</v>
      </c>
      <c r="F263" s="29" t="s">
        <v>1130</v>
      </c>
      <c r="G263" s="29" t="s">
        <v>2394</v>
      </c>
      <c r="H263" s="34">
        <v>9110</v>
      </c>
      <c r="I263" s="33">
        <v>9110</v>
      </c>
      <c r="J263" s="30">
        <v>1986</v>
      </c>
      <c r="K263" s="29" t="s">
        <v>1131</v>
      </c>
      <c r="L263" s="28">
        <v>6170</v>
      </c>
      <c r="M263" s="32" t="s">
        <v>303</v>
      </c>
      <c r="O263" s="28" t="s">
        <v>1581</v>
      </c>
      <c r="Q263" s="28">
        <v>2005</v>
      </c>
      <c r="T263" s="39"/>
      <c r="U263" s="32" t="s">
        <v>1929</v>
      </c>
      <c r="V263" s="9"/>
    </row>
    <row r="264" spans="1:22" ht="12.75" customHeight="1" x14ac:dyDescent="0.2">
      <c r="A264" s="28">
        <v>9</v>
      </c>
      <c r="B264" s="28">
        <v>119</v>
      </c>
      <c r="C264" s="28" t="s">
        <v>43</v>
      </c>
      <c r="D264" s="28">
        <v>114765</v>
      </c>
      <c r="E264" s="29" t="s">
        <v>420</v>
      </c>
      <c r="F264" s="29" t="s">
        <v>290</v>
      </c>
      <c r="G264" s="29" t="s">
        <v>2395</v>
      </c>
      <c r="H264" s="34">
        <v>16799</v>
      </c>
      <c r="I264" s="33">
        <v>16799</v>
      </c>
      <c r="J264" s="30">
        <v>2005</v>
      </c>
      <c r="K264" s="29" t="s">
        <v>422</v>
      </c>
      <c r="L264" s="28">
        <v>6205</v>
      </c>
      <c r="M264" s="32" t="s">
        <v>254</v>
      </c>
      <c r="O264" s="28" t="s">
        <v>1581</v>
      </c>
      <c r="Q264" s="28">
        <v>2005</v>
      </c>
      <c r="T264" s="39"/>
      <c r="U264" s="32" t="s">
        <v>1929</v>
      </c>
      <c r="V264" s="9"/>
    </row>
    <row r="265" spans="1:22" x14ac:dyDescent="0.2">
      <c r="A265" s="28">
        <v>12</v>
      </c>
      <c r="B265" s="28">
        <v>112</v>
      </c>
      <c r="D265" s="28">
        <v>104259</v>
      </c>
      <c r="E265" s="29" t="s">
        <v>420</v>
      </c>
      <c r="F265" s="29" t="s">
        <v>93</v>
      </c>
      <c r="G265" s="29" t="s">
        <v>2396</v>
      </c>
      <c r="H265" s="34">
        <v>17551</v>
      </c>
      <c r="I265" s="33">
        <v>17551</v>
      </c>
      <c r="J265" s="30">
        <v>2008</v>
      </c>
      <c r="K265" s="29" t="s">
        <v>2397</v>
      </c>
      <c r="L265" s="28">
        <v>6252</v>
      </c>
      <c r="M265" s="32" t="s">
        <v>455</v>
      </c>
      <c r="O265" s="28" t="s">
        <v>1581</v>
      </c>
      <c r="Q265" s="28">
        <v>2008</v>
      </c>
      <c r="T265" s="39"/>
      <c r="U265" s="32" t="s">
        <v>1929</v>
      </c>
      <c r="V265" s="9"/>
    </row>
    <row r="266" spans="1:22" x14ac:dyDescent="0.2">
      <c r="A266" s="25">
        <v>9</v>
      </c>
      <c r="B266" s="25">
        <v>201</v>
      </c>
      <c r="C266"/>
      <c r="D266" s="36">
        <v>149565</v>
      </c>
      <c r="E266" s="36" t="s">
        <v>420</v>
      </c>
      <c r="F266" s="36" t="s">
        <v>2398</v>
      </c>
      <c r="G266" s="29" t="s">
        <v>2399</v>
      </c>
      <c r="H266" s="42">
        <v>20455</v>
      </c>
      <c r="I266" s="33">
        <v>20455</v>
      </c>
      <c r="J266" s="30">
        <v>2017</v>
      </c>
      <c r="K266" s="36" t="s">
        <v>2400</v>
      </c>
      <c r="L266" s="25">
        <v>6206</v>
      </c>
      <c r="M266" s="45" t="s">
        <v>206</v>
      </c>
      <c r="N266"/>
      <c r="O266" s="28" t="s">
        <v>1581</v>
      </c>
      <c r="P266"/>
      <c r="Q266" s="34"/>
      <c r="U266" s="32" t="s">
        <v>1953</v>
      </c>
      <c r="V266" s="9"/>
    </row>
    <row r="267" spans="1:22" ht="12.75" customHeight="1" x14ac:dyDescent="0.2">
      <c r="A267" s="28">
        <v>9</v>
      </c>
      <c r="B267" s="28">
        <v>119</v>
      </c>
      <c r="D267" s="28">
        <v>155071</v>
      </c>
      <c r="E267" s="29" t="s">
        <v>420</v>
      </c>
      <c r="F267" s="29" t="s">
        <v>421</v>
      </c>
      <c r="G267" s="29" t="s">
        <v>2401</v>
      </c>
      <c r="H267" s="34">
        <v>17670</v>
      </c>
      <c r="I267" s="33">
        <v>17670</v>
      </c>
      <c r="J267" s="30">
        <v>2008</v>
      </c>
      <c r="K267" s="29" t="s">
        <v>422</v>
      </c>
      <c r="L267" s="28">
        <v>6205</v>
      </c>
      <c r="M267" s="32" t="s">
        <v>254</v>
      </c>
      <c r="O267" s="28" t="s">
        <v>1581</v>
      </c>
      <c r="Q267" s="28">
        <v>2008</v>
      </c>
      <c r="T267" s="39"/>
      <c r="U267" s="32" t="s">
        <v>1953</v>
      </c>
      <c r="V267" s="9"/>
    </row>
    <row r="268" spans="1:22" ht="12.75" customHeight="1" x14ac:dyDescent="0.2">
      <c r="A268" s="28">
        <v>15</v>
      </c>
      <c r="B268" s="28">
        <v>215</v>
      </c>
      <c r="D268" s="28">
        <v>179347</v>
      </c>
      <c r="E268" s="29" t="s">
        <v>420</v>
      </c>
      <c r="F268" s="29" t="s">
        <v>109</v>
      </c>
      <c r="G268" s="29" t="s">
        <v>2402</v>
      </c>
      <c r="H268" s="34">
        <v>17402</v>
      </c>
      <c r="I268" s="33">
        <v>17402</v>
      </c>
      <c r="J268" s="30">
        <v>2007</v>
      </c>
      <c r="K268" s="29" t="s">
        <v>633</v>
      </c>
      <c r="L268" s="28">
        <v>6265</v>
      </c>
      <c r="M268" s="32" t="s">
        <v>272</v>
      </c>
      <c r="O268" s="28" t="s">
        <v>1581</v>
      </c>
      <c r="Q268" s="28">
        <v>2007</v>
      </c>
      <c r="S268" s="28">
        <v>2006</v>
      </c>
      <c r="T268" s="39"/>
      <c r="U268" s="32" t="s">
        <v>1929</v>
      </c>
      <c r="V268" s="9"/>
    </row>
    <row r="269" spans="1:22" ht="12.75" customHeight="1" x14ac:dyDescent="0.2">
      <c r="A269" s="28">
        <v>8</v>
      </c>
      <c r="B269" s="28">
        <v>218</v>
      </c>
      <c r="D269" s="28">
        <v>105822</v>
      </c>
      <c r="E269" s="31" t="s">
        <v>463</v>
      </c>
      <c r="F269" s="31" t="s">
        <v>360</v>
      </c>
      <c r="G269" s="29" t="s">
        <v>2403</v>
      </c>
      <c r="H269" s="17">
        <v>20749</v>
      </c>
      <c r="I269" s="33">
        <v>20749</v>
      </c>
      <c r="J269" s="30">
        <v>2016</v>
      </c>
      <c r="K269" s="31" t="s">
        <v>1557</v>
      </c>
      <c r="L269" s="28">
        <v>6023</v>
      </c>
      <c r="M269" s="31" t="s">
        <v>182</v>
      </c>
      <c r="N269" s="28"/>
      <c r="O269" s="28" t="s">
        <v>1581</v>
      </c>
      <c r="Q269" s="28">
        <v>2016</v>
      </c>
      <c r="U269" s="32" t="s">
        <v>1929</v>
      </c>
      <c r="V269" s="9"/>
    </row>
    <row r="270" spans="1:22" ht="12.75" customHeight="1" x14ac:dyDescent="0.2">
      <c r="A270" s="28">
        <v>9</v>
      </c>
      <c r="B270" s="28">
        <v>148</v>
      </c>
      <c r="C270" s="28" t="s">
        <v>169</v>
      </c>
      <c r="D270" s="28">
        <v>100231</v>
      </c>
      <c r="E270" s="29" t="s">
        <v>463</v>
      </c>
      <c r="F270" s="29" t="s">
        <v>360</v>
      </c>
      <c r="G270" s="29" t="s">
        <v>2403</v>
      </c>
      <c r="H270" s="34">
        <v>10960</v>
      </c>
      <c r="I270" s="33">
        <v>10960</v>
      </c>
      <c r="J270" s="30">
        <v>1990</v>
      </c>
      <c r="K270" s="29" t="s">
        <v>2404</v>
      </c>
      <c r="L270" s="28">
        <v>6024</v>
      </c>
      <c r="M270" s="32" t="s">
        <v>251</v>
      </c>
      <c r="O270" s="28" t="s">
        <v>1581</v>
      </c>
      <c r="Q270" s="28">
        <v>1990</v>
      </c>
      <c r="R270" s="28">
        <v>2006</v>
      </c>
      <c r="T270" s="39"/>
      <c r="U270" s="32" t="s">
        <v>1929</v>
      </c>
      <c r="V270" s="9"/>
    </row>
    <row r="271" spans="1:22" x14ac:dyDescent="0.2">
      <c r="A271" s="28">
        <v>9</v>
      </c>
      <c r="B271" s="28">
        <v>143</v>
      </c>
      <c r="C271" s="28" t="s">
        <v>169</v>
      </c>
      <c r="E271" s="29" t="s">
        <v>463</v>
      </c>
      <c r="F271" s="29" t="s">
        <v>248</v>
      </c>
      <c r="G271" s="29" t="s">
        <v>2405</v>
      </c>
      <c r="H271" s="34">
        <v>11046</v>
      </c>
      <c r="I271" s="33">
        <v>11046</v>
      </c>
      <c r="J271" s="30">
        <v>1990</v>
      </c>
      <c r="K271" s="29" t="s">
        <v>1079</v>
      </c>
      <c r="L271" s="28">
        <v>6215</v>
      </c>
      <c r="M271" s="32" t="s">
        <v>555</v>
      </c>
      <c r="O271" s="28" t="s">
        <v>162</v>
      </c>
      <c r="Q271" s="28">
        <v>1990</v>
      </c>
      <c r="T271" s="39"/>
      <c r="U271" s="32" t="s">
        <v>1929</v>
      </c>
      <c r="V271" s="9"/>
    </row>
    <row r="272" spans="1:22" ht="12.75" customHeight="1" x14ac:dyDescent="0.2">
      <c r="A272" s="28">
        <v>9</v>
      </c>
      <c r="B272" s="28">
        <v>192</v>
      </c>
      <c r="D272" s="28">
        <v>173904</v>
      </c>
      <c r="E272" s="29" t="s">
        <v>463</v>
      </c>
      <c r="F272" s="29" t="s">
        <v>113</v>
      </c>
      <c r="G272" s="29" t="s">
        <v>2406</v>
      </c>
      <c r="H272" s="34">
        <v>16134</v>
      </c>
      <c r="I272" s="33">
        <v>16134</v>
      </c>
      <c r="J272" s="30">
        <v>2004</v>
      </c>
      <c r="K272" s="29" t="s">
        <v>464</v>
      </c>
      <c r="L272" s="28">
        <v>6210</v>
      </c>
      <c r="M272" s="32" t="s">
        <v>465</v>
      </c>
      <c r="O272" s="28" t="s">
        <v>1581</v>
      </c>
      <c r="Q272" s="28">
        <v>2010</v>
      </c>
      <c r="T272" s="39"/>
      <c r="U272" s="32" t="s">
        <v>1929</v>
      </c>
      <c r="V272" s="9"/>
    </row>
    <row r="273" spans="1:22" ht="12.75" customHeight="1" x14ac:dyDescent="0.2">
      <c r="A273" s="28">
        <v>9</v>
      </c>
      <c r="B273" s="28">
        <v>214</v>
      </c>
      <c r="D273" s="28">
        <v>218309</v>
      </c>
      <c r="E273" s="29" t="s">
        <v>463</v>
      </c>
      <c r="F273" s="29" t="s">
        <v>105</v>
      </c>
      <c r="G273" s="29" t="s">
        <v>2407</v>
      </c>
      <c r="H273" s="34">
        <v>16721</v>
      </c>
      <c r="I273" s="33">
        <v>16721</v>
      </c>
      <c r="J273" s="30">
        <v>2005</v>
      </c>
      <c r="K273" s="29" t="s">
        <v>2408</v>
      </c>
      <c r="L273" s="28">
        <v>6221</v>
      </c>
      <c r="M273" s="32" t="s">
        <v>436</v>
      </c>
      <c r="O273" s="28" t="s">
        <v>1581</v>
      </c>
      <c r="Q273" s="28">
        <v>2010</v>
      </c>
      <c r="T273" s="39"/>
      <c r="U273" s="32" t="s">
        <v>1929</v>
      </c>
      <c r="V273" s="9"/>
    </row>
    <row r="274" spans="1:22" x14ac:dyDescent="0.2">
      <c r="A274" s="28">
        <v>6</v>
      </c>
      <c r="B274" s="28">
        <v>128</v>
      </c>
      <c r="D274" s="28">
        <v>224441</v>
      </c>
      <c r="E274" s="29" t="s">
        <v>463</v>
      </c>
      <c r="F274" s="29" t="s">
        <v>101</v>
      </c>
      <c r="G274" s="29" t="s">
        <v>2409</v>
      </c>
      <c r="H274" s="34">
        <v>16695</v>
      </c>
      <c r="I274" s="33">
        <v>16695</v>
      </c>
      <c r="J274" s="30">
        <v>2005</v>
      </c>
      <c r="K274" s="29" t="s">
        <v>2410</v>
      </c>
      <c r="L274" s="28">
        <v>6294</v>
      </c>
      <c r="M274" s="32" t="s">
        <v>388</v>
      </c>
      <c r="O274" s="28" t="s">
        <v>1581</v>
      </c>
      <c r="Q274" s="28">
        <v>2008</v>
      </c>
      <c r="T274" s="39"/>
      <c r="U274" s="32" t="s">
        <v>1929</v>
      </c>
      <c r="V274" s="9"/>
    </row>
    <row r="275" spans="1:22" ht="12.75" customHeight="1" x14ac:dyDescent="0.2">
      <c r="A275" s="28">
        <v>9</v>
      </c>
      <c r="B275" s="28">
        <v>148</v>
      </c>
      <c r="D275" s="28">
        <v>100367</v>
      </c>
      <c r="E275" s="31" t="s">
        <v>463</v>
      </c>
      <c r="F275" s="31" t="s">
        <v>69</v>
      </c>
      <c r="G275" s="31" t="s">
        <v>2411</v>
      </c>
      <c r="H275" s="17">
        <v>20862</v>
      </c>
      <c r="I275" s="33">
        <v>20862</v>
      </c>
      <c r="J275" s="28">
        <v>2017</v>
      </c>
      <c r="K275" s="31" t="s">
        <v>1625</v>
      </c>
      <c r="L275" s="28">
        <v>6024</v>
      </c>
      <c r="M275" s="31" t="s">
        <v>251</v>
      </c>
      <c r="N275" s="28"/>
      <c r="O275" s="28" t="s">
        <v>1581</v>
      </c>
      <c r="P275" s="28"/>
      <c r="Q275" s="34"/>
      <c r="U275" s="32" t="s">
        <v>1929</v>
      </c>
      <c r="V275" s="9"/>
    </row>
    <row r="276" spans="1:22" ht="12.75" customHeight="1" x14ac:dyDescent="0.2">
      <c r="A276" s="28">
        <v>6</v>
      </c>
      <c r="B276" s="28">
        <v>145</v>
      </c>
      <c r="D276" s="28">
        <v>109125</v>
      </c>
      <c r="E276" s="31" t="s">
        <v>1305</v>
      </c>
      <c r="F276" s="31" t="s">
        <v>198</v>
      </c>
      <c r="G276" s="29" t="s">
        <v>2412</v>
      </c>
      <c r="H276" s="17">
        <v>20475</v>
      </c>
      <c r="I276" s="33">
        <v>20475</v>
      </c>
      <c r="J276" s="30">
        <v>2016</v>
      </c>
      <c r="K276" s="31" t="s">
        <v>1558</v>
      </c>
      <c r="L276" s="28">
        <v>6289</v>
      </c>
      <c r="M276" s="31" t="s">
        <v>1306</v>
      </c>
      <c r="N276" s="28"/>
      <c r="O276" s="28" t="s">
        <v>1581</v>
      </c>
      <c r="U276" s="32" t="s">
        <v>1929</v>
      </c>
      <c r="V276" s="9"/>
    </row>
    <row r="277" spans="1:22" ht="12.75" customHeight="1" x14ac:dyDescent="0.2">
      <c r="A277" s="25">
        <v>6</v>
      </c>
      <c r="B277" s="28">
        <v>145</v>
      </c>
      <c r="C277" s="41"/>
      <c r="D277" s="28">
        <v>109127</v>
      </c>
      <c r="E277" s="36" t="s">
        <v>1305</v>
      </c>
      <c r="F277" s="36" t="s">
        <v>85</v>
      </c>
      <c r="G277" s="29" t="s">
        <v>2413</v>
      </c>
      <c r="H277" s="42">
        <v>19200</v>
      </c>
      <c r="I277" s="33">
        <v>19200</v>
      </c>
      <c r="J277" s="30">
        <v>2013</v>
      </c>
      <c r="K277" s="36" t="s">
        <v>1415</v>
      </c>
      <c r="L277" s="25">
        <v>6289</v>
      </c>
      <c r="M277" s="36" t="s">
        <v>1306</v>
      </c>
      <c r="N277" s="41"/>
      <c r="O277" s="28" t="s">
        <v>1581</v>
      </c>
      <c r="Q277" s="28">
        <v>2013</v>
      </c>
      <c r="T277" s="38">
        <v>41383</v>
      </c>
      <c r="U277" s="32" t="s">
        <v>1929</v>
      </c>
      <c r="V277" s="9"/>
    </row>
    <row r="278" spans="1:22" ht="12.75" customHeight="1" x14ac:dyDescent="0.2">
      <c r="A278" s="28">
        <v>2</v>
      </c>
      <c r="B278" s="28">
        <v>178</v>
      </c>
      <c r="C278" s="28" t="s">
        <v>169</v>
      </c>
      <c r="D278" s="28">
        <v>105584</v>
      </c>
      <c r="E278" s="29" t="s">
        <v>2414</v>
      </c>
      <c r="F278" s="29" t="s">
        <v>2415</v>
      </c>
      <c r="G278" s="29" t="s">
        <v>2416</v>
      </c>
      <c r="H278" s="34">
        <v>9817</v>
      </c>
      <c r="I278" s="33">
        <v>9817</v>
      </c>
      <c r="J278" s="30">
        <v>1986</v>
      </c>
      <c r="K278" s="29" t="s">
        <v>2417</v>
      </c>
      <c r="L278" s="28">
        <v>6016</v>
      </c>
      <c r="M278" s="32" t="s">
        <v>1104</v>
      </c>
      <c r="O278" s="28" t="s">
        <v>1581</v>
      </c>
      <c r="Q278" s="28">
        <v>1986</v>
      </c>
      <c r="R278" s="28">
        <v>1995</v>
      </c>
      <c r="T278" s="39">
        <v>42230</v>
      </c>
      <c r="U278" s="32" t="s">
        <v>1929</v>
      </c>
      <c r="V278" s="9"/>
    </row>
    <row r="279" spans="1:22" x14ac:dyDescent="0.2">
      <c r="A279" s="28">
        <v>2</v>
      </c>
      <c r="B279" s="28">
        <v>178</v>
      </c>
      <c r="C279" s="28" t="s">
        <v>169</v>
      </c>
      <c r="D279" s="28">
        <v>187897</v>
      </c>
      <c r="E279" s="29" t="s">
        <v>528</v>
      </c>
      <c r="F279" s="29" t="s">
        <v>151</v>
      </c>
      <c r="G279" s="29" t="s">
        <v>2418</v>
      </c>
      <c r="H279" s="34">
        <v>13553</v>
      </c>
      <c r="I279" s="33">
        <v>13553</v>
      </c>
      <c r="J279" s="30">
        <v>1997</v>
      </c>
      <c r="K279" s="29" t="s">
        <v>2419</v>
      </c>
      <c r="L279" s="28">
        <v>6340</v>
      </c>
      <c r="M279" s="32" t="s">
        <v>1451</v>
      </c>
      <c r="O279" s="28" t="s">
        <v>1581</v>
      </c>
      <c r="T279" s="39"/>
      <c r="U279" s="32" t="s">
        <v>1929</v>
      </c>
      <c r="V279" s="9"/>
    </row>
    <row r="280" spans="1:22" ht="12.75" customHeight="1" x14ac:dyDescent="0.2">
      <c r="A280" s="28">
        <v>8</v>
      </c>
      <c r="B280" s="28">
        <v>121</v>
      </c>
      <c r="D280" s="28">
        <v>170489</v>
      </c>
      <c r="E280" s="29" t="s">
        <v>2420</v>
      </c>
      <c r="F280" s="29" t="s">
        <v>705</v>
      </c>
      <c r="G280" s="29" t="s">
        <v>2421</v>
      </c>
      <c r="H280" s="34">
        <v>14748</v>
      </c>
      <c r="I280" s="33">
        <v>14748</v>
      </c>
      <c r="J280" s="30">
        <v>2000</v>
      </c>
      <c r="K280" s="29" t="s">
        <v>2422</v>
      </c>
      <c r="L280" s="28">
        <v>6020</v>
      </c>
      <c r="M280" s="32" t="s">
        <v>71</v>
      </c>
      <c r="O280" s="28" t="s">
        <v>1581</v>
      </c>
      <c r="Q280" s="28">
        <v>2005</v>
      </c>
      <c r="T280" s="39"/>
      <c r="U280" s="32" t="s">
        <v>1929</v>
      </c>
      <c r="V280" s="9"/>
    </row>
    <row r="281" spans="1:22" ht="12.75" customHeight="1" x14ac:dyDescent="0.2">
      <c r="A281" s="28">
        <v>3</v>
      </c>
      <c r="B281" s="28">
        <v>169</v>
      </c>
      <c r="C281" s="28" t="s">
        <v>169</v>
      </c>
      <c r="D281" s="28">
        <v>178302</v>
      </c>
      <c r="E281" s="29" t="s">
        <v>2423</v>
      </c>
      <c r="F281" s="29" t="s">
        <v>248</v>
      </c>
      <c r="G281" s="29" t="s">
        <v>2424</v>
      </c>
      <c r="H281" s="34">
        <v>11913</v>
      </c>
      <c r="I281" s="33">
        <v>11913</v>
      </c>
      <c r="J281" s="30">
        <v>1997</v>
      </c>
      <c r="K281" s="29" t="s">
        <v>2425</v>
      </c>
      <c r="L281" s="28">
        <v>6005</v>
      </c>
      <c r="M281" s="32" t="s">
        <v>95</v>
      </c>
      <c r="O281" s="28" t="s">
        <v>1581</v>
      </c>
      <c r="Q281" s="28">
        <v>1997</v>
      </c>
      <c r="R281" s="28">
        <v>2006</v>
      </c>
      <c r="T281" s="39"/>
      <c r="U281" s="32" t="s">
        <v>1929</v>
      </c>
      <c r="V281" s="9"/>
    </row>
    <row r="282" spans="1:22" ht="12.75" customHeight="1" x14ac:dyDescent="0.2">
      <c r="A282" s="28">
        <v>8</v>
      </c>
      <c r="B282" s="28">
        <v>129</v>
      </c>
      <c r="D282" s="28">
        <v>185746</v>
      </c>
      <c r="E282" s="29" t="s">
        <v>492</v>
      </c>
      <c r="F282" s="29" t="s">
        <v>559</v>
      </c>
      <c r="G282" s="29" t="s">
        <v>2426</v>
      </c>
      <c r="H282" s="34">
        <v>17642</v>
      </c>
      <c r="I282" s="33">
        <v>17642</v>
      </c>
      <c r="J282" s="30">
        <v>2008</v>
      </c>
      <c r="K282" s="29" t="s">
        <v>2427</v>
      </c>
      <c r="L282" s="28">
        <v>6274</v>
      </c>
      <c r="M282" s="32" t="s">
        <v>63</v>
      </c>
      <c r="O282" s="28" t="s">
        <v>1581</v>
      </c>
      <c r="Q282" s="28">
        <v>2013</v>
      </c>
      <c r="T282" s="39"/>
      <c r="U282" s="32" t="s">
        <v>1929</v>
      </c>
      <c r="V282" s="9"/>
    </row>
    <row r="283" spans="1:22" x14ac:dyDescent="0.2">
      <c r="A283" s="28">
        <v>14</v>
      </c>
      <c r="B283" s="28">
        <v>248</v>
      </c>
      <c r="D283" s="28">
        <v>112339</v>
      </c>
      <c r="E283" s="29" t="s">
        <v>492</v>
      </c>
      <c r="F283" s="29" t="s">
        <v>85</v>
      </c>
      <c r="G283" s="29" t="s">
        <v>2428</v>
      </c>
      <c r="H283" s="34">
        <v>17495</v>
      </c>
      <c r="I283" s="33">
        <v>17495</v>
      </c>
      <c r="J283" s="30">
        <v>2007</v>
      </c>
      <c r="K283" s="29" t="s">
        <v>493</v>
      </c>
      <c r="L283" s="28">
        <v>6248</v>
      </c>
      <c r="M283" s="32" t="s">
        <v>489</v>
      </c>
      <c r="O283" s="28" t="s">
        <v>1581</v>
      </c>
      <c r="T283" s="39"/>
      <c r="U283" s="32" t="s">
        <v>1929</v>
      </c>
      <c r="V283" s="9"/>
    </row>
    <row r="284" spans="1:22" ht="12.75" customHeight="1" x14ac:dyDescent="0.2">
      <c r="A284" s="28">
        <v>8</v>
      </c>
      <c r="B284" s="28">
        <v>217</v>
      </c>
      <c r="D284" s="28">
        <v>121212</v>
      </c>
      <c r="E284" s="29" t="s">
        <v>423</v>
      </c>
      <c r="F284" s="29" t="s">
        <v>424</v>
      </c>
      <c r="G284" s="29" t="s">
        <v>2429</v>
      </c>
      <c r="H284" s="34">
        <v>16453</v>
      </c>
      <c r="I284" s="33">
        <v>16453</v>
      </c>
      <c r="J284" s="30">
        <v>2007</v>
      </c>
      <c r="K284" s="29" t="s">
        <v>425</v>
      </c>
      <c r="L284" s="28">
        <v>6343</v>
      </c>
      <c r="M284" s="32" t="s">
        <v>136</v>
      </c>
      <c r="O284" s="28" t="s">
        <v>1581</v>
      </c>
      <c r="T284" s="39"/>
      <c r="U284" s="32" t="s">
        <v>1929</v>
      </c>
      <c r="V284" s="9"/>
    </row>
    <row r="285" spans="1:22" ht="12.75" customHeight="1" x14ac:dyDescent="0.2">
      <c r="A285" s="28">
        <v>2</v>
      </c>
      <c r="B285" s="28">
        <v>186</v>
      </c>
      <c r="D285" s="28">
        <v>183140</v>
      </c>
      <c r="E285" s="29" t="s">
        <v>2430</v>
      </c>
      <c r="F285" s="29" t="s">
        <v>2431</v>
      </c>
      <c r="G285" s="29" t="s">
        <v>2432</v>
      </c>
      <c r="H285" s="34">
        <v>15525</v>
      </c>
      <c r="I285" s="33">
        <v>15525</v>
      </c>
      <c r="J285" s="30">
        <v>2002</v>
      </c>
      <c r="K285" s="29" t="s">
        <v>2433</v>
      </c>
      <c r="L285" s="28">
        <v>6006</v>
      </c>
      <c r="M285" s="32" t="s">
        <v>95</v>
      </c>
      <c r="O285" s="28" t="s">
        <v>1581</v>
      </c>
      <c r="Q285" s="28">
        <v>2002</v>
      </c>
      <c r="T285" s="39"/>
      <c r="U285" s="32" t="s">
        <v>1929</v>
      </c>
      <c r="V285" s="9"/>
    </row>
    <row r="286" spans="1:22" ht="12.75" customHeight="1" x14ac:dyDescent="0.2">
      <c r="A286" s="28">
        <v>12</v>
      </c>
      <c r="B286" s="28">
        <v>213</v>
      </c>
      <c r="D286" s="28">
        <v>165512</v>
      </c>
      <c r="E286" s="29" t="s">
        <v>494</v>
      </c>
      <c r="F286" s="29" t="s">
        <v>89</v>
      </c>
      <c r="G286" s="29" t="s">
        <v>2434</v>
      </c>
      <c r="H286" s="34">
        <v>17575</v>
      </c>
      <c r="I286" s="33">
        <v>17575</v>
      </c>
      <c r="J286" s="30">
        <v>2012</v>
      </c>
      <c r="K286" s="29" t="s">
        <v>1307</v>
      </c>
      <c r="L286" s="28">
        <v>6263</v>
      </c>
      <c r="M286" s="32" t="s">
        <v>777</v>
      </c>
      <c r="O286" s="28" t="s">
        <v>1581</v>
      </c>
      <c r="Q286" s="28">
        <v>2012</v>
      </c>
      <c r="T286" s="39"/>
      <c r="U286" s="32" t="s">
        <v>1929</v>
      </c>
      <c r="V286" s="9"/>
    </row>
    <row r="287" spans="1:22" x14ac:dyDescent="0.2">
      <c r="A287" s="28">
        <v>6</v>
      </c>
      <c r="B287" s="28">
        <v>220</v>
      </c>
      <c r="D287" s="28">
        <v>174638</v>
      </c>
      <c r="E287" s="29" t="s">
        <v>494</v>
      </c>
      <c r="F287" s="29" t="s">
        <v>105</v>
      </c>
      <c r="G287" s="29" t="s">
        <v>2435</v>
      </c>
      <c r="H287" s="34">
        <v>16580</v>
      </c>
      <c r="I287" s="33">
        <v>16580</v>
      </c>
      <c r="J287" s="30">
        <v>2005</v>
      </c>
      <c r="K287" s="29" t="s">
        <v>495</v>
      </c>
      <c r="L287" s="28">
        <v>6283</v>
      </c>
      <c r="M287" s="32" t="s">
        <v>496</v>
      </c>
      <c r="O287" s="28" t="s">
        <v>1581</v>
      </c>
      <c r="Q287" s="28">
        <v>2009</v>
      </c>
      <c r="T287" s="39"/>
      <c r="U287" s="32" t="s">
        <v>1929</v>
      </c>
      <c r="V287" s="9"/>
    </row>
    <row r="288" spans="1:22" ht="12.75" customHeight="1" x14ac:dyDescent="0.2">
      <c r="A288" s="28">
        <v>8</v>
      </c>
      <c r="B288" s="28">
        <v>218</v>
      </c>
      <c r="C288" s="28" t="s">
        <v>2436</v>
      </c>
      <c r="D288" s="28">
        <v>167847</v>
      </c>
      <c r="E288" s="29" t="s">
        <v>494</v>
      </c>
      <c r="F288" s="29" t="s">
        <v>191</v>
      </c>
      <c r="G288" s="29" t="s">
        <v>2437</v>
      </c>
      <c r="H288" s="34">
        <v>13309</v>
      </c>
      <c r="I288" s="33">
        <v>13309</v>
      </c>
      <c r="J288" s="30">
        <v>1996</v>
      </c>
      <c r="K288" s="29" t="s">
        <v>2438</v>
      </c>
      <c r="L288" s="28">
        <v>6023</v>
      </c>
      <c r="M288" s="32" t="s">
        <v>182</v>
      </c>
      <c r="O288" s="28" t="s">
        <v>1581</v>
      </c>
      <c r="Q288" s="28">
        <v>1998</v>
      </c>
      <c r="R288" s="28">
        <v>2005</v>
      </c>
      <c r="S288" s="28">
        <v>2011</v>
      </c>
      <c r="T288" s="39"/>
      <c r="U288" s="32" t="s">
        <v>1929</v>
      </c>
      <c r="V288" s="9"/>
    </row>
    <row r="289" spans="1:22" x14ac:dyDescent="0.2">
      <c r="A289" s="28">
        <v>14</v>
      </c>
      <c r="B289" s="28">
        <v>249</v>
      </c>
      <c r="D289" s="28">
        <v>195398</v>
      </c>
      <c r="E289" s="29" t="s">
        <v>494</v>
      </c>
      <c r="F289" s="29" t="s">
        <v>1500</v>
      </c>
      <c r="G289" s="29" t="s">
        <v>2439</v>
      </c>
      <c r="H289" s="34">
        <v>17039</v>
      </c>
      <c r="I289" s="33">
        <v>17039</v>
      </c>
      <c r="J289" s="30">
        <v>2006</v>
      </c>
      <c r="K289" s="29" t="s">
        <v>2440</v>
      </c>
      <c r="L289" s="28">
        <v>4612</v>
      </c>
      <c r="M289" s="32" t="s">
        <v>2441</v>
      </c>
      <c r="O289" s="28" t="s">
        <v>1581</v>
      </c>
      <c r="Q289" s="28">
        <v>2012</v>
      </c>
      <c r="T289" s="39"/>
      <c r="U289" s="32" t="s">
        <v>1929</v>
      </c>
      <c r="V289" s="9"/>
    </row>
    <row r="290" spans="1:22" x14ac:dyDescent="0.2">
      <c r="A290" s="28">
        <v>17</v>
      </c>
      <c r="B290" s="28">
        <v>227</v>
      </c>
      <c r="D290" s="28">
        <v>166822</v>
      </c>
      <c r="E290" s="29" t="s">
        <v>137</v>
      </c>
      <c r="F290" s="29" t="s">
        <v>198</v>
      </c>
      <c r="G290" s="29" t="s">
        <v>2442</v>
      </c>
      <c r="H290" s="34">
        <v>18838</v>
      </c>
      <c r="I290" s="33">
        <v>18838</v>
      </c>
      <c r="J290" s="30">
        <v>2011</v>
      </c>
      <c r="K290" s="29" t="s">
        <v>2443</v>
      </c>
      <c r="L290" s="28">
        <v>6170</v>
      </c>
      <c r="M290" s="32" t="s">
        <v>303</v>
      </c>
      <c r="O290" s="28" t="s">
        <v>1581</v>
      </c>
      <c r="Q290" s="28">
        <v>2013</v>
      </c>
      <c r="T290" s="39"/>
      <c r="U290" s="32" t="s">
        <v>1929</v>
      </c>
      <c r="V290" s="9"/>
    </row>
    <row r="291" spans="1:22" x14ac:dyDescent="0.2">
      <c r="A291" s="28">
        <v>17</v>
      </c>
      <c r="B291" s="28">
        <v>134</v>
      </c>
      <c r="E291" s="31" t="s">
        <v>137</v>
      </c>
      <c r="F291" s="31" t="s">
        <v>559</v>
      </c>
      <c r="G291" s="29" t="s">
        <v>2444</v>
      </c>
      <c r="H291" s="17">
        <v>18357</v>
      </c>
      <c r="I291" s="33">
        <v>18357</v>
      </c>
      <c r="J291" s="30">
        <v>2016</v>
      </c>
      <c r="K291" s="31" t="s">
        <v>1559</v>
      </c>
      <c r="L291" s="28">
        <v>6174</v>
      </c>
      <c r="M291" s="31" t="s">
        <v>929</v>
      </c>
      <c r="N291" s="28"/>
      <c r="O291" s="28" t="s">
        <v>1581</v>
      </c>
      <c r="U291" s="32" t="s">
        <v>1929</v>
      </c>
      <c r="V291" s="9"/>
    </row>
    <row r="292" spans="1:22" x14ac:dyDescent="0.2">
      <c r="A292" s="28">
        <v>17</v>
      </c>
      <c r="B292" s="28">
        <v>126</v>
      </c>
      <c r="D292" s="28">
        <v>148732</v>
      </c>
      <c r="E292" s="29" t="s">
        <v>137</v>
      </c>
      <c r="F292" s="29" t="s">
        <v>1367</v>
      </c>
      <c r="G292" s="29" t="s">
        <v>2445</v>
      </c>
      <c r="H292" s="34">
        <v>19543</v>
      </c>
      <c r="I292" s="33">
        <v>19543</v>
      </c>
      <c r="J292" s="30">
        <v>2013</v>
      </c>
      <c r="K292" s="29" t="s">
        <v>1368</v>
      </c>
      <c r="L292" s="28">
        <v>6162</v>
      </c>
      <c r="M292" s="32" t="s">
        <v>354</v>
      </c>
      <c r="O292" s="28" t="s">
        <v>1581</v>
      </c>
      <c r="T292" s="39">
        <v>40918</v>
      </c>
      <c r="U292" s="32" t="s">
        <v>1929</v>
      </c>
      <c r="V292" s="9"/>
    </row>
    <row r="293" spans="1:22" x14ac:dyDescent="0.2">
      <c r="A293" s="28">
        <v>6</v>
      </c>
      <c r="B293" s="28">
        <v>220</v>
      </c>
      <c r="D293" s="28">
        <v>174635</v>
      </c>
      <c r="E293" s="31" t="s">
        <v>137</v>
      </c>
      <c r="F293" s="31" t="s">
        <v>1367</v>
      </c>
      <c r="G293" s="29" t="s">
        <v>2445</v>
      </c>
      <c r="H293" s="17">
        <v>20486</v>
      </c>
      <c r="I293" s="33">
        <v>20486</v>
      </c>
      <c r="J293" s="30">
        <v>2016</v>
      </c>
      <c r="K293" s="31" t="s">
        <v>1560</v>
      </c>
      <c r="L293" s="28">
        <v>6280</v>
      </c>
      <c r="M293" s="31" t="s">
        <v>161</v>
      </c>
      <c r="N293" s="28"/>
      <c r="O293" s="28" t="s">
        <v>1581</v>
      </c>
      <c r="Q293" s="28">
        <v>2016</v>
      </c>
      <c r="U293" s="32" t="s">
        <v>1929</v>
      </c>
      <c r="V293" s="9"/>
    </row>
    <row r="294" spans="1:22" x14ac:dyDescent="0.2">
      <c r="A294" s="25">
        <v>3</v>
      </c>
      <c r="B294" s="28">
        <v>160</v>
      </c>
      <c r="C294"/>
      <c r="D294" s="28">
        <v>112356</v>
      </c>
      <c r="E294" s="36" t="s">
        <v>137</v>
      </c>
      <c r="F294" s="36" t="s">
        <v>405</v>
      </c>
      <c r="G294" s="29" t="s">
        <v>2446</v>
      </c>
      <c r="H294" s="42">
        <v>19083</v>
      </c>
      <c r="I294" s="33">
        <v>19083</v>
      </c>
      <c r="J294" s="30">
        <v>2014</v>
      </c>
      <c r="K294" s="36" t="s">
        <v>1416</v>
      </c>
      <c r="L294" s="25">
        <v>6010</v>
      </c>
      <c r="M294" s="36" t="s">
        <v>55</v>
      </c>
      <c r="N294"/>
      <c r="O294" s="28" t="s">
        <v>1581</v>
      </c>
      <c r="P294"/>
      <c r="Q294" s="28">
        <v>2016</v>
      </c>
      <c r="U294" s="32" t="s">
        <v>1929</v>
      </c>
      <c r="V294" s="9"/>
    </row>
    <row r="295" spans="1:22" ht="12.75" customHeight="1" x14ac:dyDescent="0.2">
      <c r="A295" s="28">
        <v>17</v>
      </c>
      <c r="B295" s="28">
        <v>134</v>
      </c>
      <c r="D295" s="28">
        <v>790360</v>
      </c>
      <c r="E295" s="29" t="s">
        <v>137</v>
      </c>
      <c r="F295" s="29" t="s">
        <v>105</v>
      </c>
      <c r="G295" s="29" t="s">
        <v>2447</v>
      </c>
      <c r="H295" s="34">
        <v>16714</v>
      </c>
      <c r="I295" s="33">
        <v>16714</v>
      </c>
      <c r="J295" s="30">
        <v>2005</v>
      </c>
      <c r="K295" s="29" t="s">
        <v>2448</v>
      </c>
      <c r="L295" s="28">
        <v>6171</v>
      </c>
      <c r="M295" s="32" t="s">
        <v>929</v>
      </c>
      <c r="O295" s="28" t="s">
        <v>1581</v>
      </c>
      <c r="T295" s="39"/>
      <c r="U295" s="32" t="s">
        <v>1929</v>
      </c>
      <c r="V295" s="9"/>
    </row>
    <row r="296" spans="1:22" ht="12.75" customHeight="1" x14ac:dyDescent="0.2">
      <c r="A296" s="28">
        <v>3</v>
      </c>
      <c r="B296" s="28">
        <v>169</v>
      </c>
      <c r="D296" s="28">
        <v>116686</v>
      </c>
      <c r="E296" s="29" t="s">
        <v>137</v>
      </c>
      <c r="F296" s="29" t="s">
        <v>1132</v>
      </c>
      <c r="G296" s="29" t="s">
        <v>2449</v>
      </c>
      <c r="H296" s="34">
        <v>16219</v>
      </c>
      <c r="I296" s="33">
        <v>16219</v>
      </c>
      <c r="J296" s="30">
        <v>2004</v>
      </c>
      <c r="K296" s="29" t="s">
        <v>1133</v>
      </c>
      <c r="L296" s="28">
        <v>6005</v>
      </c>
      <c r="M296" s="32" t="s">
        <v>95</v>
      </c>
      <c r="O296" s="28" t="s">
        <v>1581</v>
      </c>
      <c r="T296" s="39"/>
      <c r="U296" s="32" t="s">
        <v>1929</v>
      </c>
      <c r="V296" s="9"/>
    </row>
    <row r="297" spans="1:22" ht="12.75" customHeight="1" x14ac:dyDescent="0.2">
      <c r="A297" s="25">
        <v>17</v>
      </c>
      <c r="B297" s="28">
        <v>227</v>
      </c>
      <c r="C297"/>
      <c r="D297" s="28">
        <v>166831</v>
      </c>
      <c r="E297" s="36" t="s">
        <v>137</v>
      </c>
      <c r="F297" s="36" t="s">
        <v>324</v>
      </c>
      <c r="G297" s="29" t="s">
        <v>2450</v>
      </c>
      <c r="H297" s="42">
        <v>20053</v>
      </c>
      <c r="I297" s="33">
        <v>20053</v>
      </c>
      <c r="J297" s="30">
        <v>2014</v>
      </c>
      <c r="K297" s="36" t="s">
        <v>1417</v>
      </c>
      <c r="L297" s="25">
        <v>6170</v>
      </c>
      <c r="M297" s="45" t="s">
        <v>303</v>
      </c>
      <c r="N297"/>
      <c r="O297" s="28" t="s">
        <v>1581</v>
      </c>
      <c r="P297"/>
      <c r="Q297" s="28">
        <v>2014</v>
      </c>
      <c r="U297" s="32" t="s">
        <v>1929</v>
      </c>
      <c r="V297" s="9"/>
    </row>
    <row r="298" spans="1:22" ht="12.75" customHeight="1" x14ac:dyDescent="0.2">
      <c r="A298" s="28">
        <v>12</v>
      </c>
      <c r="B298" s="28">
        <v>104</v>
      </c>
      <c r="D298" s="28">
        <v>107693</v>
      </c>
      <c r="E298" s="31" t="s">
        <v>137</v>
      </c>
      <c r="F298" s="31" t="s">
        <v>138</v>
      </c>
      <c r="G298" s="29" t="s">
        <v>2451</v>
      </c>
      <c r="H298" s="17">
        <v>20769</v>
      </c>
      <c r="I298" s="33">
        <v>20769</v>
      </c>
      <c r="J298" s="30">
        <v>2016</v>
      </c>
      <c r="K298" s="31" t="s">
        <v>139</v>
      </c>
      <c r="L298" s="28">
        <v>6143</v>
      </c>
      <c r="M298" s="31" t="s">
        <v>140</v>
      </c>
      <c r="N298" s="28"/>
      <c r="O298" s="28" t="s">
        <v>1581</v>
      </c>
      <c r="U298" s="32" t="s">
        <v>1953</v>
      </c>
      <c r="V298" s="9"/>
    </row>
    <row r="299" spans="1:22" x14ac:dyDescent="0.2">
      <c r="A299" s="28">
        <v>4</v>
      </c>
      <c r="B299" s="28">
        <v>242</v>
      </c>
      <c r="D299" s="28">
        <v>100339</v>
      </c>
      <c r="E299" s="31" t="s">
        <v>137</v>
      </c>
      <c r="F299" s="31" t="s">
        <v>124</v>
      </c>
      <c r="G299" s="29" t="s">
        <v>2452</v>
      </c>
      <c r="H299" s="34">
        <v>20149</v>
      </c>
      <c r="I299" s="33">
        <v>20149</v>
      </c>
      <c r="J299" s="30">
        <v>2015</v>
      </c>
      <c r="K299" s="31" t="s">
        <v>1490</v>
      </c>
      <c r="L299" s="28" t="s">
        <v>1491</v>
      </c>
      <c r="M299" s="31" t="s">
        <v>349</v>
      </c>
      <c r="O299" s="28" t="s">
        <v>1581</v>
      </c>
      <c r="Q299" s="28">
        <v>2016</v>
      </c>
      <c r="U299" s="32" t="s">
        <v>1929</v>
      </c>
      <c r="V299" s="9"/>
    </row>
    <row r="300" spans="1:22" ht="12.75" customHeight="1" x14ac:dyDescent="0.2">
      <c r="A300" s="28">
        <v>17</v>
      </c>
      <c r="B300" s="28">
        <v>191</v>
      </c>
      <c r="D300" s="28">
        <v>132759</v>
      </c>
      <c r="E300" s="31" t="s">
        <v>466</v>
      </c>
      <c r="F300" s="31" t="s">
        <v>105</v>
      </c>
      <c r="G300" s="31" t="s">
        <v>2453</v>
      </c>
      <c r="H300" s="17">
        <v>19616</v>
      </c>
      <c r="I300" s="33">
        <v>19616</v>
      </c>
      <c r="J300" s="28">
        <v>2017</v>
      </c>
      <c r="K300" s="31" t="s">
        <v>467</v>
      </c>
      <c r="L300" s="28">
        <v>6196</v>
      </c>
      <c r="M300" s="31" t="s">
        <v>375</v>
      </c>
      <c r="N300" s="28"/>
      <c r="O300" s="28" t="s">
        <v>1581</v>
      </c>
      <c r="P300" s="28"/>
      <c r="Q300" s="34"/>
      <c r="U300" s="32" t="s">
        <v>1929</v>
      </c>
      <c r="V300" s="9"/>
    </row>
    <row r="301" spans="1:22" ht="12.75" customHeight="1" x14ac:dyDescent="0.2">
      <c r="A301" s="28">
        <v>9</v>
      </c>
      <c r="B301" s="28">
        <v>200</v>
      </c>
      <c r="C301" s="28" t="s">
        <v>43</v>
      </c>
      <c r="D301" s="28">
        <v>140521</v>
      </c>
      <c r="E301" s="29" t="s">
        <v>825</v>
      </c>
      <c r="F301" s="29" t="s">
        <v>360</v>
      </c>
      <c r="G301" s="29" t="s">
        <v>2454</v>
      </c>
      <c r="H301" s="34">
        <v>14366</v>
      </c>
      <c r="I301" s="33">
        <v>14366</v>
      </c>
      <c r="J301" s="30">
        <v>1999</v>
      </c>
      <c r="K301" s="29" t="s">
        <v>2455</v>
      </c>
      <c r="L301" s="28">
        <v>6025</v>
      </c>
      <c r="M301" s="32" t="s">
        <v>174</v>
      </c>
      <c r="O301" s="28" t="s">
        <v>1581</v>
      </c>
      <c r="Q301" s="28">
        <v>2001</v>
      </c>
      <c r="R301" s="28">
        <v>2010</v>
      </c>
      <c r="T301" s="39"/>
      <c r="U301" s="32" t="s">
        <v>1929</v>
      </c>
      <c r="V301" s="9"/>
    </row>
    <row r="302" spans="1:22" ht="12.75" customHeight="1" x14ac:dyDescent="0.2">
      <c r="A302" s="28">
        <v>6</v>
      </c>
      <c r="B302" s="28">
        <v>150</v>
      </c>
      <c r="D302" s="28">
        <v>297082</v>
      </c>
      <c r="E302" s="29" t="s">
        <v>825</v>
      </c>
      <c r="F302" s="29" t="s">
        <v>2456</v>
      </c>
      <c r="G302" s="29" t="s">
        <v>2457</v>
      </c>
      <c r="H302" s="34">
        <v>17849</v>
      </c>
      <c r="I302" s="33">
        <v>17849</v>
      </c>
      <c r="J302" s="30">
        <v>2008</v>
      </c>
      <c r="K302" s="29" t="s">
        <v>2458</v>
      </c>
      <c r="L302" s="28">
        <v>6280</v>
      </c>
      <c r="M302" s="32" t="s">
        <v>161</v>
      </c>
      <c r="O302" s="28" t="s">
        <v>1581</v>
      </c>
      <c r="Q302" s="28">
        <v>2012</v>
      </c>
      <c r="S302" s="28">
        <v>2008</v>
      </c>
      <c r="T302" s="39"/>
      <c r="U302" s="32" t="s">
        <v>1929</v>
      </c>
      <c r="V302" s="9"/>
    </row>
    <row r="303" spans="1:22" ht="12.75" customHeight="1" x14ac:dyDescent="0.2">
      <c r="A303" s="28">
        <v>12</v>
      </c>
      <c r="B303" s="28">
        <v>238</v>
      </c>
      <c r="C303" s="28" t="s">
        <v>169</v>
      </c>
      <c r="D303" s="28">
        <v>101361</v>
      </c>
      <c r="E303" s="29" t="s">
        <v>680</v>
      </c>
      <c r="F303" s="29" t="s">
        <v>89</v>
      </c>
      <c r="G303" s="29" t="s">
        <v>2459</v>
      </c>
      <c r="H303" s="34">
        <v>11066</v>
      </c>
      <c r="I303" s="33">
        <v>11066</v>
      </c>
      <c r="J303" s="30">
        <v>1990</v>
      </c>
      <c r="K303" s="29" t="s">
        <v>1080</v>
      </c>
      <c r="L303" s="28">
        <v>6253</v>
      </c>
      <c r="M303" s="32" t="s">
        <v>51</v>
      </c>
      <c r="O303" s="28" t="s">
        <v>1581</v>
      </c>
      <c r="Q303" s="28">
        <v>1991</v>
      </c>
      <c r="R303" s="28">
        <v>2008</v>
      </c>
      <c r="T303" s="39"/>
      <c r="U303" s="32" t="s">
        <v>1929</v>
      </c>
      <c r="V303" s="9"/>
    </row>
    <row r="304" spans="1:22" ht="12.75" customHeight="1" x14ac:dyDescent="0.2">
      <c r="A304" s="28">
        <v>12</v>
      </c>
      <c r="B304" s="28">
        <v>238</v>
      </c>
      <c r="C304" s="28" t="s">
        <v>169</v>
      </c>
      <c r="D304" s="28">
        <v>101364</v>
      </c>
      <c r="E304" s="29" t="s">
        <v>680</v>
      </c>
      <c r="F304" s="29" t="s">
        <v>105</v>
      </c>
      <c r="G304" s="29" t="s">
        <v>2460</v>
      </c>
      <c r="H304" s="34">
        <v>12978</v>
      </c>
      <c r="I304" s="33">
        <v>12978</v>
      </c>
      <c r="J304" s="30">
        <v>1995</v>
      </c>
      <c r="K304" s="29" t="s">
        <v>2461</v>
      </c>
      <c r="L304" s="28">
        <v>6253</v>
      </c>
      <c r="M304" s="32" t="s">
        <v>51</v>
      </c>
      <c r="O304" s="28" t="s">
        <v>1581</v>
      </c>
      <c r="Q304" s="28">
        <v>1995</v>
      </c>
      <c r="R304" s="28">
        <v>2006</v>
      </c>
      <c r="T304" s="39"/>
      <c r="U304" s="32" t="s">
        <v>1929</v>
      </c>
      <c r="V304" s="9"/>
    </row>
    <row r="305" spans="1:22" ht="12.75" customHeight="1" x14ac:dyDescent="0.2">
      <c r="A305" s="28">
        <v>8</v>
      </c>
      <c r="B305" s="28">
        <v>217</v>
      </c>
      <c r="C305" s="28" t="s">
        <v>946</v>
      </c>
      <c r="D305" s="28">
        <v>121213</v>
      </c>
      <c r="E305" s="29" t="s">
        <v>680</v>
      </c>
      <c r="F305" s="29" t="s">
        <v>191</v>
      </c>
      <c r="G305" s="29" t="s">
        <v>2462</v>
      </c>
      <c r="H305" s="34">
        <v>12848</v>
      </c>
      <c r="I305" s="33">
        <v>12848</v>
      </c>
      <c r="J305" s="30">
        <v>1995</v>
      </c>
      <c r="K305" s="59" t="s">
        <v>2463</v>
      </c>
      <c r="L305" s="28">
        <v>6030</v>
      </c>
      <c r="M305" s="32" t="s">
        <v>168</v>
      </c>
      <c r="O305" s="28" t="s">
        <v>1581</v>
      </c>
      <c r="T305" s="39">
        <v>42567</v>
      </c>
      <c r="U305" s="32" t="s">
        <v>1929</v>
      </c>
      <c r="V305" s="9"/>
    </row>
    <row r="306" spans="1:22" ht="12.75" customHeight="1" x14ac:dyDescent="0.2">
      <c r="A306" s="28">
        <v>11</v>
      </c>
      <c r="B306" s="28">
        <v>221</v>
      </c>
      <c r="C306" s="28" t="s">
        <v>169</v>
      </c>
      <c r="D306" s="28">
        <v>144862</v>
      </c>
      <c r="E306" s="29" t="s">
        <v>2464</v>
      </c>
      <c r="F306" s="29" t="s">
        <v>851</v>
      </c>
      <c r="G306" s="29" t="s">
        <v>2465</v>
      </c>
      <c r="H306" s="34">
        <v>13516</v>
      </c>
      <c r="I306" s="33">
        <v>13516</v>
      </c>
      <c r="J306" s="30">
        <v>1997</v>
      </c>
      <c r="K306" s="29" t="s">
        <v>2466</v>
      </c>
      <c r="L306" s="28">
        <v>6019</v>
      </c>
      <c r="M306" s="32" t="s">
        <v>1398</v>
      </c>
      <c r="O306" s="28" t="s">
        <v>1581</v>
      </c>
      <c r="Q306" s="28">
        <v>1997</v>
      </c>
      <c r="R306" s="28">
        <v>2006</v>
      </c>
      <c r="T306" s="39"/>
      <c r="U306" s="32" t="s">
        <v>1929</v>
      </c>
      <c r="V306" s="9"/>
    </row>
    <row r="307" spans="1:22" ht="12.75" customHeight="1" x14ac:dyDescent="0.2">
      <c r="A307" s="28">
        <v>8</v>
      </c>
      <c r="B307" s="28">
        <v>121</v>
      </c>
      <c r="D307" s="28">
        <v>273633</v>
      </c>
      <c r="E307" s="29" t="s">
        <v>1182</v>
      </c>
      <c r="F307" s="29" t="s">
        <v>337</v>
      </c>
      <c r="G307" s="29" t="s">
        <v>2467</v>
      </c>
      <c r="H307" s="34">
        <v>13353</v>
      </c>
      <c r="I307" s="33">
        <v>13353</v>
      </c>
      <c r="J307" s="30">
        <v>2005</v>
      </c>
      <c r="K307" s="29" t="s">
        <v>1183</v>
      </c>
      <c r="L307" s="28">
        <v>6020</v>
      </c>
      <c r="M307" s="32" t="s">
        <v>71</v>
      </c>
      <c r="O307" s="28" t="s">
        <v>1581</v>
      </c>
      <c r="S307" s="28">
        <v>2005</v>
      </c>
      <c r="T307" s="39"/>
      <c r="U307" s="32" t="s">
        <v>1929</v>
      </c>
      <c r="V307" s="9"/>
    </row>
    <row r="308" spans="1:22" ht="12.75" customHeight="1" x14ac:dyDescent="0.2">
      <c r="A308" s="28">
        <v>2</v>
      </c>
      <c r="B308" s="28">
        <v>180</v>
      </c>
      <c r="D308" s="28">
        <v>100276</v>
      </c>
      <c r="E308" s="29" t="s">
        <v>186</v>
      </c>
      <c r="F308" s="29" t="s">
        <v>590</v>
      </c>
      <c r="G308" s="29" t="s">
        <v>2468</v>
      </c>
      <c r="H308" s="34">
        <v>15966</v>
      </c>
      <c r="I308" s="33">
        <v>15966</v>
      </c>
      <c r="J308" s="30">
        <v>2003</v>
      </c>
      <c r="K308" s="29" t="s">
        <v>2469</v>
      </c>
      <c r="L308" s="28">
        <v>6204</v>
      </c>
      <c r="M308" s="32" t="s">
        <v>59</v>
      </c>
      <c r="O308" s="28" t="s">
        <v>1581</v>
      </c>
      <c r="T308" s="39"/>
      <c r="U308" s="32" t="s">
        <v>1929</v>
      </c>
      <c r="V308" s="9"/>
    </row>
    <row r="309" spans="1:22" ht="12.75" customHeight="1" x14ac:dyDescent="0.2">
      <c r="A309" s="28">
        <v>13</v>
      </c>
      <c r="B309" s="28">
        <v>132</v>
      </c>
      <c r="C309" s="28" t="s">
        <v>169</v>
      </c>
      <c r="D309" s="28">
        <v>302788</v>
      </c>
      <c r="E309" s="29" t="s">
        <v>186</v>
      </c>
      <c r="F309" s="29" t="s">
        <v>113</v>
      </c>
      <c r="G309" s="29" t="s">
        <v>2470</v>
      </c>
      <c r="H309" s="34">
        <v>10155</v>
      </c>
      <c r="I309" s="33">
        <v>10155</v>
      </c>
      <c r="J309" s="30">
        <v>1987</v>
      </c>
      <c r="K309" s="29" t="s">
        <v>1001</v>
      </c>
      <c r="L309" s="28">
        <v>6022</v>
      </c>
      <c r="M309" s="32" t="s">
        <v>115</v>
      </c>
      <c r="O309" s="28" t="s">
        <v>1581</v>
      </c>
      <c r="T309" s="39"/>
      <c r="U309" s="32" t="s">
        <v>1929</v>
      </c>
      <c r="V309" s="9"/>
    </row>
    <row r="310" spans="1:22" ht="12.75" customHeight="1" x14ac:dyDescent="0.2">
      <c r="A310" s="28">
        <v>2</v>
      </c>
      <c r="B310" s="28">
        <v>179</v>
      </c>
      <c r="C310" s="28" t="s">
        <v>169</v>
      </c>
      <c r="D310" s="28">
        <v>100740</v>
      </c>
      <c r="E310" s="29" t="s">
        <v>186</v>
      </c>
      <c r="F310" s="29" t="s">
        <v>759</v>
      </c>
      <c r="G310" s="29" t="s">
        <v>2471</v>
      </c>
      <c r="H310" s="34">
        <v>10310</v>
      </c>
      <c r="I310" s="33">
        <v>10310</v>
      </c>
      <c r="J310" s="30">
        <v>1988</v>
      </c>
      <c r="K310" s="29" t="s">
        <v>2472</v>
      </c>
      <c r="L310" s="28">
        <v>6004</v>
      </c>
      <c r="M310" s="32" t="s">
        <v>95</v>
      </c>
      <c r="O310" s="28" t="s">
        <v>1581</v>
      </c>
      <c r="Q310" s="28">
        <v>1988</v>
      </c>
      <c r="R310" s="28">
        <v>1997</v>
      </c>
      <c r="T310" s="39"/>
      <c r="U310" s="32" t="s">
        <v>1929</v>
      </c>
      <c r="V310" s="9"/>
    </row>
    <row r="311" spans="1:22" ht="12.75" customHeight="1" x14ac:dyDescent="0.2">
      <c r="A311" s="25">
        <v>11</v>
      </c>
      <c r="B311" s="28">
        <v>234</v>
      </c>
      <c r="C311"/>
      <c r="D311" s="28">
        <v>146871</v>
      </c>
      <c r="E311" s="36" t="s">
        <v>186</v>
      </c>
      <c r="F311" s="36" t="s">
        <v>1418</v>
      </c>
      <c r="G311" s="29" t="s">
        <v>2473</v>
      </c>
      <c r="H311" s="42">
        <v>19939</v>
      </c>
      <c r="I311" s="33">
        <v>19939</v>
      </c>
      <c r="J311" s="30">
        <v>2014</v>
      </c>
      <c r="K311" s="36" t="s">
        <v>1419</v>
      </c>
      <c r="L311" s="25">
        <v>6375</v>
      </c>
      <c r="M311" s="45" t="s">
        <v>1420</v>
      </c>
      <c r="N311"/>
      <c r="O311" s="28" t="s">
        <v>1581</v>
      </c>
      <c r="P311"/>
      <c r="U311" s="32" t="s">
        <v>1953</v>
      </c>
      <c r="V311" s="9"/>
    </row>
    <row r="312" spans="1:22" ht="12.75" customHeight="1" x14ac:dyDescent="0.2">
      <c r="A312" s="28">
        <v>17</v>
      </c>
      <c r="B312" s="28">
        <v>251</v>
      </c>
      <c r="D312" s="28">
        <v>115765</v>
      </c>
      <c r="E312" s="29" t="s">
        <v>186</v>
      </c>
      <c r="F312" s="29" t="s">
        <v>2474</v>
      </c>
      <c r="G312" s="29" t="s">
        <v>2475</v>
      </c>
      <c r="H312" s="34">
        <v>16133</v>
      </c>
      <c r="I312" s="33">
        <v>16133</v>
      </c>
      <c r="J312" s="30">
        <v>2009</v>
      </c>
      <c r="K312" s="29" t="s">
        <v>2476</v>
      </c>
      <c r="L312" s="28">
        <v>6110</v>
      </c>
      <c r="M312" s="32" t="s">
        <v>549</v>
      </c>
      <c r="O312" s="28" t="s">
        <v>1581</v>
      </c>
      <c r="Q312" s="28">
        <v>2009</v>
      </c>
      <c r="T312" s="39"/>
      <c r="U312" s="32" t="s">
        <v>1929</v>
      </c>
      <c r="V312" s="9"/>
    </row>
    <row r="313" spans="1:22" ht="12.75" customHeight="1" x14ac:dyDescent="0.2">
      <c r="A313" s="28">
        <v>12</v>
      </c>
      <c r="B313" s="28">
        <v>105</v>
      </c>
      <c r="C313" s="28" t="s">
        <v>169</v>
      </c>
      <c r="D313" s="28">
        <v>143151</v>
      </c>
      <c r="E313" s="29" t="s">
        <v>2477</v>
      </c>
      <c r="F313" s="29" t="s">
        <v>105</v>
      </c>
      <c r="G313" s="29" t="s">
        <v>2478</v>
      </c>
      <c r="H313" s="34">
        <v>10173</v>
      </c>
      <c r="I313" s="33">
        <v>10173</v>
      </c>
      <c r="J313" s="30">
        <v>1987</v>
      </c>
      <c r="K313" s="29" t="s">
        <v>949</v>
      </c>
      <c r="L313" s="28">
        <v>6245</v>
      </c>
      <c r="M313" s="32" t="s">
        <v>146</v>
      </c>
      <c r="O313" s="28" t="s">
        <v>1581</v>
      </c>
      <c r="Q313" s="28">
        <v>1988</v>
      </c>
      <c r="R313" s="28">
        <v>1996</v>
      </c>
      <c r="T313" s="39"/>
      <c r="U313" s="32" t="s">
        <v>1929</v>
      </c>
      <c r="V313" s="9"/>
    </row>
    <row r="314" spans="1:22" ht="12.75" customHeight="1" x14ac:dyDescent="0.2">
      <c r="A314" s="28">
        <v>9</v>
      </c>
      <c r="B314" s="28">
        <v>148</v>
      </c>
      <c r="C314" s="28" t="s">
        <v>946</v>
      </c>
      <c r="D314" s="28">
        <v>102052</v>
      </c>
      <c r="E314" s="29" t="s">
        <v>2479</v>
      </c>
      <c r="F314" s="29" t="s">
        <v>53</v>
      </c>
      <c r="G314" s="29" t="s">
        <v>2480</v>
      </c>
      <c r="H314" s="34">
        <v>12785</v>
      </c>
      <c r="I314" s="33">
        <v>12785</v>
      </c>
      <c r="J314" s="30">
        <v>1995</v>
      </c>
      <c r="K314" s="29" t="s">
        <v>784</v>
      </c>
      <c r="L314" s="28">
        <v>6024</v>
      </c>
      <c r="M314" s="32" t="s">
        <v>251</v>
      </c>
      <c r="O314" s="28" t="s">
        <v>1581</v>
      </c>
      <c r="Q314" s="28">
        <v>1995</v>
      </c>
      <c r="T314" s="39"/>
      <c r="U314" s="32" t="s">
        <v>1929</v>
      </c>
      <c r="V314" s="9"/>
    </row>
    <row r="315" spans="1:22" ht="12.75" customHeight="1" x14ac:dyDescent="0.2">
      <c r="A315" s="28">
        <v>6</v>
      </c>
      <c r="B315" s="28">
        <v>150</v>
      </c>
      <c r="D315" s="28">
        <v>169714</v>
      </c>
      <c r="E315" s="29" t="s">
        <v>2479</v>
      </c>
      <c r="F315" s="29" t="s">
        <v>1062</v>
      </c>
      <c r="G315" s="29" t="s">
        <v>2481</v>
      </c>
      <c r="H315" s="34">
        <v>14420</v>
      </c>
      <c r="I315" s="33">
        <v>14420</v>
      </c>
      <c r="J315" s="30">
        <v>1999</v>
      </c>
      <c r="K315" s="29" t="s">
        <v>2482</v>
      </c>
      <c r="L315" s="28">
        <v>6275</v>
      </c>
      <c r="M315" s="32" t="s">
        <v>122</v>
      </c>
      <c r="O315" s="28" t="s">
        <v>1581</v>
      </c>
      <c r="Q315" s="28">
        <v>2000</v>
      </c>
      <c r="T315" s="39"/>
      <c r="U315" s="32" t="s">
        <v>1929</v>
      </c>
      <c r="V315" s="9"/>
    </row>
    <row r="316" spans="1:22" x14ac:dyDescent="0.2">
      <c r="A316" s="28">
        <v>6</v>
      </c>
      <c r="B316" s="28">
        <v>107</v>
      </c>
      <c r="D316" s="28">
        <v>673235</v>
      </c>
      <c r="E316" s="29" t="s">
        <v>1308</v>
      </c>
      <c r="F316" s="29" t="s">
        <v>2483</v>
      </c>
      <c r="G316" s="29" t="s">
        <v>2484</v>
      </c>
      <c r="H316" s="34">
        <v>16747</v>
      </c>
      <c r="I316" s="33">
        <v>16747</v>
      </c>
      <c r="J316" s="30">
        <v>2012</v>
      </c>
      <c r="K316" s="29" t="s">
        <v>1309</v>
      </c>
      <c r="L316" s="28">
        <v>6275</v>
      </c>
      <c r="M316" s="32" t="s">
        <v>122</v>
      </c>
      <c r="O316" s="28" t="s">
        <v>1581</v>
      </c>
      <c r="Q316" s="28">
        <v>2014</v>
      </c>
      <c r="T316" s="39">
        <v>40990</v>
      </c>
      <c r="U316" s="32" t="s">
        <v>1929</v>
      </c>
      <c r="V316" s="9"/>
    </row>
    <row r="317" spans="1:22" x14ac:dyDescent="0.2">
      <c r="A317" s="28">
        <v>11</v>
      </c>
      <c r="B317" s="28">
        <v>110</v>
      </c>
      <c r="C317" s="28" t="s">
        <v>169</v>
      </c>
      <c r="D317" s="28">
        <v>140612</v>
      </c>
      <c r="E317" s="29" t="s">
        <v>2485</v>
      </c>
      <c r="F317" s="29" t="s">
        <v>705</v>
      </c>
      <c r="G317" s="29" t="s">
        <v>2486</v>
      </c>
      <c r="H317" s="34">
        <v>12807</v>
      </c>
      <c r="I317" s="33">
        <v>12807</v>
      </c>
      <c r="J317" s="30">
        <v>1995</v>
      </c>
      <c r="K317" s="29" t="s">
        <v>2487</v>
      </c>
      <c r="L317" s="28">
        <v>6212</v>
      </c>
      <c r="M317" s="32" t="s">
        <v>246</v>
      </c>
      <c r="O317" s="28" t="s">
        <v>1581</v>
      </c>
      <c r="Q317" s="28">
        <v>1996</v>
      </c>
      <c r="T317" s="39"/>
      <c r="U317" s="32" t="s">
        <v>1929</v>
      </c>
      <c r="V317" s="9"/>
    </row>
    <row r="318" spans="1:22" x14ac:dyDescent="0.2">
      <c r="A318" s="28">
        <v>16</v>
      </c>
      <c r="B318" s="28">
        <v>188</v>
      </c>
      <c r="C318" s="28" t="s">
        <v>169</v>
      </c>
      <c r="D318" s="28">
        <v>177567</v>
      </c>
      <c r="E318" s="29" t="s">
        <v>1251</v>
      </c>
      <c r="F318" s="29" t="s">
        <v>194</v>
      </c>
      <c r="G318" s="29" t="s">
        <v>1252</v>
      </c>
      <c r="H318" s="34">
        <v>12951</v>
      </c>
      <c r="I318" s="33">
        <v>12951</v>
      </c>
      <c r="J318" s="30">
        <v>1995</v>
      </c>
      <c r="K318" s="29" t="s">
        <v>1253</v>
      </c>
      <c r="L318" s="28">
        <v>6102</v>
      </c>
      <c r="M318" s="32" t="s">
        <v>218</v>
      </c>
      <c r="O318" s="28" t="s">
        <v>1581</v>
      </c>
      <c r="Q318" s="28">
        <v>1995</v>
      </c>
      <c r="S318" s="28">
        <v>2010</v>
      </c>
      <c r="T318" s="39"/>
      <c r="U318" s="32" t="s">
        <v>1929</v>
      </c>
      <c r="V318" s="9"/>
    </row>
    <row r="319" spans="1:22" ht="12.75" customHeight="1" x14ac:dyDescent="0.2">
      <c r="A319" s="28">
        <v>12</v>
      </c>
      <c r="B319" s="28">
        <v>246</v>
      </c>
      <c r="C319" s="28" t="s">
        <v>169</v>
      </c>
      <c r="D319" s="28">
        <v>166293</v>
      </c>
      <c r="E319" s="29" t="s">
        <v>2488</v>
      </c>
      <c r="F319" s="29" t="s">
        <v>2489</v>
      </c>
      <c r="G319" s="29" t="s">
        <v>2490</v>
      </c>
      <c r="H319" s="34">
        <v>11771</v>
      </c>
      <c r="I319" s="33">
        <v>11771</v>
      </c>
      <c r="J319" s="30">
        <v>1992</v>
      </c>
      <c r="K319" s="29" t="s">
        <v>2491</v>
      </c>
      <c r="L319" s="28">
        <v>4806</v>
      </c>
      <c r="M319" s="32" t="s">
        <v>371</v>
      </c>
      <c r="O319" s="28" t="s">
        <v>1581</v>
      </c>
      <c r="Q319" s="28">
        <v>2004</v>
      </c>
      <c r="R319" s="28">
        <v>2004</v>
      </c>
      <c r="T319" s="39"/>
      <c r="U319" s="32" t="s">
        <v>1929</v>
      </c>
      <c r="V319" s="9"/>
    </row>
    <row r="320" spans="1:22" ht="12.75" customHeight="1" x14ac:dyDescent="0.2">
      <c r="A320" s="25">
        <v>12</v>
      </c>
      <c r="B320" s="25">
        <v>112</v>
      </c>
      <c r="C320"/>
      <c r="D320" s="28">
        <v>166540</v>
      </c>
      <c r="E320" s="36" t="s">
        <v>1475</v>
      </c>
      <c r="F320" s="36" t="s">
        <v>924</v>
      </c>
      <c r="G320" s="29" t="s">
        <v>2492</v>
      </c>
      <c r="H320" s="42">
        <v>19610</v>
      </c>
      <c r="I320" s="33">
        <v>19610</v>
      </c>
      <c r="J320" s="30">
        <v>2014</v>
      </c>
      <c r="K320" s="36" t="s">
        <v>2493</v>
      </c>
      <c r="L320" s="25">
        <v>6252</v>
      </c>
      <c r="M320" s="45" t="s">
        <v>455</v>
      </c>
      <c r="O320" s="28" t="s">
        <v>1581</v>
      </c>
      <c r="T320" s="38">
        <v>42396</v>
      </c>
      <c r="U320" s="32" t="s">
        <v>1929</v>
      </c>
      <c r="V320" s="9"/>
    </row>
    <row r="321" spans="1:22" ht="12.75" customHeight="1" x14ac:dyDescent="0.2">
      <c r="A321" s="28">
        <v>14</v>
      </c>
      <c r="B321" s="28">
        <v>247</v>
      </c>
      <c r="C321" s="28" t="s">
        <v>169</v>
      </c>
      <c r="D321" s="28">
        <v>112470</v>
      </c>
      <c r="E321" s="29" t="s">
        <v>190</v>
      </c>
      <c r="F321" s="29" t="s">
        <v>105</v>
      </c>
      <c r="G321" s="29" t="s">
        <v>2494</v>
      </c>
      <c r="H321" s="34">
        <v>10295</v>
      </c>
      <c r="I321" s="33">
        <v>10295</v>
      </c>
      <c r="J321" s="30">
        <v>1996</v>
      </c>
      <c r="K321" s="29" t="s">
        <v>1081</v>
      </c>
      <c r="L321" s="28">
        <v>6130</v>
      </c>
      <c r="M321" s="32" t="s">
        <v>196</v>
      </c>
      <c r="O321" s="28" t="s">
        <v>1581</v>
      </c>
      <c r="Q321" s="28">
        <v>1996</v>
      </c>
      <c r="T321" s="39"/>
      <c r="U321" s="32" t="s">
        <v>1929</v>
      </c>
      <c r="V321" s="9"/>
    </row>
    <row r="322" spans="1:22" x14ac:dyDescent="0.2">
      <c r="A322" s="28">
        <v>11</v>
      </c>
      <c r="B322" s="28">
        <v>142</v>
      </c>
      <c r="C322" s="28" t="s">
        <v>169</v>
      </c>
      <c r="D322" s="28">
        <v>790361</v>
      </c>
      <c r="E322" s="29" t="s">
        <v>190</v>
      </c>
      <c r="F322" s="29" t="s">
        <v>134</v>
      </c>
      <c r="G322" s="29" t="s">
        <v>2495</v>
      </c>
      <c r="H322" s="34">
        <v>9728</v>
      </c>
      <c r="I322" s="33">
        <v>9728</v>
      </c>
      <c r="J322" s="30">
        <v>1986</v>
      </c>
      <c r="K322" s="29" t="s">
        <v>2496</v>
      </c>
      <c r="L322" s="28">
        <v>6003</v>
      </c>
      <c r="M322" s="32" t="s">
        <v>95</v>
      </c>
      <c r="O322" s="28" t="s">
        <v>1581</v>
      </c>
      <c r="Q322" s="28">
        <v>1996</v>
      </c>
      <c r="R322" s="28">
        <v>2000</v>
      </c>
      <c r="T322" s="39"/>
      <c r="U322" s="32" t="s">
        <v>1929</v>
      </c>
      <c r="V322" s="9"/>
    </row>
    <row r="323" spans="1:22" ht="12.75" customHeight="1" x14ac:dyDescent="0.2">
      <c r="A323" s="28">
        <v>3</v>
      </c>
      <c r="B323" s="28">
        <v>169</v>
      </c>
      <c r="D323" s="28">
        <v>116689</v>
      </c>
      <c r="E323" s="29" t="s">
        <v>2497</v>
      </c>
      <c r="F323" s="29" t="s">
        <v>187</v>
      </c>
      <c r="G323" s="29" t="s">
        <v>2498</v>
      </c>
      <c r="H323" s="34">
        <v>17346</v>
      </c>
      <c r="I323" s="33">
        <v>17346</v>
      </c>
      <c r="J323" s="30">
        <v>2007</v>
      </c>
      <c r="K323" s="29" t="s">
        <v>2499</v>
      </c>
      <c r="L323" s="28">
        <v>6006</v>
      </c>
      <c r="M323" s="32" t="s">
        <v>95</v>
      </c>
      <c r="O323" s="28" t="s">
        <v>1581</v>
      </c>
      <c r="T323" s="39"/>
      <c r="U323" s="32" t="s">
        <v>1929</v>
      </c>
      <c r="V323" s="9"/>
    </row>
    <row r="324" spans="1:22" ht="12.75" customHeight="1" x14ac:dyDescent="0.2">
      <c r="A324" s="25">
        <v>15</v>
      </c>
      <c r="B324" s="28">
        <v>215</v>
      </c>
      <c r="C324"/>
      <c r="D324" s="28">
        <v>174917</v>
      </c>
      <c r="E324" s="36" t="s">
        <v>468</v>
      </c>
      <c r="F324" s="36" t="s">
        <v>53</v>
      </c>
      <c r="G324" s="29" t="s">
        <v>2500</v>
      </c>
      <c r="H324" s="42">
        <v>19822</v>
      </c>
      <c r="I324" s="33">
        <v>19822</v>
      </c>
      <c r="J324" s="30">
        <v>2014</v>
      </c>
      <c r="K324" s="36" t="s">
        <v>1421</v>
      </c>
      <c r="L324" s="25">
        <v>5035</v>
      </c>
      <c r="M324" s="45" t="s">
        <v>1422</v>
      </c>
      <c r="N324"/>
      <c r="O324" s="28" t="s">
        <v>1581</v>
      </c>
      <c r="P324"/>
      <c r="Q324" s="28">
        <v>2014</v>
      </c>
      <c r="U324" s="32" t="s">
        <v>1929</v>
      </c>
      <c r="V324" s="9"/>
    </row>
    <row r="325" spans="1:22" ht="12.75" customHeight="1" x14ac:dyDescent="0.2">
      <c r="A325" s="28">
        <v>13</v>
      </c>
      <c r="B325" s="28">
        <v>132</v>
      </c>
      <c r="C325" s="28" t="s">
        <v>43</v>
      </c>
      <c r="D325" s="28">
        <v>100392</v>
      </c>
      <c r="E325" s="29" t="s">
        <v>468</v>
      </c>
      <c r="F325" s="29" t="s">
        <v>128</v>
      </c>
      <c r="G325" s="29" t="s">
        <v>2501</v>
      </c>
      <c r="H325" s="34">
        <v>18264</v>
      </c>
      <c r="I325" s="33">
        <v>18264</v>
      </c>
      <c r="J325" s="30">
        <v>2010</v>
      </c>
      <c r="K325" s="29" t="s">
        <v>470</v>
      </c>
      <c r="L325" s="28">
        <v>6218</v>
      </c>
      <c r="M325" s="32" t="s">
        <v>264</v>
      </c>
      <c r="O325" s="28" t="s">
        <v>1581</v>
      </c>
      <c r="Q325" s="28">
        <v>2010</v>
      </c>
      <c r="T325" s="39">
        <v>42095</v>
      </c>
      <c r="U325" s="32" t="s">
        <v>1929</v>
      </c>
      <c r="V325" s="9"/>
    </row>
    <row r="326" spans="1:22" ht="12.75" customHeight="1" x14ac:dyDescent="0.2">
      <c r="A326" s="28">
        <v>13</v>
      </c>
      <c r="B326" s="28">
        <v>132</v>
      </c>
      <c r="D326" s="28">
        <v>103761</v>
      </c>
      <c r="E326" s="29" t="s">
        <v>468</v>
      </c>
      <c r="F326" s="29" t="s">
        <v>469</v>
      </c>
      <c r="G326" s="29" t="s">
        <v>2502</v>
      </c>
      <c r="H326" s="34">
        <v>18383</v>
      </c>
      <c r="I326" s="33">
        <v>18383</v>
      </c>
      <c r="J326" s="30">
        <v>2010</v>
      </c>
      <c r="K326" s="29" t="s">
        <v>470</v>
      </c>
      <c r="L326" s="28">
        <v>6218</v>
      </c>
      <c r="M326" s="32" t="s">
        <v>264</v>
      </c>
      <c r="O326" s="28" t="s">
        <v>1581</v>
      </c>
      <c r="Q326" s="28">
        <v>2010</v>
      </c>
      <c r="T326" s="39"/>
      <c r="U326" s="32" t="s">
        <v>1929</v>
      </c>
      <c r="V326" s="9"/>
    </row>
    <row r="327" spans="1:22" x14ac:dyDescent="0.2">
      <c r="A327" s="28">
        <v>9</v>
      </c>
      <c r="B327" s="28">
        <v>192</v>
      </c>
      <c r="D327" s="28">
        <v>173908</v>
      </c>
      <c r="E327" s="29" t="s">
        <v>468</v>
      </c>
      <c r="F327" s="29" t="s">
        <v>658</v>
      </c>
      <c r="G327" s="29" t="s">
        <v>2503</v>
      </c>
      <c r="H327" s="34">
        <v>17490</v>
      </c>
      <c r="I327" s="33">
        <v>17490</v>
      </c>
      <c r="J327" s="30">
        <v>2007</v>
      </c>
      <c r="K327" s="29" t="s">
        <v>2504</v>
      </c>
      <c r="L327" s="28">
        <v>6216</v>
      </c>
      <c r="M327" s="32" t="s">
        <v>430</v>
      </c>
      <c r="O327" s="28" t="s">
        <v>1581</v>
      </c>
      <c r="T327" s="39"/>
      <c r="U327" s="32" t="s">
        <v>1929</v>
      </c>
      <c r="V327" s="9"/>
    </row>
    <row r="328" spans="1:22" ht="12.75" customHeight="1" x14ac:dyDescent="0.2">
      <c r="A328" s="25">
        <v>10</v>
      </c>
      <c r="B328" s="28">
        <v>202</v>
      </c>
      <c r="C328"/>
      <c r="D328" s="28">
        <v>169909</v>
      </c>
      <c r="E328" s="36" t="s">
        <v>468</v>
      </c>
      <c r="F328" s="36" t="s">
        <v>363</v>
      </c>
      <c r="G328" s="29" t="s">
        <v>2505</v>
      </c>
      <c r="H328" s="42">
        <v>20031</v>
      </c>
      <c r="I328" s="33">
        <v>20031</v>
      </c>
      <c r="J328" s="30">
        <v>2014</v>
      </c>
      <c r="K328" s="36" t="s">
        <v>1423</v>
      </c>
      <c r="L328" s="25">
        <v>6213</v>
      </c>
      <c r="M328" s="45" t="s">
        <v>687</v>
      </c>
      <c r="N328" s="32"/>
      <c r="O328" s="28" t="s">
        <v>1581</v>
      </c>
      <c r="P328" s="32"/>
      <c r="Q328" s="28">
        <v>2014</v>
      </c>
      <c r="U328" s="32" t="s">
        <v>1929</v>
      </c>
      <c r="V328" s="9"/>
    </row>
    <row r="329" spans="1:22" ht="12.75" customHeight="1" x14ac:dyDescent="0.2">
      <c r="A329" s="28">
        <v>9</v>
      </c>
      <c r="B329" s="28">
        <v>214</v>
      </c>
      <c r="D329" s="28">
        <v>218288</v>
      </c>
      <c r="E329" s="29" t="s">
        <v>468</v>
      </c>
      <c r="F329" s="29" t="s">
        <v>363</v>
      </c>
      <c r="G329" s="29" t="s">
        <v>2505</v>
      </c>
      <c r="H329" s="34">
        <v>19001</v>
      </c>
      <c r="I329" s="33">
        <v>19001</v>
      </c>
      <c r="J329" s="30">
        <v>2012</v>
      </c>
      <c r="K329" s="29" t="s">
        <v>139</v>
      </c>
      <c r="L329" s="28">
        <v>6221</v>
      </c>
      <c r="M329" s="32" t="s">
        <v>436</v>
      </c>
      <c r="O329" s="28" t="s">
        <v>1581</v>
      </c>
      <c r="Q329" s="28">
        <v>2016</v>
      </c>
      <c r="T329" s="39"/>
      <c r="U329" s="32" t="s">
        <v>1929</v>
      </c>
      <c r="V329" s="9"/>
    </row>
    <row r="330" spans="1:22" ht="12.75" customHeight="1" x14ac:dyDescent="0.2">
      <c r="A330" s="28">
        <v>10</v>
      </c>
      <c r="B330" s="28">
        <v>250</v>
      </c>
      <c r="D330" s="28">
        <v>260668</v>
      </c>
      <c r="E330" s="29" t="s">
        <v>1310</v>
      </c>
      <c r="F330" s="29" t="s">
        <v>1311</v>
      </c>
      <c r="G330" s="29" t="s">
        <v>2506</v>
      </c>
      <c r="H330" s="34">
        <v>19317</v>
      </c>
      <c r="I330" s="33">
        <v>19317</v>
      </c>
      <c r="J330" s="30">
        <v>2012</v>
      </c>
      <c r="K330" s="29" t="s">
        <v>2507</v>
      </c>
      <c r="L330" s="28">
        <v>6234</v>
      </c>
      <c r="M330" s="32" t="s">
        <v>713</v>
      </c>
      <c r="O330" s="28" t="s">
        <v>1581</v>
      </c>
      <c r="Q330" s="28">
        <v>2012</v>
      </c>
      <c r="T330" s="39"/>
      <c r="U330" s="32" t="s">
        <v>1929</v>
      </c>
      <c r="V330" s="9"/>
    </row>
    <row r="331" spans="1:22" ht="12.75" customHeight="1" x14ac:dyDescent="0.2">
      <c r="A331" s="28">
        <v>15</v>
      </c>
      <c r="B331" s="28">
        <v>208</v>
      </c>
      <c r="D331" s="28">
        <v>168016</v>
      </c>
      <c r="E331" s="29" t="s">
        <v>2508</v>
      </c>
      <c r="F331" s="29" t="s">
        <v>790</v>
      </c>
      <c r="G331" s="29" t="s">
        <v>2509</v>
      </c>
      <c r="H331" s="34">
        <v>15180</v>
      </c>
      <c r="I331" s="33">
        <v>15180</v>
      </c>
      <c r="J331" s="30">
        <v>2001</v>
      </c>
      <c r="K331" s="29" t="s">
        <v>2510</v>
      </c>
      <c r="L331" s="28">
        <v>6264</v>
      </c>
      <c r="M331" s="32" t="s">
        <v>365</v>
      </c>
      <c r="O331" s="28" t="s">
        <v>1581</v>
      </c>
      <c r="Q331" s="28">
        <v>2007</v>
      </c>
      <c r="T331" s="39">
        <v>42802</v>
      </c>
      <c r="U331" s="32" t="s">
        <v>1929</v>
      </c>
      <c r="V331" s="9"/>
    </row>
    <row r="332" spans="1:22" ht="12.75" customHeight="1" x14ac:dyDescent="0.2">
      <c r="A332" s="28">
        <v>3</v>
      </c>
      <c r="B332" s="28">
        <v>154</v>
      </c>
      <c r="D332" s="28">
        <v>209747</v>
      </c>
      <c r="E332" s="29" t="s">
        <v>2508</v>
      </c>
      <c r="F332" s="29" t="s">
        <v>134</v>
      </c>
      <c r="G332" s="29" t="s">
        <v>2511</v>
      </c>
      <c r="H332" s="34">
        <v>17622</v>
      </c>
      <c r="I332" s="33">
        <v>17622</v>
      </c>
      <c r="J332" s="30">
        <v>2008</v>
      </c>
      <c r="K332" s="29" t="s">
        <v>2512</v>
      </c>
      <c r="L332" s="28">
        <v>6047</v>
      </c>
      <c r="M332" s="32" t="s">
        <v>1099</v>
      </c>
      <c r="O332" s="28" t="s">
        <v>1581</v>
      </c>
      <c r="T332" s="39"/>
      <c r="U332" s="32" t="s">
        <v>1929</v>
      </c>
      <c r="V332" s="9"/>
    </row>
    <row r="333" spans="1:22" ht="12.75" customHeight="1" x14ac:dyDescent="0.2">
      <c r="A333" s="28">
        <v>9</v>
      </c>
      <c r="B333" s="28">
        <v>231</v>
      </c>
      <c r="D333" s="28">
        <v>150045</v>
      </c>
      <c r="E333" s="31" t="s">
        <v>193</v>
      </c>
      <c r="F333" s="31" t="s">
        <v>89</v>
      </c>
      <c r="G333" s="31" t="s">
        <v>2513</v>
      </c>
      <c r="H333" s="17">
        <v>20991</v>
      </c>
      <c r="I333" s="33">
        <v>20991</v>
      </c>
      <c r="J333" s="28">
        <v>2017</v>
      </c>
      <c r="K333" s="31" t="s">
        <v>426</v>
      </c>
      <c r="L333" s="28">
        <v>6204</v>
      </c>
      <c r="M333" s="31" t="s">
        <v>427</v>
      </c>
      <c r="O333" s="28" t="s">
        <v>1581</v>
      </c>
      <c r="U333" s="32" t="s">
        <v>1929</v>
      </c>
      <c r="V333" s="9"/>
    </row>
    <row r="334" spans="1:22" x14ac:dyDescent="0.2">
      <c r="A334" s="28">
        <v>3</v>
      </c>
      <c r="B334" s="28">
        <v>161</v>
      </c>
      <c r="D334" s="28">
        <v>112358</v>
      </c>
      <c r="E334" s="29" t="s">
        <v>193</v>
      </c>
      <c r="F334" s="29" t="s">
        <v>105</v>
      </c>
      <c r="G334" s="29" t="s">
        <v>2514</v>
      </c>
      <c r="H334" s="34">
        <v>13913</v>
      </c>
      <c r="I334" s="33">
        <v>13913</v>
      </c>
      <c r="J334" s="30">
        <v>1998</v>
      </c>
      <c r="K334" s="29" t="s">
        <v>1135</v>
      </c>
      <c r="L334" s="28">
        <v>6010</v>
      </c>
      <c r="M334" s="32" t="s">
        <v>55</v>
      </c>
      <c r="O334" s="28" t="s">
        <v>1581</v>
      </c>
      <c r="Q334" s="28">
        <v>2000</v>
      </c>
      <c r="R334" s="28">
        <v>2007</v>
      </c>
      <c r="T334" s="39"/>
      <c r="U334" s="32" t="s">
        <v>1929</v>
      </c>
      <c r="V334" s="9"/>
    </row>
    <row r="335" spans="1:22" ht="12.75" customHeight="1" x14ac:dyDescent="0.2">
      <c r="A335" s="28">
        <v>8</v>
      </c>
      <c r="B335" s="28">
        <v>122</v>
      </c>
      <c r="C335" s="28" t="s">
        <v>169</v>
      </c>
      <c r="D335" s="28">
        <v>104265</v>
      </c>
      <c r="E335" s="29" t="s">
        <v>193</v>
      </c>
      <c r="F335" s="29" t="s">
        <v>2515</v>
      </c>
      <c r="G335" s="29" t="s">
        <v>2516</v>
      </c>
      <c r="H335" s="34">
        <v>9286</v>
      </c>
      <c r="I335" s="33">
        <v>9286</v>
      </c>
      <c r="J335" s="30">
        <v>1985</v>
      </c>
      <c r="K335" s="29" t="s">
        <v>2517</v>
      </c>
      <c r="L335" s="28">
        <v>6020</v>
      </c>
      <c r="M335" s="32" t="s">
        <v>71</v>
      </c>
      <c r="O335" s="28" t="s">
        <v>1581</v>
      </c>
      <c r="T335" s="39"/>
      <c r="U335" s="32" t="s">
        <v>1929</v>
      </c>
      <c r="V335" s="9"/>
    </row>
    <row r="336" spans="1:22" ht="12.75" customHeight="1" x14ac:dyDescent="0.2">
      <c r="A336" s="28">
        <v>12</v>
      </c>
      <c r="B336" s="28">
        <v>112</v>
      </c>
      <c r="D336" s="28">
        <v>104265</v>
      </c>
      <c r="E336" s="29" t="s">
        <v>193</v>
      </c>
      <c r="F336" s="29" t="s">
        <v>97</v>
      </c>
      <c r="G336" s="29" t="s">
        <v>2518</v>
      </c>
      <c r="H336" s="34">
        <v>16980</v>
      </c>
      <c r="I336" s="33">
        <v>16980</v>
      </c>
      <c r="J336" s="30">
        <v>2006</v>
      </c>
      <c r="K336" s="29" t="s">
        <v>2519</v>
      </c>
      <c r="L336" s="28">
        <v>6252</v>
      </c>
      <c r="M336" s="32" t="s">
        <v>455</v>
      </c>
      <c r="O336" s="28" t="s">
        <v>1581</v>
      </c>
      <c r="Q336" s="28">
        <v>2006</v>
      </c>
      <c r="T336" s="39"/>
      <c r="U336" s="32" t="s">
        <v>1929</v>
      </c>
      <c r="V336" s="9"/>
    </row>
    <row r="337" spans="1:23" ht="12.75" customHeight="1" x14ac:dyDescent="0.2">
      <c r="A337" s="28">
        <v>6</v>
      </c>
      <c r="B337" s="28">
        <v>107</v>
      </c>
      <c r="C337" s="28" t="s">
        <v>1189</v>
      </c>
      <c r="D337" s="28">
        <v>169648</v>
      </c>
      <c r="E337" s="29" t="s">
        <v>2520</v>
      </c>
      <c r="F337" s="29" t="s">
        <v>105</v>
      </c>
      <c r="G337" s="29" t="s">
        <v>2521</v>
      </c>
      <c r="H337" s="34">
        <v>13110</v>
      </c>
      <c r="I337" s="33">
        <v>13110</v>
      </c>
      <c r="J337" s="30">
        <v>1995</v>
      </c>
      <c r="K337" s="29" t="s">
        <v>2522</v>
      </c>
      <c r="L337" s="28">
        <v>6275</v>
      </c>
      <c r="M337" s="32" t="s">
        <v>122</v>
      </c>
      <c r="O337" s="28" t="s">
        <v>1581</v>
      </c>
      <c r="Q337" s="28">
        <v>1995</v>
      </c>
      <c r="R337" s="28">
        <v>2004</v>
      </c>
      <c r="T337" s="39"/>
      <c r="U337" s="32" t="s">
        <v>1929</v>
      </c>
      <c r="V337" s="9"/>
    </row>
    <row r="338" spans="1:23" ht="12.75" customHeight="1" x14ac:dyDescent="0.2">
      <c r="A338" s="28">
        <v>2</v>
      </c>
      <c r="B338" s="28">
        <v>204</v>
      </c>
      <c r="D338" s="28">
        <v>148537</v>
      </c>
      <c r="E338" s="29" t="s">
        <v>355</v>
      </c>
      <c r="F338" s="29" t="s">
        <v>360</v>
      </c>
      <c r="G338" s="29" t="s">
        <v>2523</v>
      </c>
      <c r="H338" s="34">
        <v>13250</v>
      </c>
      <c r="I338" s="33">
        <v>13250</v>
      </c>
      <c r="J338" s="30">
        <v>1996</v>
      </c>
      <c r="K338" s="29" t="s">
        <v>2524</v>
      </c>
      <c r="L338" s="28">
        <v>6010</v>
      </c>
      <c r="M338" s="32" t="s">
        <v>55</v>
      </c>
      <c r="O338" s="28" t="s">
        <v>1581</v>
      </c>
      <c r="Q338" s="28">
        <v>2000</v>
      </c>
      <c r="T338" s="39"/>
      <c r="U338" s="32" t="s">
        <v>1929</v>
      </c>
      <c r="V338" s="9"/>
    </row>
    <row r="339" spans="1:23" ht="12.75" customHeight="1" x14ac:dyDescent="0.2">
      <c r="A339" s="28">
        <v>3</v>
      </c>
      <c r="B339" s="28">
        <v>161</v>
      </c>
      <c r="D339" s="28">
        <v>112360</v>
      </c>
      <c r="E339" s="29" t="s">
        <v>355</v>
      </c>
      <c r="F339" s="29" t="s">
        <v>89</v>
      </c>
      <c r="G339" s="29" t="s">
        <v>2525</v>
      </c>
      <c r="H339" s="34">
        <v>18019</v>
      </c>
      <c r="I339" s="33">
        <v>18019</v>
      </c>
      <c r="J339" s="30">
        <v>2009</v>
      </c>
      <c r="K339" s="29" t="s">
        <v>2526</v>
      </c>
      <c r="L339" s="28">
        <v>6010</v>
      </c>
      <c r="M339" s="32" t="s">
        <v>55</v>
      </c>
      <c r="O339" s="28" t="s">
        <v>1581</v>
      </c>
      <c r="Q339" s="28">
        <v>2010</v>
      </c>
      <c r="T339" s="39"/>
      <c r="U339" s="32" t="s">
        <v>1929</v>
      </c>
      <c r="V339" s="9"/>
    </row>
    <row r="340" spans="1:23" ht="12.75" customHeight="1" x14ac:dyDescent="0.2">
      <c r="A340" s="28">
        <v>6</v>
      </c>
      <c r="B340" s="28">
        <v>220</v>
      </c>
      <c r="C340" s="28" t="s">
        <v>169</v>
      </c>
      <c r="D340" s="28">
        <v>148743</v>
      </c>
      <c r="E340" s="29" t="s">
        <v>355</v>
      </c>
      <c r="F340" s="29" t="s">
        <v>782</v>
      </c>
      <c r="G340" s="29" t="s">
        <v>2527</v>
      </c>
      <c r="H340" s="34">
        <v>8966</v>
      </c>
      <c r="I340" s="33">
        <v>8966</v>
      </c>
      <c r="J340" s="30">
        <v>1984</v>
      </c>
      <c r="K340" s="29" t="s">
        <v>1184</v>
      </c>
      <c r="L340" s="28">
        <v>6024</v>
      </c>
      <c r="M340" s="32" t="s">
        <v>251</v>
      </c>
      <c r="O340" s="28" t="s">
        <v>1581</v>
      </c>
      <c r="Q340" s="28">
        <v>1984</v>
      </c>
      <c r="R340" s="28">
        <v>1993</v>
      </c>
      <c r="T340" s="39"/>
      <c r="U340" s="32" t="s">
        <v>1929</v>
      </c>
      <c r="V340" s="9"/>
    </row>
    <row r="341" spans="1:23" s="26" customFormat="1" ht="12.75" customHeight="1" x14ac:dyDescent="0.2">
      <c r="A341" s="28">
        <v>3</v>
      </c>
      <c r="B341" s="28">
        <v>229</v>
      </c>
      <c r="C341" s="28" t="s">
        <v>169</v>
      </c>
      <c r="D341" s="28">
        <v>174153</v>
      </c>
      <c r="E341" s="29" t="s">
        <v>355</v>
      </c>
      <c r="F341" s="29" t="s">
        <v>105</v>
      </c>
      <c r="G341" s="29" t="s">
        <v>2528</v>
      </c>
      <c r="H341" s="34">
        <v>11930</v>
      </c>
      <c r="I341" s="33">
        <v>11930</v>
      </c>
      <c r="J341" s="30">
        <v>1992</v>
      </c>
      <c r="K341" s="29" t="s">
        <v>1185</v>
      </c>
      <c r="L341" s="28">
        <v>6103</v>
      </c>
      <c r="M341" s="32" t="s">
        <v>698</v>
      </c>
      <c r="N341" s="17"/>
      <c r="O341" s="28" t="s">
        <v>1581</v>
      </c>
      <c r="P341" s="34"/>
      <c r="Q341" s="28"/>
      <c r="R341" s="28"/>
      <c r="S341" s="28"/>
      <c r="T341" s="39"/>
      <c r="U341" s="32" t="s">
        <v>1929</v>
      </c>
      <c r="V341" s="9"/>
      <c r="W341" s="32"/>
    </row>
    <row r="342" spans="1:23" ht="12.75" customHeight="1" x14ac:dyDescent="0.2">
      <c r="A342" s="28">
        <v>3</v>
      </c>
      <c r="B342" s="28">
        <v>229</v>
      </c>
      <c r="D342" s="28">
        <v>174153</v>
      </c>
      <c r="E342" s="29" t="s">
        <v>355</v>
      </c>
      <c r="F342" s="29" t="s">
        <v>105</v>
      </c>
      <c r="G342" s="29" t="s">
        <v>2528</v>
      </c>
      <c r="H342" s="34">
        <v>15845</v>
      </c>
      <c r="I342" s="33">
        <v>15845</v>
      </c>
      <c r="J342" s="30">
        <v>2003</v>
      </c>
      <c r="K342" s="29" t="s">
        <v>2529</v>
      </c>
      <c r="L342" s="28">
        <v>6103</v>
      </c>
      <c r="M342" s="32" t="s">
        <v>698</v>
      </c>
      <c r="O342" s="28" t="s">
        <v>1581</v>
      </c>
      <c r="T342" s="39"/>
      <c r="U342" s="32" t="s">
        <v>1929</v>
      </c>
      <c r="V342" s="9"/>
    </row>
    <row r="343" spans="1:23" x14ac:dyDescent="0.2">
      <c r="A343" s="28">
        <v>15</v>
      </c>
      <c r="B343" s="28">
        <v>208</v>
      </c>
      <c r="D343" s="28">
        <v>173902</v>
      </c>
      <c r="E343" s="31" t="s">
        <v>355</v>
      </c>
      <c r="F343" s="31" t="s">
        <v>581</v>
      </c>
      <c r="G343" s="29" t="s">
        <v>2530</v>
      </c>
      <c r="H343" s="34">
        <v>20205</v>
      </c>
      <c r="I343" s="33">
        <v>20205</v>
      </c>
      <c r="J343" s="30">
        <v>2015</v>
      </c>
      <c r="K343" s="31" t="s">
        <v>1492</v>
      </c>
      <c r="L343" s="28" t="s">
        <v>1493</v>
      </c>
      <c r="M343" s="31" t="s">
        <v>365</v>
      </c>
      <c r="O343" s="28" t="s">
        <v>1581</v>
      </c>
      <c r="Q343" s="28">
        <v>2016</v>
      </c>
      <c r="U343" s="32" t="s">
        <v>1929</v>
      </c>
      <c r="V343" s="9"/>
    </row>
    <row r="344" spans="1:23" ht="12.75" customHeight="1" x14ac:dyDescent="0.2">
      <c r="A344" s="28">
        <v>6</v>
      </c>
      <c r="B344" s="28">
        <v>151</v>
      </c>
      <c r="D344" s="28">
        <v>152680</v>
      </c>
      <c r="E344" s="29" t="s">
        <v>355</v>
      </c>
      <c r="F344" s="29" t="s">
        <v>363</v>
      </c>
      <c r="G344" s="29" t="s">
        <v>2531</v>
      </c>
      <c r="H344" s="34">
        <v>16529</v>
      </c>
      <c r="I344" s="33">
        <v>16529</v>
      </c>
      <c r="J344" s="30">
        <v>2007</v>
      </c>
      <c r="K344" s="29" t="s">
        <v>2532</v>
      </c>
      <c r="L344" s="28">
        <v>6280</v>
      </c>
      <c r="M344" s="32" t="s">
        <v>161</v>
      </c>
      <c r="O344" s="28" t="s">
        <v>1581</v>
      </c>
      <c r="Q344" s="28">
        <v>2007</v>
      </c>
      <c r="T344" s="39"/>
      <c r="U344" s="32" t="s">
        <v>1929</v>
      </c>
      <c r="V344" s="9"/>
    </row>
    <row r="345" spans="1:23" ht="12.75" customHeight="1" x14ac:dyDescent="0.2">
      <c r="A345" s="28">
        <v>6</v>
      </c>
      <c r="B345" s="28">
        <v>150</v>
      </c>
      <c r="D345" s="28">
        <v>170436</v>
      </c>
      <c r="E345" s="29" t="s">
        <v>617</v>
      </c>
      <c r="F345" s="29" t="s">
        <v>248</v>
      </c>
      <c r="G345" s="29" t="s">
        <v>2533</v>
      </c>
      <c r="H345" s="34">
        <v>15832</v>
      </c>
      <c r="I345" s="33">
        <v>15832</v>
      </c>
      <c r="J345" s="30">
        <v>2003</v>
      </c>
      <c r="K345" s="29" t="s">
        <v>2534</v>
      </c>
      <c r="L345" s="28">
        <v>6295</v>
      </c>
      <c r="M345" s="32" t="s">
        <v>126</v>
      </c>
      <c r="O345" s="28" t="s">
        <v>1581</v>
      </c>
      <c r="T345" s="39"/>
      <c r="U345" s="32" t="s">
        <v>1929</v>
      </c>
      <c r="V345" s="9"/>
    </row>
    <row r="346" spans="1:23" x14ac:dyDescent="0.2">
      <c r="A346" s="28">
        <v>6</v>
      </c>
      <c r="B346" s="28">
        <v>128</v>
      </c>
      <c r="D346" s="28">
        <v>224440</v>
      </c>
      <c r="E346" s="29" t="s">
        <v>617</v>
      </c>
      <c r="F346" s="29" t="s">
        <v>2535</v>
      </c>
      <c r="G346" s="29" t="s">
        <v>2536</v>
      </c>
      <c r="H346" s="34">
        <v>15812</v>
      </c>
      <c r="I346" s="33">
        <v>15812</v>
      </c>
      <c r="J346" s="30">
        <v>2003</v>
      </c>
      <c r="K346" s="29" t="s">
        <v>2537</v>
      </c>
      <c r="L346" s="28">
        <v>6294</v>
      </c>
      <c r="M346" s="32" t="s">
        <v>388</v>
      </c>
      <c r="O346" s="28" t="s">
        <v>1581</v>
      </c>
      <c r="Q346" s="28">
        <v>2004</v>
      </c>
      <c r="T346" s="39"/>
      <c r="U346" s="32" t="s">
        <v>1953</v>
      </c>
      <c r="V346" s="9"/>
    </row>
    <row r="347" spans="1:23" x14ac:dyDescent="0.2">
      <c r="A347" s="28">
        <v>6</v>
      </c>
      <c r="B347" s="28">
        <v>225</v>
      </c>
      <c r="D347" s="28">
        <v>170029</v>
      </c>
      <c r="E347" s="29" t="s">
        <v>617</v>
      </c>
      <c r="F347" s="29" t="s">
        <v>89</v>
      </c>
      <c r="G347" s="29" t="s">
        <v>2538</v>
      </c>
      <c r="H347" s="34">
        <v>14866</v>
      </c>
      <c r="I347" s="33">
        <v>14866</v>
      </c>
      <c r="J347" s="30">
        <v>2000</v>
      </c>
      <c r="K347" s="29" t="s">
        <v>1082</v>
      </c>
      <c r="L347" s="28">
        <v>6288</v>
      </c>
      <c r="M347" s="32" t="s">
        <v>107</v>
      </c>
      <c r="O347" s="28" t="s">
        <v>1581</v>
      </c>
      <c r="Q347" s="28">
        <v>2003</v>
      </c>
      <c r="T347" s="39">
        <v>42420</v>
      </c>
      <c r="U347" s="32" t="s">
        <v>1929</v>
      </c>
      <c r="V347" s="9"/>
    </row>
    <row r="348" spans="1:23" ht="12.75" customHeight="1" x14ac:dyDescent="0.2">
      <c r="A348" s="28">
        <v>6</v>
      </c>
      <c r="B348" s="28">
        <v>128</v>
      </c>
      <c r="D348" s="28">
        <v>114242</v>
      </c>
      <c r="E348" s="29" t="s">
        <v>617</v>
      </c>
      <c r="F348" s="29" t="s">
        <v>89</v>
      </c>
      <c r="G348" s="29" t="s">
        <v>2538</v>
      </c>
      <c r="H348" s="34">
        <v>15864</v>
      </c>
      <c r="I348" s="33">
        <v>15864</v>
      </c>
      <c r="J348" s="30">
        <v>2003</v>
      </c>
      <c r="K348" s="29" t="s">
        <v>2537</v>
      </c>
      <c r="L348" s="28">
        <v>6294</v>
      </c>
      <c r="M348" s="32" t="s">
        <v>388</v>
      </c>
      <c r="O348" s="28" t="s">
        <v>1581</v>
      </c>
      <c r="Q348" s="28">
        <v>2004</v>
      </c>
      <c r="T348" s="39"/>
      <c r="U348" s="32" t="s">
        <v>1929</v>
      </c>
      <c r="V348" s="9"/>
    </row>
    <row r="349" spans="1:23" ht="12.75" customHeight="1" x14ac:dyDescent="0.2">
      <c r="A349" s="28">
        <v>6</v>
      </c>
      <c r="B349" s="28">
        <v>225</v>
      </c>
      <c r="D349" s="28">
        <v>170027</v>
      </c>
      <c r="E349" s="29" t="s">
        <v>617</v>
      </c>
      <c r="F349" s="29" t="s">
        <v>105</v>
      </c>
      <c r="G349" s="29" t="s">
        <v>2539</v>
      </c>
      <c r="H349" s="34">
        <v>14150</v>
      </c>
      <c r="I349" s="33">
        <v>14150</v>
      </c>
      <c r="J349" s="30">
        <v>1998</v>
      </c>
      <c r="K349" s="29" t="s">
        <v>2540</v>
      </c>
      <c r="L349" s="28">
        <v>6288</v>
      </c>
      <c r="M349" s="32" t="s">
        <v>107</v>
      </c>
      <c r="O349" s="28" t="s">
        <v>1581</v>
      </c>
      <c r="Q349" s="28">
        <v>1999</v>
      </c>
      <c r="R349" s="28">
        <v>2007</v>
      </c>
      <c r="T349" s="39"/>
      <c r="U349" s="32" t="s">
        <v>1929</v>
      </c>
      <c r="V349" s="9"/>
    </row>
    <row r="350" spans="1:23" ht="12.75" customHeight="1" x14ac:dyDescent="0.2">
      <c r="A350" s="28">
        <v>9</v>
      </c>
      <c r="B350" s="28">
        <v>143</v>
      </c>
      <c r="C350" s="28" t="s">
        <v>169</v>
      </c>
      <c r="D350" s="28">
        <v>224440</v>
      </c>
      <c r="E350" s="29" t="s">
        <v>617</v>
      </c>
      <c r="F350" s="29" t="s">
        <v>2541</v>
      </c>
      <c r="G350" s="29" t="s">
        <v>2542</v>
      </c>
      <c r="H350" s="34">
        <v>13532</v>
      </c>
      <c r="I350" s="33">
        <v>13532</v>
      </c>
      <c r="J350" s="30">
        <v>2002</v>
      </c>
      <c r="K350" s="29" t="s">
        <v>2543</v>
      </c>
      <c r="L350" s="28">
        <v>6222</v>
      </c>
      <c r="M350" s="32" t="s">
        <v>87</v>
      </c>
      <c r="O350" s="28" t="s">
        <v>1581</v>
      </c>
      <c r="T350" s="39"/>
      <c r="U350" s="32" t="s">
        <v>1953</v>
      </c>
      <c r="V350" s="9"/>
    </row>
    <row r="351" spans="1:23" ht="12.75" customHeight="1" x14ac:dyDescent="0.2">
      <c r="A351" s="28">
        <v>6</v>
      </c>
      <c r="B351" s="28">
        <v>150</v>
      </c>
      <c r="D351" s="28">
        <v>170438</v>
      </c>
      <c r="E351" s="29" t="s">
        <v>617</v>
      </c>
      <c r="F351" s="29" t="s">
        <v>2544</v>
      </c>
      <c r="G351" s="29" t="s">
        <v>2545</v>
      </c>
      <c r="H351" s="34">
        <v>15201</v>
      </c>
      <c r="I351" s="33">
        <v>15201</v>
      </c>
      <c r="J351" s="30">
        <v>2001</v>
      </c>
      <c r="K351" s="29" t="s">
        <v>2546</v>
      </c>
      <c r="L351" s="28">
        <v>6005</v>
      </c>
      <c r="M351" s="32" t="s">
        <v>95</v>
      </c>
      <c r="O351" s="28" t="s">
        <v>1581</v>
      </c>
      <c r="Q351" s="28">
        <v>2002</v>
      </c>
      <c r="T351" s="39"/>
      <c r="U351" s="32" t="s">
        <v>1953</v>
      </c>
      <c r="V351" s="9"/>
    </row>
    <row r="352" spans="1:23" ht="12.75" customHeight="1" x14ac:dyDescent="0.2">
      <c r="A352" s="28">
        <v>4</v>
      </c>
      <c r="B352" s="28">
        <v>207</v>
      </c>
      <c r="D352" s="28">
        <v>114153</v>
      </c>
      <c r="E352" s="29" t="s">
        <v>2547</v>
      </c>
      <c r="F352" s="29" t="s">
        <v>105</v>
      </c>
      <c r="G352" s="29" t="s">
        <v>2548</v>
      </c>
      <c r="H352" s="34">
        <v>16669</v>
      </c>
      <c r="I352" s="33">
        <v>16669</v>
      </c>
      <c r="J352" s="30">
        <v>2005</v>
      </c>
      <c r="K352" s="29" t="s">
        <v>2549</v>
      </c>
      <c r="L352" s="28">
        <v>6030</v>
      </c>
      <c r="M352" s="32" t="s">
        <v>168</v>
      </c>
      <c r="O352" s="28" t="s">
        <v>1581</v>
      </c>
      <c r="Q352" s="28">
        <v>2007</v>
      </c>
      <c r="T352" s="39">
        <v>41705</v>
      </c>
      <c r="U352" s="32" t="s">
        <v>1929</v>
      </c>
      <c r="V352" s="9"/>
    </row>
    <row r="353" spans="1:22" x14ac:dyDescent="0.2">
      <c r="A353" s="28">
        <v>12</v>
      </c>
      <c r="B353" s="28">
        <v>109</v>
      </c>
      <c r="D353" s="28">
        <v>251845</v>
      </c>
      <c r="E353" s="29" t="s">
        <v>2547</v>
      </c>
      <c r="F353" s="29" t="s">
        <v>105</v>
      </c>
      <c r="G353" s="29" t="s">
        <v>2548</v>
      </c>
      <c r="H353" s="34">
        <v>18302</v>
      </c>
      <c r="I353" s="33">
        <v>18302</v>
      </c>
      <c r="J353" s="30">
        <v>2010</v>
      </c>
      <c r="K353" s="29" t="s">
        <v>2550</v>
      </c>
      <c r="L353" s="28">
        <v>6211</v>
      </c>
      <c r="M353" s="32" t="s">
        <v>1574</v>
      </c>
      <c r="O353" s="28" t="s">
        <v>1581</v>
      </c>
      <c r="Q353" s="28">
        <v>2012</v>
      </c>
      <c r="T353" s="39"/>
      <c r="U353" s="32" t="s">
        <v>1929</v>
      </c>
      <c r="V353" s="9"/>
    </row>
    <row r="354" spans="1:22" ht="12.75" customHeight="1" x14ac:dyDescent="0.2">
      <c r="A354" s="28">
        <v>9</v>
      </c>
      <c r="B354" s="28">
        <v>214</v>
      </c>
      <c r="D354" s="28">
        <v>393568</v>
      </c>
      <c r="E354" s="29" t="s">
        <v>1369</v>
      </c>
      <c r="F354" s="29" t="s">
        <v>1370</v>
      </c>
      <c r="G354" s="29" t="s">
        <v>2551</v>
      </c>
      <c r="H354" s="34">
        <v>18163</v>
      </c>
      <c r="I354" s="33">
        <v>18163</v>
      </c>
      <c r="J354" s="30">
        <v>2013</v>
      </c>
      <c r="K354" s="29" t="s">
        <v>1371</v>
      </c>
      <c r="L354" s="28">
        <v>6221</v>
      </c>
      <c r="M354" s="32" t="s">
        <v>436</v>
      </c>
      <c r="O354" s="28" t="s">
        <v>1581</v>
      </c>
      <c r="Q354" s="28">
        <v>2013</v>
      </c>
      <c r="T354" s="39">
        <v>40918</v>
      </c>
      <c r="U354" s="32" t="s">
        <v>1929</v>
      </c>
      <c r="V354" s="9"/>
    </row>
    <row r="355" spans="1:22" ht="12.75" customHeight="1" x14ac:dyDescent="0.2">
      <c r="A355" s="28">
        <v>4</v>
      </c>
      <c r="B355" s="28">
        <v>205</v>
      </c>
      <c r="D355" s="28">
        <v>109139</v>
      </c>
      <c r="E355" s="29" t="s">
        <v>2552</v>
      </c>
      <c r="F355" s="29" t="s">
        <v>198</v>
      </c>
      <c r="G355" s="29" t="s">
        <v>2553</v>
      </c>
      <c r="H355" s="34">
        <v>15217</v>
      </c>
      <c r="I355" s="33">
        <v>15217</v>
      </c>
      <c r="J355" s="30">
        <v>2001</v>
      </c>
      <c r="K355" s="29" t="s">
        <v>2554</v>
      </c>
      <c r="L355" s="28">
        <v>6006</v>
      </c>
      <c r="M355" s="32" t="s">
        <v>95</v>
      </c>
      <c r="O355" s="28" t="s">
        <v>1581</v>
      </c>
      <c r="T355" s="39"/>
      <c r="U355" s="32" t="s">
        <v>1929</v>
      </c>
      <c r="V355" s="9"/>
    </row>
    <row r="356" spans="1:22" ht="12.75" customHeight="1" x14ac:dyDescent="0.2">
      <c r="A356" s="28">
        <v>9</v>
      </c>
      <c r="B356" s="28">
        <v>144</v>
      </c>
      <c r="D356" s="28">
        <v>129206</v>
      </c>
      <c r="E356" s="31" t="s">
        <v>683</v>
      </c>
      <c r="F356" s="31" t="s">
        <v>782</v>
      </c>
      <c r="G356" s="29" t="s">
        <v>2555</v>
      </c>
      <c r="H356" s="34">
        <v>20346</v>
      </c>
      <c r="I356" s="33">
        <v>20346</v>
      </c>
      <c r="J356" s="30">
        <v>2015</v>
      </c>
      <c r="K356" s="31" t="s">
        <v>1494</v>
      </c>
      <c r="L356" s="28">
        <v>6222</v>
      </c>
      <c r="M356" s="31" t="s">
        <v>87</v>
      </c>
      <c r="O356" s="28" t="s">
        <v>1581</v>
      </c>
      <c r="Q356" s="28">
        <v>2015</v>
      </c>
      <c r="U356" s="32" t="s">
        <v>1929</v>
      </c>
      <c r="V356" s="9"/>
    </row>
    <row r="357" spans="1:22" ht="12.75" customHeight="1" x14ac:dyDescent="0.2">
      <c r="A357" s="28">
        <v>9</v>
      </c>
      <c r="B357" s="28">
        <v>143</v>
      </c>
      <c r="C357" s="28" t="s">
        <v>169</v>
      </c>
      <c r="D357" s="28">
        <v>129208</v>
      </c>
      <c r="E357" s="29" t="s">
        <v>683</v>
      </c>
      <c r="F357" s="29" t="s">
        <v>109</v>
      </c>
      <c r="G357" s="29" t="s">
        <v>2556</v>
      </c>
      <c r="H357" s="34">
        <v>13484</v>
      </c>
      <c r="I357" s="33">
        <v>13484</v>
      </c>
      <c r="J357" s="30">
        <v>1998</v>
      </c>
      <c r="K357" s="29" t="s">
        <v>2557</v>
      </c>
      <c r="L357" s="28">
        <v>6222</v>
      </c>
      <c r="M357" s="32" t="s">
        <v>87</v>
      </c>
      <c r="O357" s="28" t="s">
        <v>1581</v>
      </c>
      <c r="Q357" s="28">
        <v>1998</v>
      </c>
      <c r="T357" s="39">
        <v>42076</v>
      </c>
      <c r="U357" s="32" t="s">
        <v>1929</v>
      </c>
      <c r="V357" s="9"/>
    </row>
    <row r="358" spans="1:22" x14ac:dyDescent="0.2">
      <c r="A358" s="28">
        <v>8</v>
      </c>
      <c r="B358" s="28">
        <v>121</v>
      </c>
      <c r="D358" s="28">
        <v>170519</v>
      </c>
      <c r="E358" s="29" t="s">
        <v>2558</v>
      </c>
      <c r="F358" s="29" t="s">
        <v>53</v>
      </c>
      <c r="G358" s="29" t="s">
        <v>2559</v>
      </c>
      <c r="H358" s="34">
        <v>15022</v>
      </c>
      <c r="I358" s="33">
        <v>15022</v>
      </c>
      <c r="J358" s="30">
        <v>2001</v>
      </c>
      <c r="K358" s="29" t="s">
        <v>2560</v>
      </c>
      <c r="L358" s="28">
        <v>6020</v>
      </c>
      <c r="M358" s="32" t="s">
        <v>71</v>
      </c>
      <c r="O358" s="28" t="s">
        <v>1581</v>
      </c>
      <c r="T358" s="39"/>
      <c r="U358" s="32" t="s">
        <v>1929</v>
      </c>
      <c r="V358" s="9"/>
    </row>
    <row r="359" spans="1:22" ht="12.75" customHeight="1" x14ac:dyDescent="0.2">
      <c r="A359" s="28">
        <v>6</v>
      </c>
      <c r="B359" s="28">
        <v>150</v>
      </c>
      <c r="D359" s="28">
        <v>170440</v>
      </c>
      <c r="E359" s="29" t="s">
        <v>564</v>
      </c>
      <c r="F359" s="29" t="s">
        <v>565</v>
      </c>
      <c r="G359" s="29" t="s">
        <v>566</v>
      </c>
      <c r="H359" s="34">
        <v>15467</v>
      </c>
      <c r="I359" s="33">
        <v>15467</v>
      </c>
      <c r="J359" s="30">
        <v>2002</v>
      </c>
      <c r="K359" s="29" t="s">
        <v>567</v>
      </c>
      <c r="L359" s="28">
        <v>6280</v>
      </c>
      <c r="M359" s="32" t="s">
        <v>161</v>
      </c>
      <c r="O359" s="28" t="s">
        <v>1581</v>
      </c>
      <c r="T359" s="39"/>
      <c r="U359" s="32" t="s">
        <v>1929</v>
      </c>
      <c r="V359" s="9"/>
    </row>
    <row r="360" spans="1:22" ht="12.75" customHeight="1" x14ac:dyDescent="0.2">
      <c r="A360" s="28">
        <v>3</v>
      </c>
      <c r="B360" s="28">
        <v>160</v>
      </c>
      <c r="D360" s="28">
        <v>100282</v>
      </c>
      <c r="E360" s="29" t="s">
        <v>2561</v>
      </c>
      <c r="F360" s="29" t="s">
        <v>89</v>
      </c>
      <c r="G360" s="29" t="s">
        <v>2562</v>
      </c>
      <c r="H360" s="34">
        <v>18290</v>
      </c>
      <c r="I360" s="33">
        <v>18290</v>
      </c>
      <c r="J360" s="30">
        <v>2010</v>
      </c>
      <c r="K360" s="29" t="s">
        <v>2563</v>
      </c>
      <c r="L360" s="28">
        <v>6010</v>
      </c>
      <c r="M360" s="32" t="s">
        <v>55</v>
      </c>
      <c r="O360" s="28" t="s">
        <v>1581</v>
      </c>
      <c r="T360" s="39"/>
      <c r="U360" s="32" t="s">
        <v>1929</v>
      </c>
      <c r="V360" s="9"/>
    </row>
    <row r="361" spans="1:22" ht="12.75" customHeight="1" x14ac:dyDescent="0.2">
      <c r="A361" s="28">
        <v>13</v>
      </c>
      <c r="B361" s="28">
        <v>241</v>
      </c>
      <c r="D361" s="28">
        <v>175129</v>
      </c>
      <c r="E361" s="29" t="s">
        <v>359</v>
      </c>
      <c r="F361" s="29" t="s">
        <v>105</v>
      </c>
      <c r="G361" s="29" t="s">
        <v>2564</v>
      </c>
      <c r="H361" s="34">
        <v>16227</v>
      </c>
      <c r="I361" s="33">
        <v>16227</v>
      </c>
      <c r="J361" s="30">
        <v>2004</v>
      </c>
      <c r="K361" s="29" t="s">
        <v>2565</v>
      </c>
      <c r="L361" s="28">
        <v>6242</v>
      </c>
      <c r="M361" s="32" t="s">
        <v>904</v>
      </c>
      <c r="O361" s="28" t="s">
        <v>1581</v>
      </c>
      <c r="Q361" s="28">
        <v>2006</v>
      </c>
      <c r="T361" s="39"/>
      <c r="U361" s="32" t="s">
        <v>1929</v>
      </c>
      <c r="V361" s="9"/>
    </row>
    <row r="362" spans="1:22" ht="12.75" customHeight="1" x14ac:dyDescent="0.2">
      <c r="A362" s="28">
        <v>12</v>
      </c>
      <c r="B362" s="28">
        <v>238</v>
      </c>
      <c r="D362" s="28">
        <v>101291</v>
      </c>
      <c r="E362" s="29" t="s">
        <v>359</v>
      </c>
      <c r="F362" s="29" t="s">
        <v>105</v>
      </c>
      <c r="G362" s="29" t="s">
        <v>2564</v>
      </c>
      <c r="H362" s="34">
        <v>19603</v>
      </c>
      <c r="I362" s="33">
        <v>19603</v>
      </c>
      <c r="J362" s="30">
        <v>2013</v>
      </c>
      <c r="K362" s="29" t="s">
        <v>1372</v>
      </c>
      <c r="L362" s="28">
        <v>6253</v>
      </c>
      <c r="M362" s="32" t="s">
        <v>51</v>
      </c>
      <c r="O362" s="28" t="s">
        <v>1581</v>
      </c>
      <c r="T362" s="39">
        <v>40918</v>
      </c>
      <c r="U362" s="32" t="s">
        <v>1929</v>
      </c>
      <c r="V362" s="9"/>
    </row>
    <row r="363" spans="1:22" ht="12.75" customHeight="1" x14ac:dyDescent="0.2">
      <c r="A363" s="28">
        <v>8</v>
      </c>
      <c r="B363" s="28">
        <v>121</v>
      </c>
      <c r="C363" s="28" t="s">
        <v>43</v>
      </c>
      <c r="D363" s="28">
        <v>202993</v>
      </c>
      <c r="E363" s="29" t="s">
        <v>359</v>
      </c>
      <c r="F363" s="29" t="s">
        <v>759</v>
      </c>
      <c r="G363" s="29" t="s">
        <v>2566</v>
      </c>
      <c r="H363" s="34">
        <v>14450</v>
      </c>
      <c r="I363" s="33">
        <v>14450</v>
      </c>
      <c r="J363" s="30">
        <v>1999</v>
      </c>
      <c r="K363" s="29" t="s">
        <v>2567</v>
      </c>
      <c r="L363" s="28">
        <v>6020</v>
      </c>
      <c r="M363" s="32" t="s">
        <v>71</v>
      </c>
      <c r="O363" s="28" t="s">
        <v>1581</v>
      </c>
      <c r="Q363" s="28">
        <v>2001</v>
      </c>
      <c r="S363" s="28">
        <v>2009</v>
      </c>
      <c r="T363" s="39"/>
      <c r="U363" s="32" t="s">
        <v>1929</v>
      </c>
      <c r="V363" s="9"/>
    </row>
    <row r="364" spans="1:22" x14ac:dyDescent="0.2">
      <c r="A364" s="28">
        <v>3</v>
      </c>
      <c r="B364" s="28">
        <v>169</v>
      </c>
      <c r="C364" s="28" t="s">
        <v>169</v>
      </c>
      <c r="D364" s="28">
        <v>116693</v>
      </c>
      <c r="E364" s="29" t="s">
        <v>1136</v>
      </c>
      <c r="F364" s="29" t="s">
        <v>790</v>
      </c>
      <c r="G364" s="29" t="s">
        <v>2568</v>
      </c>
      <c r="H364" s="34">
        <v>9425</v>
      </c>
      <c r="I364" s="33">
        <v>9425</v>
      </c>
      <c r="J364" s="30">
        <v>1985</v>
      </c>
      <c r="K364" s="29" t="s">
        <v>1137</v>
      </c>
      <c r="L364" s="28">
        <v>6010</v>
      </c>
      <c r="M364" s="32" t="s">
        <v>55</v>
      </c>
      <c r="O364" s="28" t="s">
        <v>1581</v>
      </c>
      <c r="Q364" s="28">
        <v>1988</v>
      </c>
      <c r="R364" s="28">
        <v>2003</v>
      </c>
      <c r="T364" s="39"/>
      <c r="U364" s="32" t="s">
        <v>1929</v>
      </c>
      <c r="V364" s="9"/>
    </row>
    <row r="365" spans="1:22" ht="12.75" customHeight="1" x14ac:dyDescent="0.2">
      <c r="A365" s="28">
        <v>9</v>
      </c>
      <c r="B365" s="28">
        <v>201</v>
      </c>
      <c r="D365" s="28">
        <v>104553</v>
      </c>
      <c r="E365" s="31" t="s">
        <v>1626</v>
      </c>
      <c r="F365" s="31" t="s">
        <v>73</v>
      </c>
      <c r="G365" s="31" t="s">
        <v>2569</v>
      </c>
      <c r="H365" s="17">
        <v>20638</v>
      </c>
      <c r="I365" s="33">
        <v>20638</v>
      </c>
      <c r="J365" s="28">
        <v>2017</v>
      </c>
      <c r="K365" s="31" t="s">
        <v>1627</v>
      </c>
      <c r="L365" s="28">
        <v>6206</v>
      </c>
      <c r="M365" s="31" t="s">
        <v>1628</v>
      </c>
      <c r="O365" s="28" t="s">
        <v>1581</v>
      </c>
      <c r="U365" s="32" t="s">
        <v>1929</v>
      </c>
      <c r="V365" s="9"/>
    </row>
    <row r="366" spans="1:22" ht="12.75" customHeight="1" x14ac:dyDescent="0.2">
      <c r="A366" s="28">
        <v>3</v>
      </c>
      <c r="B366" s="28">
        <v>163</v>
      </c>
      <c r="D366" s="28">
        <v>272329</v>
      </c>
      <c r="E366" s="29" t="s">
        <v>2570</v>
      </c>
      <c r="F366" s="29" t="s">
        <v>93</v>
      </c>
      <c r="G366" s="29" t="s">
        <v>2571</v>
      </c>
      <c r="H366" s="34">
        <v>15656</v>
      </c>
      <c r="I366" s="33">
        <v>15656</v>
      </c>
      <c r="J366" s="30">
        <v>2003</v>
      </c>
      <c r="K366" s="29" t="s">
        <v>2572</v>
      </c>
      <c r="L366" s="28">
        <v>4665</v>
      </c>
      <c r="M366" s="32" t="s">
        <v>2573</v>
      </c>
      <c r="O366" s="28" t="s">
        <v>1581</v>
      </c>
      <c r="Q366" s="28">
        <v>2004</v>
      </c>
      <c r="T366" s="39"/>
      <c r="U366" s="32" t="s">
        <v>1929</v>
      </c>
      <c r="V366" s="9"/>
    </row>
    <row r="367" spans="1:22" x14ac:dyDescent="0.2">
      <c r="A367" s="28">
        <v>15</v>
      </c>
      <c r="B367" s="28">
        <v>215</v>
      </c>
      <c r="C367" s="28" t="s">
        <v>169</v>
      </c>
      <c r="D367" s="28">
        <v>174928</v>
      </c>
      <c r="E367" s="29" t="s">
        <v>60</v>
      </c>
      <c r="F367" s="29" t="s">
        <v>248</v>
      </c>
      <c r="G367" s="29" t="s">
        <v>2574</v>
      </c>
      <c r="H367" s="34">
        <v>12509</v>
      </c>
      <c r="I367" s="33">
        <v>12509</v>
      </c>
      <c r="J367" s="30">
        <v>1994</v>
      </c>
      <c r="K367" s="29" t="s">
        <v>985</v>
      </c>
      <c r="L367" s="28">
        <v>6265</v>
      </c>
      <c r="M367" s="32" t="s">
        <v>272</v>
      </c>
      <c r="O367" s="28" t="s">
        <v>1581</v>
      </c>
      <c r="Q367" s="28">
        <v>1994</v>
      </c>
      <c r="T367" s="39"/>
      <c r="U367" s="32" t="s">
        <v>1929</v>
      </c>
      <c r="V367" s="9"/>
    </row>
    <row r="368" spans="1:22" ht="12.75" customHeight="1" x14ac:dyDescent="0.2">
      <c r="A368" s="28">
        <v>15</v>
      </c>
      <c r="B368" s="28">
        <v>215</v>
      </c>
      <c r="D368" s="28">
        <v>268333</v>
      </c>
      <c r="E368" s="29" t="s">
        <v>60</v>
      </c>
      <c r="F368" s="29" t="s">
        <v>248</v>
      </c>
      <c r="G368" s="29" t="s">
        <v>2574</v>
      </c>
      <c r="H368" s="34">
        <v>19147</v>
      </c>
      <c r="I368" s="33">
        <v>19147</v>
      </c>
      <c r="J368" s="30">
        <v>2013</v>
      </c>
      <c r="K368" s="29" t="s">
        <v>2575</v>
      </c>
      <c r="L368" s="28">
        <v>6265</v>
      </c>
      <c r="M368" s="32" t="s">
        <v>272</v>
      </c>
      <c r="O368" s="28" t="s">
        <v>1581</v>
      </c>
      <c r="Q368" s="28">
        <v>2015</v>
      </c>
      <c r="T368" s="39">
        <v>42085</v>
      </c>
      <c r="U368" s="32" t="s">
        <v>1929</v>
      </c>
      <c r="V368" s="9"/>
    </row>
    <row r="369" spans="1:22" ht="12.75" customHeight="1" x14ac:dyDescent="0.2">
      <c r="A369" s="28">
        <v>8</v>
      </c>
      <c r="B369" s="28">
        <v>116</v>
      </c>
      <c r="D369" s="28">
        <v>186360</v>
      </c>
      <c r="E369" s="29" t="s">
        <v>60</v>
      </c>
      <c r="F369" s="29" t="s">
        <v>61</v>
      </c>
      <c r="G369" s="29" t="s">
        <v>2576</v>
      </c>
      <c r="H369" s="34">
        <v>15160</v>
      </c>
      <c r="I369" s="33">
        <v>15160</v>
      </c>
      <c r="J369" s="30">
        <v>2001</v>
      </c>
      <c r="K369" s="29" t="s">
        <v>62</v>
      </c>
      <c r="L369" s="28">
        <v>6274</v>
      </c>
      <c r="M369" s="32" t="s">
        <v>63</v>
      </c>
      <c r="O369" s="28" t="s">
        <v>1581</v>
      </c>
      <c r="Q369" s="28">
        <v>2003</v>
      </c>
      <c r="T369" s="39"/>
      <c r="U369" s="32" t="s">
        <v>1929</v>
      </c>
      <c r="V369" s="9"/>
    </row>
    <row r="370" spans="1:22" ht="12.75" customHeight="1" x14ac:dyDescent="0.2">
      <c r="A370" s="28">
        <v>15</v>
      </c>
      <c r="B370" s="28">
        <v>215</v>
      </c>
      <c r="C370" s="28" t="s">
        <v>169</v>
      </c>
      <c r="D370" s="28">
        <v>174927</v>
      </c>
      <c r="E370" s="29" t="s">
        <v>60</v>
      </c>
      <c r="F370" s="29" t="s">
        <v>113</v>
      </c>
      <c r="G370" s="29" t="s">
        <v>2577</v>
      </c>
      <c r="H370" s="34">
        <v>10010</v>
      </c>
      <c r="I370" s="33">
        <v>10010</v>
      </c>
      <c r="J370" s="30">
        <v>1991</v>
      </c>
      <c r="K370" s="29" t="s">
        <v>2578</v>
      </c>
      <c r="L370" s="28">
        <v>6265</v>
      </c>
      <c r="M370" s="32" t="s">
        <v>272</v>
      </c>
      <c r="O370" s="28" t="s">
        <v>162</v>
      </c>
      <c r="Q370" s="28">
        <v>1998</v>
      </c>
      <c r="T370" s="39">
        <v>42085</v>
      </c>
      <c r="U370" s="32" t="s">
        <v>1929</v>
      </c>
      <c r="V370" s="9"/>
    </row>
    <row r="371" spans="1:22" ht="12.75" customHeight="1" x14ac:dyDescent="0.2">
      <c r="A371" s="25">
        <v>3</v>
      </c>
      <c r="B371" s="25">
        <v>161</v>
      </c>
      <c r="D371" s="28">
        <v>114056</v>
      </c>
      <c r="E371" s="36" t="s">
        <v>60</v>
      </c>
      <c r="F371" s="36" t="s">
        <v>831</v>
      </c>
      <c r="G371" s="29" t="s">
        <v>2579</v>
      </c>
      <c r="H371" s="42">
        <v>20392</v>
      </c>
      <c r="I371" s="33">
        <v>20392</v>
      </c>
      <c r="J371" s="30">
        <v>2015</v>
      </c>
      <c r="K371" s="36" t="s">
        <v>1561</v>
      </c>
      <c r="L371" s="25">
        <v>6015</v>
      </c>
      <c r="M371" s="45" t="s">
        <v>95</v>
      </c>
      <c r="O371" s="28" t="s">
        <v>1581</v>
      </c>
      <c r="T371" s="38">
        <v>42107</v>
      </c>
      <c r="U371" s="32" t="s">
        <v>1929</v>
      </c>
      <c r="V371" s="9"/>
    </row>
    <row r="372" spans="1:22" ht="12.75" customHeight="1" x14ac:dyDescent="0.2">
      <c r="A372" s="28">
        <v>3</v>
      </c>
      <c r="B372" s="28">
        <v>163</v>
      </c>
      <c r="D372" s="28">
        <v>166672</v>
      </c>
      <c r="E372" s="29" t="s">
        <v>60</v>
      </c>
      <c r="F372" s="29" t="s">
        <v>280</v>
      </c>
      <c r="G372" s="29" t="s">
        <v>2580</v>
      </c>
      <c r="H372" s="34">
        <v>16972</v>
      </c>
      <c r="I372" s="33">
        <v>16972</v>
      </c>
      <c r="J372" s="30">
        <v>2006</v>
      </c>
      <c r="K372" s="29" t="s">
        <v>2581</v>
      </c>
      <c r="L372" s="28">
        <v>6014</v>
      </c>
      <c r="M372" s="32" t="s">
        <v>95</v>
      </c>
      <c r="O372" s="28" t="s">
        <v>1581</v>
      </c>
      <c r="Q372" s="28">
        <v>2007</v>
      </c>
      <c r="S372" s="28">
        <v>2010</v>
      </c>
      <c r="T372" s="39"/>
      <c r="U372" s="32" t="s">
        <v>1929</v>
      </c>
      <c r="V372" s="9"/>
    </row>
    <row r="373" spans="1:22" ht="12.75" customHeight="1" x14ac:dyDescent="0.2">
      <c r="A373" s="28">
        <v>8</v>
      </c>
      <c r="B373" s="28">
        <v>122</v>
      </c>
      <c r="D373" s="28">
        <v>100060</v>
      </c>
      <c r="E373" s="31" t="s">
        <v>568</v>
      </c>
      <c r="F373" s="31" t="s">
        <v>559</v>
      </c>
      <c r="G373" s="31" t="s">
        <v>573</v>
      </c>
      <c r="H373" s="17">
        <v>20880</v>
      </c>
      <c r="I373" s="33">
        <v>20880</v>
      </c>
      <c r="J373" s="28">
        <v>2017</v>
      </c>
      <c r="K373" s="31" t="s">
        <v>571</v>
      </c>
      <c r="L373" s="28">
        <v>6280</v>
      </c>
      <c r="M373" s="31" t="s">
        <v>572</v>
      </c>
      <c r="N373" s="28"/>
      <c r="O373" s="28" t="s">
        <v>1581</v>
      </c>
      <c r="P373" s="28"/>
      <c r="Q373" s="34"/>
      <c r="T373" s="38">
        <v>42885</v>
      </c>
      <c r="U373" s="32" t="s">
        <v>1929</v>
      </c>
      <c r="V373" s="9"/>
    </row>
    <row r="374" spans="1:22" ht="12.75" customHeight="1" x14ac:dyDescent="0.2">
      <c r="A374" s="28">
        <v>2</v>
      </c>
      <c r="B374" s="28">
        <v>178</v>
      </c>
      <c r="C374" s="28" t="s">
        <v>169</v>
      </c>
      <c r="D374" s="28">
        <v>292868</v>
      </c>
      <c r="E374" s="29" t="s">
        <v>568</v>
      </c>
      <c r="F374" s="29" t="s">
        <v>134</v>
      </c>
      <c r="G374" s="29" t="s">
        <v>2582</v>
      </c>
      <c r="H374" s="34">
        <v>10373</v>
      </c>
      <c r="I374" s="33">
        <v>10373</v>
      </c>
      <c r="J374" s="30">
        <v>1999</v>
      </c>
      <c r="K374" s="29" t="s">
        <v>2583</v>
      </c>
      <c r="L374" s="28">
        <v>2021</v>
      </c>
      <c r="M374" s="32" t="s">
        <v>2584</v>
      </c>
      <c r="O374" s="28" t="s">
        <v>162</v>
      </c>
      <c r="T374" s="39">
        <v>42004</v>
      </c>
      <c r="U374" s="32" t="s">
        <v>1929</v>
      </c>
      <c r="V374" s="9"/>
    </row>
    <row r="375" spans="1:22" x14ac:dyDescent="0.2">
      <c r="A375" s="28">
        <v>3</v>
      </c>
      <c r="B375" s="28">
        <v>169</v>
      </c>
      <c r="D375" s="28">
        <v>116698</v>
      </c>
      <c r="E375" s="29" t="s">
        <v>2585</v>
      </c>
      <c r="F375" s="29" t="s">
        <v>134</v>
      </c>
      <c r="G375" s="29" t="s">
        <v>2586</v>
      </c>
      <c r="H375" s="34">
        <v>17581</v>
      </c>
      <c r="I375" s="33">
        <v>17581</v>
      </c>
      <c r="J375" s="30">
        <v>2009</v>
      </c>
      <c r="K375" s="29" t="s">
        <v>2587</v>
      </c>
      <c r="L375" s="28">
        <v>6003</v>
      </c>
      <c r="M375" s="32" t="s">
        <v>95</v>
      </c>
      <c r="O375" s="28" t="s">
        <v>1581</v>
      </c>
      <c r="T375" s="39"/>
      <c r="U375" s="32" t="s">
        <v>1929</v>
      </c>
      <c r="V375" s="9"/>
    </row>
    <row r="376" spans="1:22" x14ac:dyDescent="0.2">
      <c r="A376" s="28">
        <v>3</v>
      </c>
      <c r="B376" s="28">
        <v>161</v>
      </c>
      <c r="C376" s="28" t="s">
        <v>169</v>
      </c>
      <c r="D376" s="28">
        <v>270726</v>
      </c>
      <c r="E376" s="29" t="s">
        <v>2588</v>
      </c>
      <c r="F376" s="29" t="s">
        <v>89</v>
      </c>
      <c r="G376" s="29" t="s">
        <v>2589</v>
      </c>
      <c r="H376" s="34">
        <v>13774</v>
      </c>
      <c r="I376" s="33">
        <v>13774</v>
      </c>
      <c r="J376" s="30">
        <v>2004</v>
      </c>
      <c r="K376" s="29" t="s">
        <v>2590</v>
      </c>
      <c r="L376" s="28">
        <v>6006</v>
      </c>
      <c r="M376" s="32" t="s">
        <v>95</v>
      </c>
      <c r="O376" s="28" t="s">
        <v>1581</v>
      </c>
      <c r="Q376" s="28">
        <v>2004</v>
      </c>
      <c r="T376" s="39"/>
      <c r="U376" s="32" t="s">
        <v>1929</v>
      </c>
      <c r="V376" s="9"/>
    </row>
    <row r="377" spans="1:22" ht="12.75" customHeight="1" x14ac:dyDescent="0.2">
      <c r="A377" s="28">
        <v>11</v>
      </c>
      <c r="B377" s="28">
        <v>142</v>
      </c>
      <c r="D377" s="28">
        <v>105772</v>
      </c>
      <c r="E377" s="29" t="s">
        <v>2591</v>
      </c>
      <c r="F377" s="29" t="s">
        <v>2592</v>
      </c>
      <c r="G377" s="29" t="s">
        <v>2593</v>
      </c>
      <c r="H377" s="34">
        <v>16960</v>
      </c>
      <c r="I377" s="33">
        <v>16960</v>
      </c>
      <c r="J377" s="30">
        <v>2006</v>
      </c>
      <c r="K377" s="29" t="s">
        <v>2594</v>
      </c>
      <c r="L377" s="28">
        <v>6247</v>
      </c>
      <c r="M377" s="32" t="s">
        <v>79</v>
      </c>
      <c r="O377" s="28" t="s">
        <v>1581</v>
      </c>
      <c r="T377" s="39"/>
      <c r="U377" s="32" t="s">
        <v>1929</v>
      </c>
      <c r="V377" s="9"/>
    </row>
    <row r="378" spans="1:22" ht="12.75" customHeight="1" x14ac:dyDescent="0.2">
      <c r="A378" s="28">
        <v>3</v>
      </c>
      <c r="B378" s="28">
        <v>169</v>
      </c>
      <c r="D378" s="28">
        <v>117221</v>
      </c>
      <c r="E378" s="29" t="s">
        <v>2595</v>
      </c>
      <c r="F378" s="29" t="s">
        <v>2474</v>
      </c>
      <c r="G378" s="29" t="s">
        <v>2596</v>
      </c>
      <c r="H378" s="34">
        <v>15043</v>
      </c>
      <c r="I378" s="33">
        <v>15043</v>
      </c>
      <c r="J378" s="30">
        <v>2001</v>
      </c>
      <c r="K378" s="29" t="s">
        <v>2597</v>
      </c>
      <c r="L378" s="28">
        <v>6003</v>
      </c>
      <c r="M378" s="32" t="s">
        <v>95</v>
      </c>
      <c r="O378" s="28" t="s">
        <v>1581</v>
      </c>
      <c r="T378" s="39"/>
      <c r="U378" s="32" t="s">
        <v>1929</v>
      </c>
      <c r="V378" s="9"/>
    </row>
    <row r="379" spans="1:22" ht="12.75" customHeight="1" x14ac:dyDescent="0.2">
      <c r="A379" s="28">
        <v>8</v>
      </c>
      <c r="B379" s="28">
        <v>121</v>
      </c>
      <c r="D379" s="28">
        <v>170506</v>
      </c>
      <c r="E379" s="29" t="s">
        <v>1187</v>
      </c>
      <c r="F379" s="29" t="s">
        <v>559</v>
      </c>
      <c r="G379" s="29" t="s">
        <v>2598</v>
      </c>
      <c r="H379" s="34">
        <v>14815</v>
      </c>
      <c r="I379" s="33">
        <v>14815</v>
      </c>
      <c r="J379" s="30">
        <v>2000</v>
      </c>
      <c r="K379" s="29" t="s">
        <v>1188</v>
      </c>
      <c r="L379" s="28">
        <v>6020</v>
      </c>
      <c r="M379" s="32" t="s">
        <v>71</v>
      </c>
      <c r="O379" s="28" t="s">
        <v>1581</v>
      </c>
      <c r="Q379" s="28">
        <v>2005</v>
      </c>
      <c r="S379" s="28">
        <v>2005</v>
      </c>
      <c r="T379" s="39"/>
      <c r="U379" s="32" t="s">
        <v>1929</v>
      </c>
      <c r="V379" s="9"/>
    </row>
    <row r="380" spans="1:22" ht="12.75" customHeight="1" x14ac:dyDescent="0.2">
      <c r="A380" s="28">
        <v>8</v>
      </c>
      <c r="B380" s="28">
        <v>121</v>
      </c>
      <c r="C380" s="28" t="s">
        <v>169</v>
      </c>
      <c r="D380" s="28">
        <v>100062</v>
      </c>
      <c r="E380" s="29" t="s">
        <v>1187</v>
      </c>
      <c r="F380" s="29" t="s">
        <v>113</v>
      </c>
      <c r="G380" s="29" t="s">
        <v>2599</v>
      </c>
      <c r="H380" s="34">
        <v>9777</v>
      </c>
      <c r="I380" s="33">
        <v>9777</v>
      </c>
      <c r="J380" s="30">
        <v>1986</v>
      </c>
      <c r="K380" s="29" t="s">
        <v>2600</v>
      </c>
      <c r="L380" s="28">
        <v>6020</v>
      </c>
      <c r="M380" s="32" t="s">
        <v>71</v>
      </c>
      <c r="O380" s="28" t="s">
        <v>1581</v>
      </c>
      <c r="Q380" s="28">
        <v>1993</v>
      </c>
      <c r="R380" s="28">
        <v>1995</v>
      </c>
      <c r="T380" s="39"/>
      <c r="U380" s="32" t="s">
        <v>1929</v>
      </c>
      <c r="V380" s="9"/>
    </row>
    <row r="381" spans="1:22" ht="12.75" customHeight="1" x14ac:dyDescent="0.2">
      <c r="A381" s="28">
        <v>9</v>
      </c>
      <c r="B381" s="28">
        <v>198</v>
      </c>
      <c r="D381" s="28">
        <v>162053</v>
      </c>
      <c r="E381" s="29" t="s">
        <v>1187</v>
      </c>
      <c r="F381" s="29" t="s">
        <v>806</v>
      </c>
      <c r="G381" s="29" t="s">
        <v>2601</v>
      </c>
      <c r="H381" s="34">
        <v>14990</v>
      </c>
      <c r="I381" s="33">
        <v>14990</v>
      </c>
      <c r="J381" s="30">
        <v>2006</v>
      </c>
      <c r="K381" s="29" t="s">
        <v>2602</v>
      </c>
      <c r="L381" s="28">
        <v>6215</v>
      </c>
      <c r="M381" s="32" t="s">
        <v>555</v>
      </c>
      <c r="O381" s="28" t="s">
        <v>1581</v>
      </c>
      <c r="T381" s="39"/>
      <c r="U381" s="32" t="s">
        <v>1929</v>
      </c>
      <c r="V381" s="9"/>
    </row>
    <row r="382" spans="1:22" ht="12.75" customHeight="1" x14ac:dyDescent="0.2">
      <c r="A382" s="25">
        <v>9</v>
      </c>
      <c r="B382" s="28">
        <v>143</v>
      </c>
      <c r="C382"/>
      <c r="D382" s="28">
        <v>129209</v>
      </c>
      <c r="E382" s="36" t="s">
        <v>1187</v>
      </c>
      <c r="F382" s="36" t="s">
        <v>134</v>
      </c>
      <c r="G382" s="29" t="s">
        <v>2603</v>
      </c>
      <c r="H382" s="42">
        <v>19961</v>
      </c>
      <c r="I382" s="33">
        <v>19961</v>
      </c>
      <c r="J382" s="30">
        <v>2014</v>
      </c>
      <c r="K382" s="36" t="s">
        <v>2604</v>
      </c>
      <c r="L382" s="25">
        <v>6222</v>
      </c>
      <c r="M382" s="36" t="s">
        <v>87</v>
      </c>
      <c r="N382"/>
      <c r="O382" s="28" t="s">
        <v>1581</v>
      </c>
      <c r="P382"/>
      <c r="R382" s="6"/>
      <c r="S382" s="6"/>
      <c r="T382" s="56">
        <v>42082</v>
      </c>
      <c r="U382" s="32" t="s">
        <v>1929</v>
      </c>
      <c r="V382" s="9"/>
    </row>
    <row r="383" spans="1:22" ht="12.75" customHeight="1" x14ac:dyDescent="0.2">
      <c r="A383" s="28">
        <v>8</v>
      </c>
      <c r="B383" s="28">
        <v>116</v>
      </c>
      <c r="C383" s="28" t="s">
        <v>1114</v>
      </c>
      <c r="D383" s="28">
        <v>186361</v>
      </c>
      <c r="E383" s="29" t="s">
        <v>1187</v>
      </c>
      <c r="F383" s="29" t="s">
        <v>363</v>
      </c>
      <c r="G383" s="29" t="s">
        <v>2605</v>
      </c>
      <c r="H383" s="34">
        <v>16338</v>
      </c>
      <c r="I383" s="33">
        <v>16338</v>
      </c>
      <c r="J383" s="30">
        <v>2004</v>
      </c>
      <c r="K383" s="29" t="s">
        <v>2606</v>
      </c>
      <c r="L383" s="28">
        <v>6033</v>
      </c>
      <c r="M383" s="32" t="s">
        <v>1048</v>
      </c>
      <c r="O383" s="28" t="s">
        <v>1581</v>
      </c>
      <c r="Q383" s="28">
        <v>2004</v>
      </c>
      <c r="T383" s="39"/>
      <c r="U383" s="32" t="s">
        <v>1929</v>
      </c>
      <c r="V383" s="9"/>
    </row>
    <row r="384" spans="1:22" ht="12.75" customHeight="1" x14ac:dyDescent="0.2">
      <c r="A384" s="28">
        <v>11</v>
      </c>
      <c r="B384" s="28">
        <v>142</v>
      </c>
      <c r="D384" s="28">
        <v>104271</v>
      </c>
      <c r="E384" s="29" t="s">
        <v>2607</v>
      </c>
      <c r="F384" s="29" t="s">
        <v>105</v>
      </c>
      <c r="G384" s="29" t="s">
        <v>2608</v>
      </c>
      <c r="H384" s="34">
        <v>14183</v>
      </c>
      <c r="I384" s="33">
        <v>14183</v>
      </c>
      <c r="J384" s="30">
        <v>1998</v>
      </c>
      <c r="K384" s="29" t="s">
        <v>2609</v>
      </c>
      <c r="L384" s="28">
        <v>6022</v>
      </c>
      <c r="M384" s="32" t="s">
        <v>115</v>
      </c>
      <c r="O384" s="28" t="s">
        <v>1581</v>
      </c>
      <c r="Q384" s="28">
        <v>1998</v>
      </c>
      <c r="T384" s="39">
        <v>41590</v>
      </c>
      <c r="U384" s="32" t="s">
        <v>1929</v>
      </c>
      <c r="V384" s="9"/>
    </row>
    <row r="385" spans="1:22" ht="12.75" customHeight="1" x14ac:dyDescent="0.2">
      <c r="A385" s="28">
        <v>2</v>
      </c>
      <c r="B385" s="28">
        <v>186</v>
      </c>
      <c r="D385" s="28">
        <v>171828</v>
      </c>
      <c r="E385" s="31" t="s">
        <v>1002</v>
      </c>
      <c r="F385" s="31" t="s">
        <v>85</v>
      </c>
      <c r="G385" s="29" t="s">
        <v>2610</v>
      </c>
      <c r="H385" s="34">
        <v>20251</v>
      </c>
      <c r="I385" s="33">
        <v>20251</v>
      </c>
      <c r="J385" s="30">
        <v>2015</v>
      </c>
      <c r="K385" s="31" t="s">
        <v>2611</v>
      </c>
      <c r="L385" s="28">
        <v>6030</v>
      </c>
      <c r="M385" s="31" t="s">
        <v>168</v>
      </c>
      <c r="O385" s="28" t="s">
        <v>1581</v>
      </c>
      <c r="Q385" s="28">
        <v>2015</v>
      </c>
      <c r="U385" s="32" t="s">
        <v>1929</v>
      </c>
      <c r="V385" s="9"/>
    </row>
    <row r="386" spans="1:22" x14ac:dyDescent="0.2">
      <c r="A386" s="28">
        <v>6</v>
      </c>
      <c r="B386" s="28">
        <v>150</v>
      </c>
      <c r="C386" s="28" t="s">
        <v>169</v>
      </c>
      <c r="D386" s="28">
        <v>163744</v>
      </c>
      <c r="E386" s="29" t="s">
        <v>1002</v>
      </c>
      <c r="F386" s="29" t="s">
        <v>759</v>
      </c>
      <c r="G386" s="29" t="s">
        <v>2612</v>
      </c>
      <c r="H386" s="34">
        <v>9497</v>
      </c>
      <c r="I386" s="33">
        <v>9497</v>
      </c>
      <c r="J386" s="30">
        <v>1985</v>
      </c>
      <c r="K386" s="29" t="s">
        <v>1003</v>
      </c>
      <c r="L386" s="28">
        <v>6280</v>
      </c>
      <c r="M386" s="32" t="s">
        <v>161</v>
      </c>
      <c r="O386" s="28" t="s">
        <v>1581</v>
      </c>
      <c r="R386" s="28">
        <v>1995</v>
      </c>
      <c r="T386" s="39"/>
      <c r="U386" s="32" t="s">
        <v>1929</v>
      </c>
      <c r="V386" s="9"/>
    </row>
    <row r="387" spans="1:22" x14ac:dyDescent="0.2">
      <c r="A387" s="28">
        <v>3</v>
      </c>
      <c r="B387" s="28">
        <v>163</v>
      </c>
      <c r="D387" s="28">
        <v>100123</v>
      </c>
      <c r="E387" s="31" t="s">
        <v>1495</v>
      </c>
      <c r="F387" s="31" t="s">
        <v>85</v>
      </c>
      <c r="G387" s="29" t="s">
        <v>2613</v>
      </c>
      <c r="H387" s="34">
        <v>20160</v>
      </c>
      <c r="I387" s="33">
        <v>20160</v>
      </c>
      <c r="J387" s="30">
        <v>2015</v>
      </c>
      <c r="K387" s="31" t="s">
        <v>1496</v>
      </c>
      <c r="L387" s="28" t="s">
        <v>1497</v>
      </c>
      <c r="M387" s="31" t="s">
        <v>95</v>
      </c>
      <c r="O387" s="28" t="s">
        <v>1581</v>
      </c>
      <c r="Q387" s="28">
        <v>2015</v>
      </c>
      <c r="U387" s="32" t="s">
        <v>1929</v>
      </c>
      <c r="V387" s="9"/>
    </row>
    <row r="388" spans="1:22" ht="12.75" customHeight="1" x14ac:dyDescent="0.2">
      <c r="A388" s="28">
        <v>1</v>
      </c>
      <c r="B388" s="28">
        <v>100</v>
      </c>
      <c r="D388" s="28">
        <v>801308</v>
      </c>
      <c r="E388" s="29" t="s">
        <v>1254</v>
      </c>
      <c r="F388" s="29" t="s">
        <v>89</v>
      </c>
      <c r="G388" s="29" t="s">
        <v>1255</v>
      </c>
      <c r="H388" s="34">
        <v>15557</v>
      </c>
      <c r="I388" s="33">
        <v>15557</v>
      </c>
      <c r="J388" s="30">
        <v>2002</v>
      </c>
      <c r="K388" s="29" t="s">
        <v>1256</v>
      </c>
      <c r="L388" s="28">
        <v>6031</v>
      </c>
      <c r="M388" s="32" t="s">
        <v>168</v>
      </c>
      <c r="O388" s="28" t="s">
        <v>1581</v>
      </c>
      <c r="T388" s="39"/>
      <c r="U388" s="32" t="s">
        <v>1929</v>
      </c>
      <c r="V388" s="9"/>
    </row>
    <row r="389" spans="1:22" ht="12.75" customHeight="1" x14ac:dyDescent="0.2">
      <c r="A389" s="25">
        <v>2</v>
      </c>
      <c r="B389" s="28">
        <v>186</v>
      </c>
      <c r="C389"/>
      <c r="D389" s="28">
        <v>114756</v>
      </c>
      <c r="E389" s="36" t="s">
        <v>1424</v>
      </c>
      <c r="F389" s="36" t="s">
        <v>248</v>
      </c>
      <c r="G389" s="29" t="s">
        <v>2614</v>
      </c>
      <c r="H389" s="42">
        <v>19732</v>
      </c>
      <c r="I389" s="33">
        <v>19732</v>
      </c>
      <c r="J389" s="30">
        <v>2014</v>
      </c>
      <c r="K389" s="36" t="s">
        <v>1425</v>
      </c>
      <c r="L389" s="25">
        <v>6048</v>
      </c>
      <c r="M389" s="45" t="s">
        <v>178</v>
      </c>
      <c r="N389"/>
      <c r="O389" s="28" t="s">
        <v>1581</v>
      </c>
      <c r="P389"/>
      <c r="Q389" s="28">
        <v>2015</v>
      </c>
      <c r="U389" s="32" t="s">
        <v>1929</v>
      </c>
      <c r="V389" s="9"/>
    </row>
    <row r="390" spans="1:22" ht="12.75" customHeight="1" x14ac:dyDescent="0.2">
      <c r="A390" s="28">
        <v>3</v>
      </c>
      <c r="B390" s="28">
        <v>204</v>
      </c>
      <c r="C390" s="28" t="s">
        <v>169</v>
      </c>
      <c r="D390" s="28">
        <v>103947</v>
      </c>
      <c r="E390" s="29" t="s">
        <v>2615</v>
      </c>
      <c r="F390" s="29" t="s">
        <v>2616</v>
      </c>
      <c r="G390" s="29" t="s">
        <v>2617</v>
      </c>
      <c r="H390" s="34">
        <v>13704</v>
      </c>
      <c r="I390" s="33">
        <v>13704</v>
      </c>
      <c r="J390" s="30">
        <v>2004</v>
      </c>
      <c r="K390" s="29" t="s">
        <v>2618</v>
      </c>
      <c r="L390" s="28">
        <v>6010</v>
      </c>
      <c r="M390" s="32" t="s">
        <v>55</v>
      </c>
      <c r="O390" s="28" t="s">
        <v>1581</v>
      </c>
      <c r="Q390" s="28">
        <v>2004</v>
      </c>
      <c r="T390" s="39">
        <v>41694</v>
      </c>
      <c r="U390" s="32" t="s">
        <v>1929</v>
      </c>
      <c r="V390" s="9"/>
    </row>
    <row r="391" spans="1:22" ht="12.75" customHeight="1" x14ac:dyDescent="0.2">
      <c r="A391" s="28">
        <v>9</v>
      </c>
      <c r="B391" s="28">
        <v>192</v>
      </c>
      <c r="D391" s="28">
        <v>800688</v>
      </c>
      <c r="E391" s="29" t="s">
        <v>428</v>
      </c>
      <c r="F391" s="29" t="s">
        <v>113</v>
      </c>
      <c r="G391" s="29" t="s">
        <v>2619</v>
      </c>
      <c r="H391" s="34">
        <v>18765</v>
      </c>
      <c r="I391" s="33">
        <v>18765</v>
      </c>
      <c r="J391" s="30">
        <v>2011</v>
      </c>
      <c r="K391" s="29" t="s">
        <v>429</v>
      </c>
      <c r="L391" s="28">
        <v>6216</v>
      </c>
      <c r="M391" s="32" t="s">
        <v>430</v>
      </c>
      <c r="O391" s="28" t="s">
        <v>1581</v>
      </c>
      <c r="T391" s="39">
        <v>42230</v>
      </c>
      <c r="U391" s="32" t="s">
        <v>1929</v>
      </c>
      <c r="V391" s="9"/>
    </row>
    <row r="392" spans="1:22" x14ac:dyDescent="0.2">
      <c r="A392" s="28">
        <v>11</v>
      </c>
      <c r="B392" s="28">
        <v>203</v>
      </c>
      <c r="C392" s="28" t="s">
        <v>1189</v>
      </c>
      <c r="D392" s="28">
        <v>115544</v>
      </c>
      <c r="E392" s="29" t="s">
        <v>1190</v>
      </c>
      <c r="F392" s="29" t="s">
        <v>363</v>
      </c>
      <c r="G392" s="29" t="s">
        <v>2620</v>
      </c>
      <c r="H392" s="34">
        <v>13861</v>
      </c>
      <c r="I392" s="33">
        <v>13861</v>
      </c>
      <c r="J392" s="30">
        <v>1997</v>
      </c>
      <c r="K392" s="29" t="s">
        <v>1191</v>
      </c>
      <c r="L392" s="28">
        <v>6208</v>
      </c>
      <c r="M392" s="32" t="s">
        <v>478</v>
      </c>
      <c r="O392" s="28" t="s">
        <v>1581</v>
      </c>
      <c r="Q392" s="28">
        <v>1998</v>
      </c>
      <c r="R392" s="28">
        <v>2006</v>
      </c>
      <c r="T392" s="39"/>
      <c r="U392" s="32" t="s">
        <v>1929</v>
      </c>
      <c r="V392" s="9"/>
    </row>
    <row r="393" spans="1:22" x14ac:dyDescent="0.2">
      <c r="A393" s="28">
        <v>14</v>
      </c>
      <c r="B393" s="28">
        <v>247</v>
      </c>
      <c r="D393" s="28">
        <v>102198</v>
      </c>
      <c r="E393" s="29" t="s">
        <v>749</v>
      </c>
      <c r="F393" s="29" t="s">
        <v>105</v>
      </c>
      <c r="G393" s="29" t="s">
        <v>2621</v>
      </c>
      <c r="H393" s="34">
        <v>15752</v>
      </c>
      <c r="I393" s="33">
        <v>15752</v>
      </c>
      <c r="J393" s="30">
        <v>2003</v>
      </c>
      <c r="K393" s="29" t="s">
        <v>2622</v>
      </c>
      <c r="L393" s="28">
        <v>6130</v>
      </c>
      <c r="M393" s="32" t="s">
        <v>196</v>
      </c>
      <c r="O393" s="28" t="s">
        <v>1581</v>
      </c>
      <c r="Q393" s="28">
        <v>2006</v>
      </c>
      <c r="T393" s="39"/>
      <c r="U393" s="32" t="s">
        <v>1929</v>
      </c>
      <c r="V393" s="9"/>
    </row>
    <row r="394" spans="1:22" x14ac:dyDescent="0.2">
      <c r="A394" s="28">
        <v>11</v>
      </c>
      <c r="B394" s="28">
        <v>110</v>
      </c>
      <c r="D394" s="28">
        <v>140629</v>
      </c>
      <c r="E394" s="29" t="s">
        <v>749</v>
      </c>
      <c r="F394" s="29" t="s">
        <v>97</v>
      </c>
      <c r="G394" s="29" t="s">
        <v>2623</v>
      </c>
      <c r="H394" s="34">
        <v>19663</v>
      </c>
      <c r="I394" s="33">
        <v>19663</v>
      </c>
      <c r="J394" s="30">
        <v>2013</v>
      </c>
      <c r="K394" s="29" t="s">
        <v>1373</v>
      </c>
      <c r="L394" s="28">
        <v>6018</v>
      </c>
      <c r="M394" s="32" t="s">
        <v>236</v>
      </c>
      <c r="O394" s="28" t="s">
        <v>1581</v>
      </c>
      <c r="Q394" s="28">
        <v>2016</v>
      </c>
      <c r="T394" s="39">
        <v>40918</v>
      </c>
      <c r="U394" s="32" t="s">
        <v>1929</v>
      </c>
      <c r="V394" s="9"/>
    </row>
    <row r="395" spans="1:22" ht="12.75" customHeight="1" x14ac:dyDescent="0.2">
      <c r="A395" s="28">
        <v>15</v>
      </c>
      <c r="B395" s="28">
        <v>140</v>
      </c>
      <c r="D395" s="28">
        <v>223438</v>
      </c>
      <c r="E395" s="29" t="s">
        <v>749</v>
      </c>
      <c r="F395" s="29" t="s">
        <v>124</v>
      </c>
      <c r="G395" s="29" t="s">
        <v>2624</v>
      </c>
      <c r="H395" s="34">
        <v>17464</v>
      </c>
      <c r="I395" s="33">
        <v>17464</v>
      </c>
      <c r="J395" s="30">
        <v>2007</v>
      </c>
      <c r="K395" s="29" t="s">
        <v>2625</v>
      </c>
      <c r="L395" s="28">
        <v>6146</v>
      </c>
      <c r="M395" s="32" t="s">
        <v>200</v>
      </c>
      <c r="O395" s="28" t="s">
        <v>1581</v>
      </c>
      <c r="T395" s="39"/>
      <c r="U395" s="32" t="s">
        <v>1929</v>
      </c>
      <c r="V395" s="9"/>
    </row>
    <row r="396" spans="1:22" ht="12.75" customHeight="1" x14ac:dyDescent="0.2">
      <c r="A396" s="28">
        <v>15</v>
      </c>
      <c r="B396" s="28">
        <v>208</v>
      </c>
      <c r="C396" s="28" t="s">
        <v>169</v>
      </c>
      <c r="D396" s="28">
        <v>168024</v>
      </c>
      <c r="E396" s="29" t="s">
        <v>366</v>
      </c>
      <c r="F396" s="29" t="s">
        <v>53</v>
      </c>
      <c r="G396" s="29" t="s">
        <v>2626</v>
      </c>
      <c r="H396" s="34">
        <v>13697</v>
      </c>
      <c r="I396" s="33">
        <v>13697</v>
      </c>
      <c r="J396" s="30">
        <v>1997</v>
      </c>
      <c r="K396" s="29" t="s">
        <v>1192</v>
      </c>
      <c r="L396" s="28">
        <v>6264</v>
      </c>
      <c r="M396" s="32" t="s">
        <v>365</v>
      </c>
      <c r="O396" s="28" t="s">
        <v>1581</v>
      </c>
      <c r="Q396" s="28">
        <v>1997</v>
      </c>
      <c r="R396" s="28">
        <v>2008</v>
      </c>
      <c r="T396" s="39"/>
      <c r="U396" s="32" t="s">
        <v>1929</v>
      </c>
      <c r="V396" s="9"/>
    </row>
    <row r="397" spans="1:22" ht="12.75" customHeight="1" x14ac:dyDescent="0.2">
      <c r="A397" s="28">
        <v>13</v>
      </c>
      <c r="B397" s="28">
        <v>241</v>
      </c>
      <c r="D397" s="28">
        <v>114386</v>
      </c>
      <c r="E397" s="29" t="s">
        <v>1312</v>
      </c>
      <c r="F397" s="29" t="s">
        <v>432</v>
      </c>
      <c r="G397" s="29" t="s">
        <v>2627</v>
      </c>
      <c r="H397" s="34">
        <v>19230</v>
      </c>
      <c r="I397" s="33">
        <v>19230</v>
      </c>
      <c r="J397" s="30">
        <v>2012</v>
      </c>
      <c r="K397" s="29" t="s">
        <v>1313</v>
      </c>
      <c r="L397" s="28">
        <v>6242</v>
      </c>
      <c r="M397" s="32" t="s">
        <v>904</v>
      </c>
      <c r="O397" s="28" t="s">
        <v>1581</v>
      </c>
      <c r="T397" s="39"/>
      <c r="U397" s="32" t="s">
        <v>1929</v>
      </c>
      <c r="V397" s="9"/>
    </row>
    <row r="398" spans="1:22" ht="12.75" customHeight="1" x14ac:dyDescent="0.2">
      <c r="A398" s="28">
        <v>12</v>
      </c>
      <c r="B398" s="28">
        <v>213</v>
      </c>
      <c r="D398" s="28">
        <v>166211</v>
      </c>
      <c r="E398" s="29" t="s">
        <v>2628</v>
      </c>
      <c r="F398" s="29" t="s">
        <v>924</v>
      </c>
      <c r="G398" s="29" t="s">
        <v>2629</v>
      </c>
      <c r="H398" s="34">
        <v>17141</v>
      </c>
      <c r="I398" s="33">
        <v>17141</v>
      </c>
      <c r="J398" s="30">
        <v>2006</v>
      </c>
      <c r="K398" s="29" t="s">
        <v>2630</v>
      </c>
      <c r="L398" s="28">
        <v>6262</v>
      </c>
      <c r="M398" s="32" t="s">
        <v>584</v>
      </c>
      <c r="O398" s="28" t="s">
        <v>1581</v>
      </c>
      <c r="Q398" s="28">
        <v>2013</v>
      </c>
      <c r="S398" s="28">
        <v>2010</v>
      </c>
      <c r="T398" s="39"/>
      <c r="U398" s="32" t="s">
        <v>1929</v>
      </c>
      <c r="V398" s="9"/>
    </row>
    <row r="399" spans="1:22" ht="12.75" customHeight="1" x14ac:dyDescent="0.2">
      <c r="A399" s="25">
        <v>15</v>
      </c>
      <c r="B399" s="25">
        <v>140</v>
      </c>
      <c r="C399"/>
      <c r="D399" s="28">
        <v>223581</v>
      </c>
      <c r="E399" s="36" t="s">
        <v>1629</v>
      </c>
      <c r="F399" s="36" t="s">
        <v>69</v>
      </c>
      <c r="G399" s="29" t="s">
        <v>2631</v>
      </c>
      <c r="H399" s="42">
        <v>20868</v>
      </c>
      <c r="I399" s="33">
        <v>20868</v>
      </c>
      <c r="J399" s="30">
        <v>2017</v>
      </c>
      <c r="K399" s="36" t="s">
        <v>1630</v>
      </c>
      <c r="L399" s="25">
        <v>6146</v>
      </c>
      <c r="M399" s="45" t="s">
        <v>200</v>
      </c>
      <c r="N399"/>
      <c r="O399" s="28" t="s">
        <v>1581</v>
      </c>
      <c r="P399"/>
      <c r="Q399" s="34"/>
      <c r="U399" s="32" t="s">
        <v>1929</v>
      </c>
      <c r="V399" s="9"/>
    </row>
    <row r="400" spans="1:22" ht="12.75" customHeight="1" x14ac:dyDescent="0.2">
      <c r="A400" s="28">
        <v>10</v>
      </c>
      <c r="B400" s="28">
        <v>111</v>
      </c>
      <c r="C400" s="28" t="s">
        <v>169</v>
      </c>
      <c r="D400" s="28">
        <v>115570</v>
      </c>
      <c r="E400" s="29" t="s">
        <v>2632</v>
      </c>
      <c r="F400" s="29" t="s">
        <v>2456</v>
      </c>
      <c r="G400" s="29" t="s">
        <v>2633</v>
      </c>
      <c r="H400" s="34">
        <v>11748</v>
      </c>
      <c r="I400" s="33">
        <v>11748</v>
      </c>
      <c r="J400" s="30">
        <v>1992</v>
      </c>
      <c r="K400" s="29" t="s">
        <v>2634</v>
      </c>
      <c r="L400" s="28">
        <v>6233</v>
      </c>
      <c r="M400" s="32" t="s">
        <v>837</v>
      </c>
      <c r="O400" s="28" t="s">
        <v>1581</v>
      </c>
      <c r="Q400" s="28">
        <v>1994</v>
      </c>
      <c r="R400" s="28">
        <v>2001</v>
      </c>
      <c r="T400" s="39"/>
      <c r="U400" s="32" t="s">
        <v>1929</v>
      </c>
      <c r="V400" s="9"/>
    </row>
    <row r="401" spans="1:22" ht="12.75" customHeight="1" x14ac:dyDescent="0.2">
      <c r="A401" s="28">
        <v>8</v>
      </c>
      <c r="B401" s="28">
        <v>218</v>
      </c>
      <c r="C401" s="28" t="s">
        <v>169</v>
      </c>
      <c r="D401" s="28">
        <v>114429</v>
      </c>
      <c r="E401" s="29" t="s">
        <v>1083</v>
      </c>
      <c r="F401" s="29" t="s">
        <v>93</v>
      </c>
      <c r="G401" s="29" t="s">
        <v>2635</v>
      </c>
      <c r="H401" s="34">
        <v>12791</v>
      </c>
      <c r="I401" s="33">
        <v>12791</v>
      </c>
      <c r="J401" s="30">
        <v>1995</v>
      </c>
      <c r="K401" s="29" t="s">
        <v>1084</v>
      </c>
      <c r="L401" s="28">
        <v>6010</v>
      </c>
      <c r="M401" s="32" t="s">
        <v>55</v>
      </c>
      <c r="O401" s="28" t="s">
        <v>1581</v>
      </c>
      <c r="Q401" s="28">
        <v>1995</v>
      </c>
      <c r="R401" s="28">
        <v>2006</v>
      </c>
      <c r="T401" s="39"/>
      <c r="U401" s="32" t="s">
        <v>1929</v>
      </c>
      <c r="V401" s="9"/>
    </row>
    <row r="402" spans="1:22" x14ac:dyDescent="0.2">
      <c r="A402" s="35">
        <v>9</v>
      </c>
      <c r="B402" s="28">
        <v>231</v>
      </c>
      <c r="D402" s="28">
        <v>100232</v>
      </c>
      <c r="E402" s="29" t="s">
        <v>431</v>
      </c>
      <c r="F402" s="29" t="s">
        <v>432</v>
      </c>
      <c r="G402" s="29" t="s">
        <v>2636</v>
      </c>
      <c r="H402" s="34">
        <v>18749</v>
      </c>
      <c r="I402" s="33">
        <v>18749</v>
      </c>
      <c r="J402" s="30">
        <v>2011</v>
      </c>
      <c r="K402" s="29" t="s">
        <v>433</v>
      </c>
      <c r="L402" s="28">
        <v>6020</v>
      </c>
      <c r="M402" s="32" t="s">
        <v>71</v>
      </c>
      <c r="O402" s="28" t="s">
        <v>1581</v>
      </c>
      <c r="Q402" s="28">
        <v>2011</v>
      </c>
      <c r="T402" s="39"/>
      <c r="U402" s="32" t="s">
        <v>1929</v>
      </c>
      <c r="V402" s="9"/>
    </row>
    <row r="403" spans="1:22" x14ac:dyDescent="0.2">
      <c r="A403" s="25">
        <v>8</v>
      </c>
      <c r="B403" s="25">
        <v>128</v>
      </c>
      <c r="C403"/>
      <c r="D403" s="36">
        <v>747240</v>
      </c>
      <c r="E403" s="36" t="s">
        <v>1631</v>
      </c>
      <c r="F403" s="36" t="s">
        <v>85</v>
      </c>
      <c r="G403" s="29" t="s">
        <v>2637</v>
      </c>
      <c r="H403" s="42">
        <v>17342</v>
      </c>
      <c r="I403" s="33">
        <v>17342</v>
      </c>
      <c r="J403" s="30">
        <v>2017</v>
      </c>
      <c r="K403" s="36" t="s">
        <v>1632</v>
      </c>
      <c r="L403" s="25">
        <v>6037</v>
      </c>
      <c r="M403" s="45" t="s">
        <v>666</v>
      </c>
      <c r="N403"/>
      <c r="O403" s="28" t="s">
        <v>1581</v>
      </c>
      <c r="P403"/>
      <c r="Q403" s="34"/>
      <c r="U403" s="32" t="s">
        <v>1929</v>
      </c>
      <c r="V403" s="9"/>
    </row>
    <row r="404" spans="1:22" x14ac:dyDescent="0.2">
      <c r="A404" s="28">
        <v>15</v>
      </c>
      <c r="B404" s="28">
        <v>207</v>
      </c>
      <c r="C404" s="28" t="s">
        <v>169</v>
      </c>
      <c r="D404" s="28">
        <v>137662</v>
      </c>
      <c r="E404" s="29" t="s">
        <v>1756</v>
      </c>
      <c r="F404" s="29" t="s">
        <v>113</v>
      </c>
      <c r="G404" s="29" t="s">
        <v>2638</v>
      </c>
      <c r="H404" s="34">
        <v>12819</v>
      </c>
      <c r="I404" s="33">
        <v>12819</v>
      </c>
      <c r="J404" s="30">
        <v>1995</v>
      </c>
      <c r="K404" s="29" t="s">
        <v>2639</v>
      </c>
      <c r="L404" s="28">
        <v>6130</v>
      </c>
      <c r="M404" s="32" t="s">
        <v>196</v>
      </c>
      <c r="O404" s="28" t="s">
        <v>1581</v>
      </c>
      <c r="T404" s="39"/>
      <c r="U404" s="32" t="s">
        <v>1929</v>
      </c>
      <c r="V404" s="9"/>
    </row>
    <row r="405" spans="1:22" ht="12.75" customHeight="1" x14ac:dyDescent="0.2">
      <c r="A405" s="28">
        <v>8</v>
      </c>
      <c r="B405" s="28">
        <v>122</v>
      </c>
      <c r="C405" s="28" t="s">
        <v>169</v>
      </c>
      <c r="D405" s="28">
        <v>100059</v>
      </c>
      <c r="E405" s="29" t="s">
        <v>1085</v>
      </c>
      <c r="F405" s="29" t="s">
        <v>105</v>
      </c>
      <c r="G405" s="29" t="s">
        <v>2640</v>
      </c>
      <c r="H405" s="34">
        <v>12686</v>
      </c>
      <c r="I405" s="33">
        <v>12686</v>
      </c>
      <c r="J405" s="30">
        <v>1994</v>
      </c>
      <c r="K405" s="29" t="s">
        <v>1086</v>
      </c>
      <c r="L405" s="28">
        <v>6020</v>
      </c>
      <c r="M405" s="32" t="s">
        <v>71</v>
      </c>
      <c r="O405" s="28" t="s">
        <v>1581</v>
      </c>
      <c r="T405" s="39"/>
      <c r="U405" s="32" t="s">
        <v>1929</v>
      </c>
      <c r="V405" s="9"/>
    </row>
    <row r="406" spans="1:22" x14ac:dyDescent="0.2">
      <c r="A406" s="28">
        <v>15</v>
      </c>
      <c r="B406" s="28">
        <v>208</v>
      </c>
      <c r="D406" s="28">
        <v>140524</v>
      </c>
      <c r="E406" s="29" t="s">
        <v>751</v>
      </c>
      <c r="F406" s="29" t="s">
        <v>89</v>
      </c>
      <c r="G406" s="29" t="s">
        <v>2641</v>
      </c>
      <c r="H406" s="34">
        <v>17395</v>
      </c>
      <c r="I406" s="33">
        <v>17395</v>
      </c>
      <c r="J406" s="30">
        <v>2007</v>
      </c>
      <c r="K406" s="29" t="s">
        <v>2642</v>
      </c>
      <c r="L406" s="28">
        <v>6264</v>
      </c>
      <c r="M406" s="32" t="s">
        <v>365</v>
      </c>
      <c r="O406" s="28" t="s">
        <v>1581</v>
      </c>
      <c r="T406" s="39">
        <v>41323</v>
      </c>
      <c r="U406" s="32" t="s">
        <v>1929</v>
      </c>
      <c r="V406" s="9"/>
    </row>
    <row r="407" spans="1:22" x14ac:dyDescent="0.2">
      <c r="A407" s="28">
        <v>8</v>
      </c>
      <c r="B407" s="28">
        <v>210</v>
      </c>
      <c r="D407" s="28">
        <v>168760</v>
      </c>
      <c r="E407" s="29" t="s">
        <v>751</v>
      </c>
      <c r="F407" s="29" t="s">
        <v>105</v>
      </c>
      <c r="G407" s="29" t="s">
        <v>2643</v>
      </c>
      <c r="H407" s="34">
        <v>9676</v>
      </c>
      <c r="I407" s="33">
        <v>9676</v>
      </c>
      <c r="J407" s="30">
        <v>2004</v>
      </c>
      <c r="K407" s="29" t="s">
        <v>2644</v>
      </c>
      <c r="L407" s="28">
        <v>6026</v>
      </c>
      <c r="M407" s="32" t="s">
        <v>442</v>
      </c>
      <c r="O407" s="28" t="s">
        <v>1581</v>
      </c>
      <c r="T407" s="39"/>
      <c r="U407" s="32" t="s">
        <v>1929</v>
      </c>
      <c r="V407" s="9"/>
    </row>
    <row r="408" spans="1:22" x14ac:dyDescent="0.2">
      <c r="A408" s="28">
        <v>11</v>
      </c>
      <c r="B408" s="28">
        <v>234</v>
      </c>
      <c r="C408" s="28" t="s">
        <v>1114</v>
      </c>
      <c r="D408" s="28">
        <v>146876</v>
      </c>
      <c r="E408" s="29" t="s">
        <v>751</v>
      </c>
      <c r="F408" s="29" t="s">
        <v>321</v>
      </c>
      <c r="G408" s="29" t="s">
        <v>2645</v>
      </c>
      <c r="H408" s="34">
        <v>16116</v>
      </c>
      <c r="I408" s="33">
        <v>16116</v>
      </c>
      <c r="J408" s="30">
        <v>2004</v>
      </c>
      <c r="K408" s="29" t="s">
        <v>2646</v>
      </c>
      <c r="L408" s="28">
        <v>6210</v>
      </c>
      <c r="M408" s="32" t="s">
        <v>465</v>
      </c>
      <c r="O408" s="28" t="s">
        <v>1581</v>
      </c>
      <c r="Q408" s="28">
        <v>2005</v>
      </c>
      <c r="T408" s="39">
        <v>42648</v>
      </c>
      <c r="U408" s="32" t="s">
        <v>1929</v>
      </c>
      <c r="V408" s="9"/>
    </row>
    <row r="409" spans="1:22" x14ac:dyDescent="0.2">
      <c r="A409" s="28">
        <v>3</v>
      </c>
      <c r="B409" s="28">
        <v>169</v>
      </c>
      <c r="D409" s="28">
        <v>117233</v>
      </c>
      <c r="E409" s="29" t="s">
        <v>751</v>
      </c>
      <c r="F409" s="29" t="s">
        <v>958</v>
      </c>
      <c r="G409" s="29" t="s">
        <v>2647</v>
      </c>
      <c r="H409" s="34">
        <v>16110</v>
      </c>
      <c r="I409" s="33">
        <v>16110</v>
      </c>
      <c r="J409" s="30">
        <v>2004</v>
      </c>
      <c r="K409" s="29" t="s">
        <v>1006</v>
      </c>
      <c r="L409" s="28">
        <v>4203</v>
      </c>
      <c r="M409" s="32" t="s">
        <v>1007</v>
      </c>
      <c r="O409" s="28" t="s">
        <v>1581</v>
      </c>
      <c r="Q409" s="28">
        <v>2005</v>
      </c>
      <c r="T409" s="39">
        <v>42704</v>
      </c>
      <c r="U409" s="32" t="s">
        <v>1929</v>
      </c>
      <c r="V409" s="9"/>
    </row>
    <row r="410" spans="1:22" x14ac:dyDescent="0.2">
      <c r="A410" s="25">
        <v>15</v>
      </c>
      <c r="B410" s="28">
        <v>208</v>
      </c>
      <c r="C410" s="41"/>
      <c r="D410" s="28">
        <v>245341</v>
      </c>
      <c r="E410" s="36" t="s">
        <v>751</v>
      </c>
      <c r="F410" s="36" t="s">
        <v>1426</v>
      </c>
      <c r="G410" s="29" t="s">
        <v>2648</v>
      </c>
      <c r="H410" s="42">
        <v>19417</v>
      </c>
      <c r="I410" s="33">
        <v>19417</v>
      </c>
      <c r="J410" s="30">
        <v>2013</v>
      </c>
      <c r="K410" s="36" t="s">
        <v>1427</v>
      </c>
      <c r="L410" s="25">
        <v>6244</v>
      </c>
      <c r="M410" s="36" t="s">
        <v>509</v>
      </c>
      <c r="O410" s="28" t="s">
        <v>1581</v>
      </c>
      <c r="T410" s="39">
        <v>41375</v>
      </c>
      <c r="U410" s="32" t="s">
        <v>1953</v>
      </c>
      <c r="V410" s="9"/>
    </row>
    <row r="411" spans="1:22" ht="12.75" customHeight="1" x14ac:dyDescent="0.2">
      <c r="A411" s="28">
        <v>15</v>
      </c>
      <c r="B411" s="28">
        <v>208</v>
      </c>
      <c r="D411" s="28">
        <v>168028</v>
      </c>
      <c r="E411" s="29" t="s">
        <v>751</v>
      </c>
      <c r="F411" s="29" t="s">
        <v>658</v>
      </c>
      <c r="G411" s="29" t="s">
        <v>2649</v>
      </c>
      <c r="H411" s="34">
        <v>18275</v>
      </c>
      <c r="I411" s="33">
        <v>18275</v>
      </c>
      <c r="J411" s="30">
        <v>2010</v>
      </c>
      <c r="K411" s="29" t="s">
        <v>1427</v>
      </c>
      <c r="L411" s="28">
        <v>6244</v>
      </c>
      <c r="M411" s="32" t="s">
        <v>509</v>
      </c>
      <c r="O411" s="28" t="s">
        <v>1581</v>
      </c>
      <c r="T411" s="39"/>
      <c r="U411" s="32" t="s">
        <v>1929</v>
      </c>
      <c r="V411" s="9"/>
    </row>
    <row r="412" spans="1:22" x14ac:dyDescent="0.2">
      <c r="A412" s="28">
        <v>16</v>
      </c>
      <c r="B412" s="28">
        <v>188</v>
      </c>
      <c r="C412" s="28" t="s">
        <v>169</v>
      </c>
      <c r="D412" s="28">
        <v>177498</v>
      </c>
      <c r="E412" s="29" t="s">
        <v>1008</v>
      </c>
      <c r="F412" s="29" t="s">
        <v>443</v>
      </c>
      <c r="G412" s="29" t="s">
        <v>2650</v>
      </c>
      <c r="H412" s="34">
        <v>11121</v>
      </c>
      <c r="I412" s="33">
        <v>11121</v>
      </c>
      <c r="J412" s="30">
        <v>1990</v>
      </c>
      <c r="K412" s="29" t="s">
        <v>1009</v>
      </c>
      <c r="L412" s="28">
        <v>6102</v>
      </c>
      <c r="M412" s="32" t="s">
        <v>218</v>
      </c>
      <c r="O412" s="28" t="s">
        <v>1581</v>
      </c>
      <c r="Q412" s="28">
        <v>1991</v>
      </c>
      <c r="R412" s="28">
        <v>2004</v>
      </c>
      <c r="S412" s="28">
        <v>2010</v>
      </c>
      <c r="T412" s="39"/>
      <c r="U412" s="32" t="s">
        <v>1929</v>
      </c>
      <c r="V412" s="9"/>
    </row>
    <row r="413" spans="1:22" ht="12" customHeight="1" x14ac:dyDescent="0.2">
      <c r="A413" s="28">
        <v>11</v>
      </c>
      <c r="B413" s="28">
        <v>202</v>
      </c>
      <c r="D413" s="28">
        <v>152264</v>
      </c>
      <c r="E413" s="29" t="s">
        <v>2651</v>
      </c>
      <c r="F413" s="29" t="s">
        <v>113</v>
      </c>
      <c r="G413" s="29" t="s">
        <v>2652</v>
      </c>
      <c r="H413" s="34">
        <v>17490</v>
      </c>
      <c r="I413" s="33">
        <v>17490</v>
      </c>
      <c r="J413" s="30">
        <v>2007</v>
      </c>
      <c r="K413" s="29" t="s">
        <v>2653</v>
      </c>
      <c r="L413" s="28">
        <v>6207</v>
      </c>
      <c r="M413" s="32" t="s">
        <v>319</v>
      </c>
      <c r="O413" s="28" t="s">
        <v>1581</v>
      </c>
      <c r="Q413" s="28">
        <v>2014</v>
      </c>
      <c r="T413" s="39"/>
      <c r="U413" s="32" t="s">
        <v>1929</v>
      </c>
      <c r="V413" s="9"/>
    </row>
    <row r="414" spans="1:22" ht="12.75" customHeight="1" x14ac:dyDescent="0.2">
      <c r="A414" s="28">
        <v>9</v>
      </c>
      <c r="B414" s="28">
        <v>192</v>
      </c>
      <c r="C414" s="28" t="s">
        <v>43</v>
      </c>
      <c r="D414" s="28">
        <v>174012</v>
      </c>
      <c r="E414" s="29" t="s">
        <v>2654</v>
      </c>
      <c r="F414" s="29" t="s">
        <v>198</v>
      </c>
      <c r="G414" s="29" t="s">
        <v>2655</v>
      </c>
      <c r="H414" s="34">
        <v>16849</v>
      </c>
      <c r="I414" s="33">
        <v>16849</v>
      </c>
      <c r="J414" s="30">
        <v>2006</v>
      </c>
      <c r="K414" s="29" t="s">
        <v>2656</v>
      </c>
      <c r="L414" s="28">
        <v>6210</v>
      </c>
      <c r="M414" s="32" t="s">
        <v>465</v>
      </c>
      <c r="O414" s="28" t="s">
        <v>1581</v>
      </c>
      <c r="Q414" s="28">
        <v>2007</v>
      </c>
      <c r="T414" s="39"/>
      <c r="U414" s="32" t="s">
        <v>1929</v>
      </c>
      <c r="V414" s="9"/>
    </row>
    <row r="415" spans="1:22" ht="12.75" customHeight="1" x14ac:dyDescent="0.2">
      <c r="A415" s="28">
        <v>16</v>
      </c>
      <c r="B415" s="28">
        <v>188</v>
      </c>
      <c r="D415" s="28">
        <v>260026</v>
      </c>
      <c r="E415" s="29" t="s">
        <v>531</v>
      </c>
      <c r="F415" s="29" t="s">
        <v>53</v>
      </c>
      <c r="G415" s="29" t="s">
        <v>2657</v>
      </c>
      <c r="H415" s="34">
        <v>15856</v>
      </c>
      <c r="I415" s="33">
        <v>15856</v>
      </c>
      <c r="J415" s="30">
        <v>2003</v>
      </c>
      <c r="K415" s="29" t="s">
        <v>532</v>
      </c>
      <c r="L415" s="28">
        <v>6102</v>
      </c>
      <c r="M415" s="32" t="s">
        <v>218</v>
      </c>
      <c r="O415" s="28" t="s">
        <v>1581</v>
      </c>
      <c r="T415" s="39"/>
      <c r="U415" s="32" t="s">
        <v>1929</v>
      </c>
      <c r="V415" s="9"/>
    </row>
    <row r="416" spans="1:22" ht="12.75" customHeight="1" x14ac:dyDescent="0.2">
      <c r="A416" s="28">
        <v>16</v>
      </c>
      <c r="B416" s="28">
        <v>188</v>
      </c>
      <c r="D416" s="28">
        <v>247189</v>
      </c>
      <c r="E416" s="29" t="s">
        <v>531</v>
      </c>
      <c r="F416" s="29" t="s">
        <v>248</v>
      </c>
      <c r="G416" s="29" t="s">
        <v>2658</v>
      </c>
      <c r="H416" s="34">
        <v>14715</v>
      </c>
      <c r="I416" s="33">
        <v>14715</v>
      </c>
      <c r="J416" s="30">
        <v>2000</v>
      </c>
      <c r="K416" s="29" t="s">
        <v>1193</v>
      </c>
      <c r="L416" s="28">
        <v>6014</v>
      </c>
      <c r="M416" s="32" t="s">
        <v>95</v>
      </c>
      <c r="O416" s="28" t="s">
        <v>1581</v>
      </c>
      <c r="Q416" s="28">
        <v>2000</v>
      </c>
      <c r="T416" s="39"/>
      <c r="U416" s="32" t="s">
        <v>1929</v>
      </c>
      <c r="V416" s="9"/>
    </row>
    <row r="417" spans="1:22" ht="12.75" customHeight="1" x14ac:dyDescent="0.2">
      <c r="A417" s="28">
        <v>4</v>
      </c>
      <c r="B417" s="28">
        <v>242</v>
      </c>
      <c r="D417" s="28">
        <v>150951</v>
      </c>
      <c r="E417" s="31" t="s">
        <v>531</v>
      </c>
      <c r="F417" s="31" t="s">
        <v>1485</v>
      </c>
      <c r="G417" s="29" t="s">
        <v>2659</v>
      </c>
      <c r="H417" s="34">
        <v>18378</v>
      </c>
      <c r="I417" s="33">
        <v>18378</v>
      </c>
      <c r="J417" s="30">
        <v>2015</v>
      </c>
      <c r="K417" s="31" t="s">
        <v>1498</v>
      </c>
      <c r="L417" s="28">
        <v>6353</v>
      </c>
      <c r="M417" s="31" t="s">
        <v>349</v>
      </c>
      <c r="O417" s="28" t="s">
        <v>1581</v>
      </c>
      <c r="U417" s="32" t="s">
        <v>1929</v>
      </c>
      <c r="V417" s="9"/>
    </row>
    <row r="418" spans="1:22" ht="12.75" customHeight="1" x14ac:dyDescent="0.2">
      <c r="A418" s="28">
        <v>14</v>
      </c>
      <c r="B418" s="28">
        <v>196</v>
      </c>
      <c r="D418" s="28">
        <v>101382</v>
      </c>
      <c r="E418" s="29" t="s">
        <v>531</v>
      </c>
      <c r="F418" s="29" t="s">
        <v>85</v>
      </c>
      <c r="G418" s="29" t="s">
        <v>2660</v>
      </c>
      <c r="H418" s="34">
        <v>14552</v>
      </c>
      <c r="I418" s="33">
        <v>14552</v>
      </c>
      <c r="J418" s="30">
        <v>1999</v>
      </c>
      <c r="K418" s="29" t="s">
        <v>2661</v>
      </c>
      <c r="L418" s="28">
        <v>6122</v>
      </c>
      <c r="M418" s="32" t="s">
        <v>733</v>
      </c>
      <c r="O418" s="28" t="s">
        <v>1581</v>
      </c>
      <c r="Q418" s="28">
        <v>1999</v>
      </c>
      <c r="R418" s="28">
        <v>2008</v>
      </c>
      <c r="T418" s="39"/>
      <c r="U418" s="32" t="s">
        <v>1929</v>
      </c>
      <c r="V418" s="9"/>
    </row>
    <row r="419" spans="1:22" ht="12.75" customHeight="1" x14ac:dyDescent="0.2">
      <c r="A419" s="28">
        <v>15</v>
      </c>
      <c r="B419" s="28">
        <v>233</v>
      </c>
      <c r="D419" s="28">
        <v>111649</v>
      </c>
      <c r="E419" s="29" t="s">
        <v>531</v>
      </c>
      <c r="F419" s="29" t="s">
        <v>97</v>
      </c>
      <c r="G419" s="29" t="s">
        <v>2662</v>
      </c>
      <c r="H419" s="34">
        <v>19580</v>
      </c>
      <c r="I419" s="33">
        <v>19580</v>
      </c>
      <c r="J419" s="30">
        <v>2013</v>
      </c>
      <c r="K419" s="29" t="s">
        <v>1374</v>
      </c>
      <c r="L419" s="28">
        <v>4900</v>
      </c>
      <c r="M419" s="32" t="s">
        <v>1375</v>
      </c>
      <c r="O419" s="28" t="s">
        <v>1581</v>
      </c>
      <c r="T419" s="39">
        <v>40918</v>
      </c>
      <c r="U419" s="32" t="s">
        <v>1929</v>
      </c>
      <c r="V419" s="9"/>
    </row>
    <row r="420" spans="1:22" ht="12.75" customHeight="1" x14ac:dyDescent="0.2">
      <c r="A420" s="28">
        <v>2</v>
      </c>
      <c r="B420" s="28">
        <v>186</v>
      </c>
      <c r="C420" s="28" t="s">
        <v>169</v>
      </c>
      <c r="D420" s="28">
        <v>801309</v>
      </c>
      <c r="E420" s="29" t="s">
        <v>1257</v>
      </c>
      <c r="F420" s="29" t="s">
        <v>384</v>
      </c>
      <c r="G420" s="29" t="s">
        <v>1258</v>
      </c>
      <c r="H420" s="34">
        <v>10034</v>
      </c>
      <c r="I420" s="33">
        <v>10034</v>
      </c>
      <c r="J420" s="30">
        <v>1987</v>
      </c>
      <c r="K420" s="29" t="s">
        <v>1247</v>
      </c>
      <c r="L420" s="28">
        <v>6045</v>
      </c>
      <c r="M420" s="32" t="s">
        <v>67</v>
      </c>
      <c r="O420" s="28" t="s">
        <v>1581</v>
      </c>
      <c r="Q420" s="28">
        <v>1987</v>
      </c>
      <c r="T420" s="39">
        <v>41691</v>
      </c>
      <c r="U420" s="32" t="s">
        <v>1929</v>
      </c>
      <c r="V420" s="9"/>
    </row>
    <row r="421" spans="1:22" ht="12.75" customHeight="1" x14ac:dyDescent="0.2">
      <c r="A421" s="28">
        <v>6</v>
      </c>
      <c r="B421" s="28">
        <v>107</v>
      </c>
      <c r="D421" s="28">
        <v>169720</v>
      </c>
      <c r="E421" s="29" t="s">
        <v>1194</v>
      </c>
      <c r="F421" s="29" t="s">
        <v>248</v>
      </c>
      <c r="G421" s="29" t="s">
        <v>1259</v>
      </c>
      <c r="H421" s="34">
        <v>14143</v>
      </c>
      <c r="I421" s="33">
        <v>14143</v>
      </c>
      <c r="J421" s="30">
        <v>1998</v>
      </c>
      <c r="K421" s="29" t="s">
        <v>1260</v>
      </c>
      <c r="L421" s="28">
        <v>6275</v>
      </c>
      <c r="M421" s="32" t="s">
        <v>122</v>
      </c>
      <c r="O421" s="28" t="s">
        <v>1581</v>
      </c>
      <c r="T421" s="39"/>
      <c r="U421" s="32" t="s">
        <v>1929</v>
      </c>
      <c r="V421" s="9"/>
    </row>
    <row r="422" spans="1:22" x14ac:dyDescent="0.2">
      <c r="A422" s="28">
        <v>6</v>
      </c>
      <c r="B422" s="28">
        <v>102</v>
      </c>
      <c r="D422" s="28">
        <v>171784</v>
      </c>
      <c r="E422" s="29" t="s">
        <v>2663</v>
      </c>
      <c r="F422" s="29" t="s">
        <v>89</v>
      </c>
      <c r="G422" s="29" t="s">
        <v>2664</v>
      </c>
      <c r="H422" s="34">
        <v>16521</v>
      </c>
      <c r="I422" s="33">
        <v>16521</v>
      </c>
      <c r="J422" s="30">
        <v>2005</v>
      </c>
      <c r="K422" s="29" t="s">
        <v>2665</v>
      </c>
      <c r="L422" s="28">
        <v>6287</v>
      </c>
      <c r="M422" s="32" t="s">
        <v>75</v>
      </c>
      <c r="O422" s="28" t="s">
        <v>1581</v>
      </c>
      <c r="Q422" s="28">
        <v>2006</v>
      </c>
      <c r="T422" s="39"/>
      <c r="U422" s="32" t="s">
        <v>1929</v>
      </c>
      <c r="V422" s="9"/>
    </row>
    <row r="423" spans="1:22" ht="12.75" customHeight="1" x14ac:dyDescent="0.2">
      <c r="A423" s="28">
        <v>12</v>
      </c>
      <c r="B423" s="28">
        <v>238</v>
      </c>
      <c r="D423" s="28">
        <v>101292</v>
      </c>
      <c r="E423" s="29" t="s">
        <v>1197</v>
      </c>
      <c r="F423" s="29" t="s">
        <v>89</v>
      </c>
      <c r="G423" s="29" t="s">
        <v>2666</v>
      </c>
      <c r="H423" s="34">
        <v>14687</v>
      </c>
      <c r="I423" s="33">
        <v>14687</v>
      </c>
      <c r="J423" s="30">
        <v>2000</v>
      </c>
      <c r="K423" s="29" t="s">
        <v>2667</v>
      </c>
      <c r="L423" s="28">
        <v>6253</v>
      </c>
      <c r="M423" s="32" t="s">
        <v>51</v>
      </c>
      <c r="O423" s="28" t="s">
        <v>1581</v>
      </c>
      <c r="Q423" s="28">
        <v>2001</v>
      </c>
      <c r="R423" s="28">
        <v>2009</v>
      </c>
      <c r="T423" s="39"/>
      <c r="U423" s="32" t="s">
        <v>1929</v>
      </c>
      <c r="V423" s="9"/>
    </row>
    <row r="424" spans="1:22" ht="12.75" customHeight="1" x14ac:dyDescent="0.2">
      <c r="A424" s="28">
        <v>8</v>
      </c>
      <c r="B424" s="28">
        <v>210</v>
      </c>
      <c r="D424" s="28">
        <v>168761</v>
      </c>
      <c r="E424" s="29" t="s">
        <v>1197</v>
      </c>
      <c r="F424" s="29" t="s">
        <v>105</v>
      </c>
      <c r="G424" s="29" t="s">
        <v>2668</v>
      </c>
      <c r="H424" s="34">
        <v>13195</v>
      </c>
      <c r="I424" s="33">
        <v>13195</v>
      </c>
      <c r="J424" s="30">
        <v>2004</v>
      </c>
      <c r="K424" s="29" t="s">
        <v>2669</v>
      </c>
      <c r="L424" s="28">
        <v>6026</v>
      </c>
      <c r="M424" s="32" t="s">
        <v>442</v>
      </c>
      <c r="O424" s="28" t="s">
        <v>1581</v>
      </c>
      <c r="T424" s="39"/>
      <c r="U424" s="32" t="s">
        <v>1929</v>
      </c>
      <c r="V424" s="9"/>
    </row>
    <row r="425" spans="1:22" x14ac:dyDescent="0.2">
      <c r="A425" s="28">
        <v>9</v>
      </c>
      <c r="B425" s="28">
        <v>192</v>
      </c>
      <c r="D425" s="28">
        <v>174017</v>
      </c>
      <c r="E425" s="29" t="s">
        <v>753</v>
      </c>
      <c r="F425" s="29" t="s">
        <v>105</v>
      </c>
      <c r="G425" s="29" t="s">
        <v>2670</v>
      </c>
      <c r="H425" s="34">
        <v>17211</v>
      </c>
      <c r="I425" s="33">
        <v>17211</v>
      </c>
      <c r="J425" s="30">
        <v>2007</v>
      </c>
      <c r="K425" s="29" t="s">
        <v>1315</v>
      </c>
      <c r="L425" s="28">
        <v>6216</v>
      </c>
      <c r="M425" s="32" t="s">
        <v>430</v>
      </c>
      <c r="O425" s="28" t="s">
        <v>1581</v>
      </c>
      <c r="T425" s="39"/>
      <c r="U425" s="32" t="s">
        <v>1929</v>
      </c>
      <c r="V425" s="9"/>
    </row>
    <row r="426" spans="1:22" x14ac:dyDescent="0.2">
      <c r="A426" s="28">
        <v>9</v>
      </c>
      <c r="B426" s="28">
        <v>192</v>
      </c>
      <c r="D426" s="28">
        <v>174019</v>
      </c>
      <c r="E426" s="29" t="s">
        <v>753</v>
      </c>
      <c r="F426" s="29" t="s">
        <v>1314</v>
      </c>
      <c r="G426" s="29" t="s">
        <v>2671</v>
      </c>
      <c r="H426" s="34">
        <v>18680</v>
      </c>
      <c r="I426" s="33">
        <v>18680</v>
      </c>
      <c r="J426" s="30">
        <v>2011</v>
      </c>
      <c r="K426" s="29" t="s">
        <v>1315</v>
      </c>
      <c r="L426" s="28">
        <v>6216</v>
      </c>
      <c r="M426" s="32" t="s">
        <v>430</v>
      </c>
      <c r="O426" s="28" t="s">
        <v>1581</v>
      </c>
      <c r="T426" s="39"/>
      <c r="U426" s="32" t="s">
        <v>1953</v>
      </c>
      <c r="V426" s="9"/>
    </row>
    <row r="427" spans="1:22" ht="12.75" customHeight="1" x14ac:dyDescent="0.2">
      <c r="A427" s="28">
        <v>3</v>
      </c>
      <c r="B427" s="28">
        <v>169</v>
      </c>
      <c r="C427" s="28" t="s">
        <v>169</v>
      </c>
      <c r="D427" s="28">
        <v>117246</v>
      </c>
      <c r="E427" s="29" t="s">
        <v>1199</v>
      </c>
      <c r="F427" s="29" t="s">
        <v>89</v>
      </c>
      <c r="G427" s="29" t="s">
        <v>2672</v>
      </c>
      <c r="H427" s="34">
        <v>9669</v>
      </c>
      <c r="I427" s="33">
        <v>9669</v>
      </c>
      <c r="J427" s="30">
        <v>1986</v>
      </c>
      <c r="K427" s="29" t="s">
        <v>2673</v>
      </c>
      <c r="L427" s="28">
        <v>6003</v>
      </c>
      <c r="M427" s="32" t="s">
        <v>95</v>
      </c>
      <c r="O427" s="28" t="s">
        <v>1581</v>
      </c>
      <c r="T427" s="39"/>
      <c r="U427" s="32" t="s">
        <v>1929</v>
      </c>
      <c r="V427" s="9"/>
    </row>
    <row r="428" spans="1:22" ht="12.75" customHeight="1" x14ac:dyDescent="0.2">
      <c r="A428" s="28">
        <v>9</v>
      </c>
      <c r="B428" s="28">
        <v>232</v>
      </c>
      <c r="D428" s="28">
        <v>176844</v>
      </c>
      <c r="E428" s="29" t="s">
        <v>1562</v>
      </c>
      <c r="F428" s="29" t="s">
        <v>384</v>
      </c>
      <c r="G428" s="29" t="s">
        <v>2674</v>
      </c>
      <c r="H428" s="34">
        <v>14849</v>
      </c>
      <c r="I428" s="33">
        <v>14849</v>
      </c>
      <c r="J428" s="30">
        <v>2000</v>
      </c>
      <c r="K428" s="29" t="s">
        <v>2675</v>
      </c>
      <c r="L428" s="28">
        <v>6221</v>
      </c>
      <c r="M428" s="32" t="s">
        <v>436</v>
      </c>
      <c r="O428" s="28" t="s">
        <v>1581</v>
      </c>
      <c r="Q428" s="28">
        <v>2004</v>
      </c>
      <c r="T428" s="39"/>
      <c r="U428" s="32" t="s">
        <v>1929</v>
      </c>
      <c r="V428" s="9"/>
    </row>
    <row r="429" spans="1:22" ht="12.75" customHeight="1" x14ac:dyDescent="0.2">
      <c r="A429" s="28">
        <v>1</v>
      </c>
      <c r="B429" s="28">
        <v>100</v>
      </c>
      <c r="D429" s="28">
        <v>171397</v>
      </c>
      <c r="E429" s="31" t="s">
        <v>1562</v>
      </c>
      <c r="F429" s="31" t="s">
        <v>89</v>
      </c>
      <c r="G429" s="29" t="s">
        <v>2676</v>
      </c>
      <c r="H429" s="17">
        <v>16107</v>
      </c>
      <c r="I429" s="33">
        <v>16107</v>
      </c>
      <c r="J429" s="30">
        <v>2015</v>
      </c>
      <c r="K429" s="31" t="s">
        <v>1563</v>
      </c>
      <c r="L429" s="28">
        <v>5616</v>
      </c>
      <c r="M429" s="31" t="s">
        <v>1564</v>
      </c>
      <c r="N429" s="28"/>
      <c r="O429" s="28" t="s">
        <v>1581</v>
      </c>
      <c r="U429" s="32" t="s">
        <v>1929</v>
      </c>
      <c r="V429" s="9"/>
    </row>
    <row r="430" spans="1:22" ht="12.75" customHeight="1" x14ac:dyDescent="0.2">
      <c r="A430" s="28">
        <v>15</v>
      </c>
      <c r="B430" s="28">
        <v>140</v>
      </c>
      <c r="D430" s="28">
        <v>223442</v>
      </c>
      <c r="E430" s="29" t="s">
        <v>197</v>
      </c>
      <c r="F430" s="29" t="s">
        <v>73</v>
      </c>
      <c r="G430" s="29" t="s">
        <v>2677</v>
      </c>
      <c r="H430" s="34">
        <v>15413</v>
      </c>
      <c r="I430" s="33">
        <v>15413</v>
      </c>
      <c r="J430" s="30">
        <v>2002</v>
      </c>
      <c r="K430" s="29" t="s">
        <v>2678</v>
      </c>
      <c r="L430" s="28">
        <v>6146</v>
      </c>
      <c r="M430" s="32" t="s">
        <v>200</v>
      </c>
      <c r="O430" s="28" t="s">
        <v>1581</v>
      </c>
      <c r="Q430" s="28">
        <v>2005</v>
      </c>
      <c r="T430" s="39"/>
      <c r="U430" s="32" t="s">
        <v>1929</v>
      </c>
      <c r="V430" s="9"/>
    </row>
    <row r="431" spans="1:22" x14ac:dyDescent="0.2">
      <c r="A431" s="28">
        <v>3</v>
      </c>
      <c r="B431" s="28">
        <v>229</v>
      </c>
      <c r="D431" s="28">
        <v>237157</v>
      </c>
      <c r="E431" s="29" t="s">
        <v>197</v>
      </c>
      <c r="F431" s="29" t="s">
        <v>53</v>
      </c>
      <c r="G431" s="29" t="s">
        <v>2679</v>
      </c>
      <c r="H431" s="34">
        <v>15304</v>
      </c>
      <c r="I431" s="33">
        <v>15304</v>
      </c>
      <c r="J431" s="30">
        <v>2001</v>
      </c>
      <c r="K431" s="29" t="s">
        <v>2680</v>
      </c>
      <c r="L431" s="28">
        <v>6102</v>
      </c>
      <c r="M431" s="32" t="s">
        <v>218</v>
      </c>
      <c r="O431" s="28" t="s">
        <v>1581</v>
      </c>
      <c r="T431" s="39"/>
      <c r="U431" s="32" t="s">
        <v>1929</v>
      </c>
      <c r="V431" s="9"/>
    </row>
    <row r="432" spans="1:22" x14ac:dyDescent="0.2">
      <c r="A432" s="28">
        <v>12</v>
      </c>
      <c r="B432" s="28">
        <v>213</v>
      </c>
      <c r="C432" s="28" t="s">
        <v>169</v>
      </c>
      <c r="D432" s="28">
        <v>124865</v>
      </c>
      <c r="E432" s="29" t="s">
        <v>197</v>
      </c>
      <c r="F432" s="29" t="s">
        <v>360</v>
      </c>
      <c r="G432" s="29" t="s">
        <v>2681</v>
      </c>
      <c r="H432" s="34">
        <v>13522</v>
      </c>
      <c r="I432" s="33">
        <v>13522</v>
      </c>
      <c r="J432" s="30">
        <v>1997</v>
      </c>
      <c r="K432" s="29" t="s">
        <v>2682</v>
      </c>
      <c r="L432" s="28">
        <v>6245</v>
      </c>
      <c r="M432" s="32" t="s">
        <v>146</v>
      </c>
      <c r="O432" s="28" t="s">
        <v>1581</v>
      </c>
      <c r="Q432" s="28">
        <v>1999</v>
      </c>
      <c r="T432" s="39"/>
      <c r="U432" s="32" t="s">
        <v>1929</v>
      </c>
      <c r="V432" s="9"/>
    </row>
    <row r="433" spans="1:22" x14ac:dyDescent="0.2">
      <c r="A433" s="28">
        <v>15</v>
      </c>
      <c r="B433" s="28">
        <v>253</v>
      </c>
      <c r="D433" s="28">
        <v>174192</v>
      </c>
      <c r="E433" s="29" t="s">
        <v>197</v>
      </c>
      <c r="F433" s="29" t="s">
        <v>248</v>
      </c>
      <c r="G433" s="29" t="s">
        <v>2683</v>
      </c>
      <c r="H433" s="34">
        <v>18008</v>
      </c>
      <c r="I433" s="33">
        <v>18008</v>
      </c>
      <c r="J433" s="30">
        <v>2009</v>
      </c>
      <c r="K433" s="29" t="s">
        <v>2684</v>
      </c>
      <c r="L433" s="28">
        <v>6144</v>
      </c>
      <c r="M433" s="32" t="s">
        <v>817</v>
      </c>
      <c r="O433" s="28" t="s">
        <v>1581</v>
      </c>
      <c r="Q433" s="28">
        <v>2009</v>
      </c>
      <c r="T433" s="39"/>
      <c r="U433" s="32" t="s">
        <v>1929</v>
      </c>
      <c r="V433" s="9"/>
    </row>
    <row r="434" spans="1:22" ht="12.75" customHeight="1" x14ac:dyDescent="0.2">
      <c r="A434" s="28">
        <v>15</v>
      </c>
      <c r="B434" s="28">
        <v>133</v>
      </c>
      <c r="C434" s="28" t="s">
        <v>169</v>
      </c>
      <c r="D434" s="28">
        <v>223442</v>
      </c>
      <c r="E434" s="29" t="s">
        <v>197</v>
      </c>
      <c r="F434" s="29" t="s">
        <v>248</v>
      </c>
      <c r="G434" s="29" t="s">
        <v>2683</v>
      </c>
      <c r="H434" s="34">
        <v>9599</v>
      </c>
      <c r="I434" s="33">
        <v>9599</v>
      </c>
      <c r="J434" s="30">
        <v>1986</v>
      </c>
      <c r="K434" s="29" t="s">
        <v>1200</v>
      </c>
      <c r="L434" s="28">
        <v>6145</v>
      </c>
      <c r="M434" s="32" t="s">
        <v>189</v>
      </c>
      <c r="O434" s="28" t="s">
        <v>1581</v>
      </c>
      <c r="T434" s="39"/>
      <c r="U434" s="32" t="s">
        <v>1929</v>
      </c>
      <c r="V434" s="9"/>
    </row>
    <row r="435" spans="1:22" ht="12.75" customHeight="1" x14ac:dyDescent="0.2">
      <c r="A435" s="28">
        <v>14</v>
      </c>
      <c r="B435" s="28">
        <v>248</v>
      </c>
      <c r="D435" s="28">
        <v>182864</v>
      </c>
      <c r="E435" s="29" t="s">
        <v>197</v>
      </c>
      <c r="F435" s="29" t="s">
        <v>650</v>
      </c>
      <c r="G435" s="29" t="s">
        <v>2685</v>
      </c>
      <c r="H435" s="34">
        <v>15124</v>
      </c>
      <c r="I435" s="33">
        <v>15124</v>
      </c>
      <c r="J435" s="30">
        <v>2001</v>
      </c>
      <c r="K435" s="29" t="s">
        <v>2686</v>
      </c>
      <c r="L435" s="28">
        <v>6130</v>
      </c>
      <c r="M435" s="32" t="s">
        <v>196</v>
      </c>
      <c r="O435" s="28" t="s">
        <v>1581</v>
      </c>
      <c r="Q435" s="28">
        <v>2001</v>
      </c>
      <c r="T435" s="39"/>
      <c r="U435" s="32" t="s">
        <v>1929</v>
      </c>
      <c r="V435" s="9"/>
    </row>
    <row r="436" spans="1:22" ht="12.75" customHeight="1" x14ac:dyDescent="0.2">
      <c r="A436" s="28">
        <v>15</v>
      </c>
      <c r="B436" s="28">
        <v>233</v>
      </c>
      <c r="D436" s="28">
        <v>137678</v>
      </c>
      <c r="E436" s="29" t="s">
        <v>197</v>
      </c>
      <c r="F436" s="29" t="s">
        <v>81</v>
      </c>
      <c r="G436" s="29" t="s">
        <v>2687</v>
      </c>
      <c r="H436" s="34">
        <v>18369</v>
      </c>
      <c r="I436" s="33">
        <v>18369</v>
      </c>
      <c r="J436" s="30">
        <v>2010</v>
      </c>
      <c r="K436" s="29" t="s">
        <v>2688</v>
      </c>
      <c r="L436" s="28">
        <v>4915</v>
      </c>
      <c r="M436" s="32" t="s">
        <v>413</v>
      </c>
      <c r="O436" s="28" t="s">
        <v>1581</v>
      </c>
      <c r="T436" s="39"/>
      <c r="U436" s="32" t="s">
        <v>1929</v>
      </c>
      <c r="V436" s="9"/>
    </row>
    <row r="437" spans="1:22" ht="12.75" customHeight="1" x14ac:dyDescent="0.2">
      <c r="A437" s="28">
        <v>2</v>
      </c>
      <c r="B437" s="28">
        <v>186</v>
      </c>
      <c r="C437" s="28" t="s">
        <v>169</v>
      </c>
      <c r="D437" s="28">
        <v>183144</v>
      </c>
      <c r="E437" s="29" t="s">
        <v>197</v>
      </c>
      <c r="F437" s="29" t="s">
        <v>113</v>
      </c>
      <c r="G437" s="29" t="s">
        <v>2689</v>
      </c>
      <c r="H437" s="34">
        <v>9389</v>
      </c>
      <c r="I437" s="33">
        <v>9389</v>
      </c>
      <c r="J437" s="30">
        <v>1985</v>
      </c>
      <c r="K437" s="29" t="s">
        <v>1138</v>
      </c>
      <c r="L437" s="28">
        <v>6003</v>
      </c>
      <c r="M437" s="32" t="s">
        <v>95</v>
      </c>
      <c r="O437" s="28" t="s">
        <v>1581</v>
      </c>
      <c r="Q437" s="28">
        <v>1987</v>
      </c>
      <c r="R437" s="28">
        <v>1994</v>
      </c>
      <c r="T437" s="39"/>
      <c r="U437" s="32" t="s">
        <v>1929</v>
      </c>
      <c r="V437" s="9"/>
    </row>
    <row r="438" spans="1:22" ht="12.75" customHeight="1" x14ac:dyDescent="0.2">
      <c r="A438" s="28">
        <v>8</v>
      </c>
      <c r="B438" s="28">
        <v>219</v>
      </c>
      <c r="C438" s="28" t="s">
        <v>169</v>
      </c>
      <c r="E438" s="29" t="s">
        <v>197</v>
      </c>
      <c r="F438" s="29" t="s">
        <v>89</v>
      </c>
      <c r="G438" s="29" t="s">
        <v>2690</v>
      </c>
      <c r="H438" s="34">
        <v>13587</v>
      </c>
      <c r="I438" s="33">
        <v>13587</v>
      </c>
      <c r="J438" s="30">
        <v>1997</v>
      </c>
      <c r="K438" s="29" t="s">
        <v>2691</v>
      </c>
      <c r="L438" s="28">
        <v>6023</v>
      </c>
      <c r="M438" s="32" t="s">
        <v>182</v>
      </c>
      <c r="O438" s="28" t="s">
        <v>1581</v>
      </c>
      <c r="Q438" s="28">
        <v>2005</v>
      </c>
      <c r="T438" s="39"/>
      <c r="U438" s="32" t="s">
        <v>1929</v>
      </c>
      <c r="V438" s="9"/>
    </row>
    <row r="439" spans="1:22" x14ac:dyDescent="0.2">
      <c r="A439" s="28">
        <v>17</v>
      </c>
      <c r="B439" s="28">
        <v>144</v>
      </c>
      <c r="D439" s="28">
        <v>167423</v>
      </c>
      <c r="E439" s="29" t="s">
        <v>953</v>
      </c>
      <c r="F439" s="29" t="s">
        <v>89</v>
      </c>
      <c r="G439" s="29" t="s">
        <v>2692</v>
      </c>
      <c r="H439" s="34">
        <v>13197</v>
      </c>
      <c r="I439" s="33">
        <v>13197</v>
      </c>
      <c r="J439" s="30">
        <v>1996</v>
      </c>
      <c r="K439" s="29" t="s">
        <v>1010</v>
      </c>
      <c r="L439" s="28">
        <v>6162</v>
      </c>
      <c r="M439" s="32" t="s">
        <v>354</v>
      </c>
      <c r="O439" s="28" t="s">
        <v>1581</v>
      </c>
      <c r="Q439" s="28">
        <v>1996</v>
      </c>
      <c r="R439" s="28">
        <v>2005</v>
      </c>
      <c r="T439" s="39">
        <v>42439</v>
      </c>
      <c r="U439" s="32" t="s">
        <v>1929</v>
      </c>
      <c r="V439" s="9"/>
    </row>
    <row r="440" spans="1:22" x14ac:dyDescent="0.2">
      <c r="A440" s="28">
        <v>2</v>
      </c>
      <c r="B440" s="28">
        <v>180</v>
      </c>
      <c r="C440" s="28" t="s">
        <v>169</v>
      </c>
      <c r="D440" s="28">
        <v>201644</v>
      </c>
      <c r="E440" s="29" t="s">
        <v>953</v>
      </c>
      <c r="F440" s="29" t="s">
        <v>85</v>
      </c>
      <c r="G440" s="29" t="s">
        <v>2693</v>
      </c>
      <c r="H440" s="34">
        <v>10946</v>
      </c>
      <c r="I440" s="33">
        <v>10946</v>
      </c>
      <c r="J440" s="30">
        <v>1989</v>
      </c>
      <c r="K440" s="29" t="s">
        <v>1087</v>
      </c>
      <c r="L440" s="28">
        <v>6005</v>
      </c>
      <c r="M440" s="32" t="s">
        <v>95</v>
      </c>
      <c r="O440" s="28" t="s">
        <v>1581</v>
      </c>
      <c r="T440" s="58">
        <v>42429</v>
      </c>
      <c r="U440" s="32" t="s">
        <v>1929</v>
      </c>
      <c r="V440" s="9"/>
    </row>
    <row r="441" spans="1:22" x14ac:dyDescent="0.2">
      <c r="A441" s="28">
        <v>17</v>
      </c>
      <c r="B441" s="28">
        <v>144</v>
      </c>
      <c r="D441" s="28">
        <v>167416</v>
      </c>
      <c r="E441" s="29" t="s">
        <v>953</v>
      </c>
      <c r="F441" s="29" t="s">
        <v>223</v>
      </c>
      <c r="G441" s="29" t="s">
        <v>2694</v>
      </c>
      <c r="H441" s="34">
        <v>19112</v>
      </c>
      <c r="I441" s="33">
        <v>19112</v>
      </c>
      <c r="J441" s="30">
        <v>2012</v>
      </c>
      <c r="K441" s="29" t="s">
        <v>1316</v>
      </c>
      <c r="L441" s="28">
        <v>6166</v>
      </c>
      <c r="M441" s="32" t="s">
        <v>833</v>
      </c>
      <c r="O441" s="28" t="s">
        <v>1581</v>
      </c>
      <c r="T441" s="39"/>
      <c r="U441" s="32" t="s">
        <v>1929</v>
      </c>
      <c r="V441" s="9"/>
    </row>
    <row r="442" spans="1:22" x14ac:dyDescent="0.2">
      <c r="A442" s="28">
        <v>3</v>
      </c>
      <c r="B442" s="28">
        <v>169</v>
      </c>
      <c r="D442" s="28">
        <v>117293</v>
      </c>
      <c r="E442" s="31" t="s">
        <v>1499</v>
      </c>
      <c r="F442" s="31" t="s">
        <v>1500</v>
      </c>
      <c r="G442" s="29" t="s">
        <v>2695</v>
      </c>
      <c r="H442" s="34">
        <v>20430</v>
      </c>
      <c r="I442" s="33">
        <v>20430</v>
      </c>
      <c r="J442" s="30">
        <v>2015</v>
      </c>
      <c r="K442" s="31" t="s">
        <v>1501</v>
      </c>
      <c r="L442" s="28">
        <v>6012</v>
      </c>
      <c r="M442" s="31" t="s">
        <v>620</v>
      </c>
      <c r="O442" s="28" t="s">
        <v>1581</v>
      </c>
      <c r="U442" s="32" t="s">
        <v>1929</v>
      </c>
      <c r="V442" s="9"/>
    </row>
    <row r="443" spans="1:22" x14ac:dyDescent="0.2">
      <c r="A443" s="28">
        <v>2</v>
      </c>
      <c r="B443" s="28">
        <v>179</v>
      </c>
      <c r="D443" s="28">
        <v>800695</v>
      </c>
      <c r="E443" s="29" t="s">
        <v>533</v>
      </c>
      <c r="F443" s="29" t="s">
        <v>360</v>
      </c>
      <c r="G443" s="29" t="s">
        <v>2696</v>
      </c>
      <c r="H443" s="34">
        <v>13447</v>
      </c>
      <c r="I443" s="33">
        <v>13447</v>
      </c>
      <c r="J443" s="30">
        <v>1996</v>
      </c>
      <c r="K443" s="29" t="s">
        <v>2697</v>
      </c>
      <c r="L443" s="28">
        <v>6023</v>
      </c>
      <c r="M443" s="32" t="s">
        <v>182</v>
      </c>
      <c r="O443" s="28" t="s">
        <v>1581</v>
      </c>
      <c r="T443" s="39"/>
      <c r="U443" s="32" t="s">
        <v>1929</v>
      </c>
      <c r="V443" s="9"/>
    </row>
    <row r="444" spans="1:22" ht="12.75" customHeight="1" x14ac:dyDescent="0.2">
      <c r="A444" s="28">
        <v>2</v>
      </c>
      <c r="B444" s="28">
        <v>178</v>
      </c>
      <c r="C444" s="28" t="s">
        <v>724</v>
      </c>
      <c r="D444" s="28">
        <v>187954</v>
      </c>
      <c r="E444" s="29" t="s">
        <v>533</v>
      </c>
      <c r="F444" s="29" t="s">
        <v>89</v>
      </c>
      <c r="G444" s="29" t="s">
        <v>2698</v>
      </c>
      <c r="H444" s="34">
        <v>11586</v>
      </c>
      <c r="I444" s="33">
        <v>11586</v>
      </c>
      <c r="J444" s="30">
        <v>1991</v>
      </c>
      <c r="K444" s="29" t="s">
        <v>1201</v>
      </c>
      <c r="L444" s="28">
        <v>6004</v>
      </c>
      <c r="M444" s="32" t="s">
        <v>95</v>
      </c>
      <c r="O444" s="28" t="s">
        <v>1581</v>
      </c>
      <c r="Q444" s="28">
        <v>2002</v>
      </c>
      <c r="R444" s="28">
        <v>2006</v>
      </c>
      <c r="T444" s="39"/>
      <c r="U444" s="32" t="s">
        <v>1929</v>
      </c>
      <c r="V444" s="9"/>
    </row>
    <row r="445" spans="1:22" x14ac:dyDescent="0.2">
      <c r="A445" s="28">
        <v>6</v>
      </c>
      <c r="B445" s="28">
        <v>149</v>
      </c>
      <c r="C445" s="28" t="s">
        <v>2021</v>
      </c>
      <c r="D445" s="28">
        <v>100341</v>
      </c>
      <c r="E445" s="29" t="s">
        <v>533</v>
      </c>
      <c r="F445" s="29" t="s">
        <v>457</v>
      </c>
      <c r="G445" s="29" t="s">
        <v>2699</v>
      </c>
      <c r="H445" s="34">
        <v>16097</v>
      </c>
      <c r="I445" s="33">
        <v>16097</v>
      </c>
      <c r="J445" s="30">
        <v>2005</v>
      </c>
      <c r="K445" s="29" t="s">
        <v>535</v>
      </c>
      <c r="L445" s="28">
        <v>6286</v>
      </c>
      <c r="M445" s="32" t="s">
        <v>536</v>
      </c>
      <c r="O445" s="28" t="s">
        <v>1581</v>
      </c>
      <c r="Q445" s="28">
        <v>2007</v>
      </c>
      <c r="T445" s="39"/>
      <c r="U445" s="32" t="s">
        <v>1929</v>
      </c>
      <c r="V445" s="9"/>
    </row>
    <row r="446" spans="1:22" x14ac:dyDescent="0.2">
      <c r="A446" s="28">
        <v>6</v>
      </c>
      <c r="B446" s="28">
        <v>149</v>
      </c>
      <c r="D446" s="28">
        <v>164981</v>
      </c>
      <c r="E446" s="29" t="s">
        <v>533</v>
      </c>
      <c r="F446" s="29" t="s">
        <v>534</v>
      </c>
      <c r="G446" s="29" t="s">
        <v>2700</v>
      </c>
      <c r="H446" s="34">
        <v>18837</v>
      </c>
      <c r="I446" s="33">
        <v>18837</v>
      </c>
      <c r="J446" s="30">
        <v>2011</v>
      </c>
      <c r="K446" s="29" t="s">
        <v>535</v>
      </c>
      <c r="L446" s="28">
        <v>6286</v>
      </c>
      <c r="M446" s="32" t="s">
        <v>536</v>
      </c>
      <c r="O446" s="28" t="s">
        <v>1581</v>
      </c>
      <c r="T446" s="39"/>
      <c r="U446" s="32" t="s">
        <v>1953</v>
      </c>
      <c r="V446" s="9"/>
    </row>
    <row r="447" spans="1:22" ht="12.75" customHeight="1" x14ac:dyDescent="0.2">
      <c r="A447" s="28">
        <v>1</v>
      </c>
      <c r="B447" s="28">
        <v>100</v>
      </c>
      <c r="D447" s="28">
        <v>100175</v>
      </c>
      <c r="E447" s="29" t="s">
        <v>2701</v>
      </c>
      <c r="F447" s="29" t="s">
        <v>347</v>
      </c>
      <c r="G447" s="29" t="s">
        <v>2702</v>
      </c>
      <c r="H447" s="34">
        <v>14269</v>
      </c>
      <c r="I447" s="33">
        <v>14269</v>
      </c>
      <c r="J447" s="30">
        <v>1999</v>
      </c>
      <c r="K447" s="29" t="s">
        <v>2703</v>
      </c>
      <c r="L447" s="28">
        <v>6005</v>
      </c>
      <c r="M447" s="32" t="s">
        <v>95</v>
      </c>
      <c r="O447" s="28" t="s">
        <v>1581</v>
      </c>
      <c r="Q447" s="28">
        <v>2005</v>
      </c>
      <c r="T447" s="39"/>
      <c r="U447" s="32" t="s">
        <v>1929</v>
      </c>
      <c r="V447" s="9"/>
    </row>
    <row r="448" spans="1:22" x14ac:dyDescent="0.2">
      <c r="A448" s="28">
        <v>2</v>
      </c>
      <c r="B448" s="28">
        <v>180</v>
      </c>
      <c r="D448" s="28">
        <v>201642</v>
      </c>
      <c r="E448" s="29" t="s">
        <v>64</v>
      </c>
      <c r="F448" s="29" t="s">
        <v>65</v>
      </c>
      <c r="G448" s="29" t="s">
        <v>2704</v>
      </c>
      <c r="H448" s="34">
        <v>16336</v>
      </c>
      <c r="I448" s="33">
        <v>16336</v>
      </c>
      <c r="J448" s="30">
        <v>2004</v>
      </c>
      <c r="K448" s="29" t="s">
        <v>66</v>
      </c>
      <c r="L448" s="28">
        <v>6045</v>
      </c>
      <c r="M448" s="32" t="s">
        <v>67</v>
      </c>
      <c r="O448" s="28" t="s">
        <v>1581</v>
      </c>
      <c r="T448" s="39">
        <v>41284</v>
      </c>
      <c r="U448" s="32" t="s">
        <v>1929</v>
      </c>
      <c r="V448" s="9"/>
    </row>
    <row r="449" spans="1:22" x14ac:dyDescent="0.2">
      <c r="A449" s="28">
        <v>8</v>
      </c>
      <c r="B449" s="28">
        <v>121</v>
      </c>
      <c r="D449" s="28">
        <v>100065</v>
      </c>
      <c r="E449" s="29" t="s">
        <v>2705</v>
      </c>
      <c r="F449" s="29" t="s">
        <v>134</v>
      </c>
      <c r="G449" s="29" t="s">
        <v>2706</v>
      </c>
      <c r="H449" s="34">
        <v>17509</v>
      </c>
      <c r="I449" s="33">
        <v>17509</v>
      </c>
      <c r="J449" s="30">
        <v>2007</v>
      </c>
      <c r="K449" s="29" t="s">
        <v>2707</v>
      </c>
      <c r="L449" s="28">
        <v>6020</v>
      </c>
      <c r="M449" s="32" t="s">
        <v>71</v>
      </c>
      <c r="O449" s="28" t="s">
        <v>1581</v>
      </c>
      <c r="Q449" s="28">
        <v>2007</v>
      </c>
      <c r="T449" s="39"/>
      <c r="U449" s="32" t="s">
        <v>1929</v>
      </c>
      <c r="V449" s="9"/>
    </row>
    <row r="450" spans="1:22" ht="12.75" customHeight="1" x14ac:dyDescent="0.2">
      <c r="A450" s="28">
        <v>8</v>
      </c>
      <c r="B450" s="28">
        <v>217</v>
      </c>
      <c r="D450" s="28">
        <v>121214</v>
      </c>
      <c r="E450" s="31" t="s">
        <v>1633</v>
      </c>
      <c r="F450" s="31" t="s">
        <v>705</v>
      </c>
      <c r="G450" s="31" t="s">
        <v>2708</v>
      </c>
      <c r="H450" s="17">
        <v>20872</v>
      </c>
      <c r="I450" s="33">
        <v>20872</v>
      </c>
      <c r="J450" s="28">
        <v>2017</v>
      </c>
      <c r="K450" s="31" t="s">
        <v>1634</v>
      </c>
      <c r="L450" s="28">
        <v>6006</v>
      </c>
      <c r="M450" s="31" t="s">
        <v>95</v>
      </c>
      <c r="N450" s="28"/>
      <c r="O450" s="28" t="s">
        <v>1581</v>
      </c>
      <c r="P450" s="28"/>
      <c r="Q450" s="34"/>
      <c r="U450" s="32" t="s">
        <v>1929</v>
      </c>
      <c r="V450" s="9"/>
    </row>
    <row r="451" spans="1:22" x14ac:dyDescent="0.2">
      <c r="A451" s="25">
        <v>3</v>
      </c>
      <c r="B451" s="28">
        <v>161</v>
      </c>
      <c r="C451"/>
      <c r="D451" s="28">
        <v>112345</v>
      </c>
      <c r="E451" s="36" t="s">
        <v>1428</v>
      </c>
      <c r="F451" s="36" t="s">
        <v>1429</v>
      </c>
      <c r="G451" s="29" t="s">
        <v>2709</v>
      </c>
      <c r="H451" s="42">
        <v>19762</v>
      </c>
      <c r="I451" s="33">
        <v>19762</v>
      </c>
      <c r="J451" s="30">
        <v>2014</v>
      </c>
      <c r="K451" s="36" t="s">
        <v>1430</v>
      </c>
      <c r="L451" s="25">
        <v>6014</v>
      </c>
      <c r="M451" s="45" t="s">
        <v>95</v>
      </c>
      <c r="N451"/>
      <c r="O451" s="28" t="s">
        <v>1581</v>
      </c>
      <c r="P451" s="32"/>
      <c r="U451" s="32" t="s">
        <v>1953</v>
      </c>
      <c r="V451" s="9"/>
    </row>
    <row r="452" spans="1:22" x14ac:dyDescent="0.2">
      <c r="A452" s="28">
        <v>9</v>
      </c>
      <c r="B452" s="28">
        <v>143</v>
      </c>
      <c r="D452" s="28">
        <v>129229</v>
      </c>
      <c r="E452" s="29" t="s">
        <v>497</v>
      </c>
      <c r="F452" s="29" t="s">
        <v>790</v>
      </c>
      <c r="G452" s="29" t="s">
        <v>2710</v>
      </c>
      <c r="H452" s="34">
        <v>13152</v>
      </c>
      <c r="I452" s="33">
        <v>13152</v>
      </c>
      <c r="J452" s="30">
        <v>1996</v>
      </c>
      <c r="K452" s="29" t="s">
        <v>2711</v>
      </c>
      <c r="L452" s="28">
        <v>6222</v>
      </c>
      <c r="M452" s="32" t="s">
        <v>87</v>
      </c>
      <c r="O452" s="28" t="s">
        <v>1581</v>
      </c>
      <c r="Q452" s="28">
        <v>2003</v>
      </c>
      <c r="R452" s="28">
        <v>2010</v>
      </c>
      <c r="S452" s="28">
        <v>2005</v>
      </c>
      <c r="T452" s="39"/>
      <c r="U452" s="32" t="s">
        <v>1929</v>
      </c>
      <c r="V452" s="9"/>
    </row>
    <row r="453" spans="1:22" ht="12.75" customHeight="1" x14ac:dyDescent="0.2">
      <c r="A453" s="28">
        <v>3</v>
      </c>
      <c r="B453" s="28">
        <v>161</v>
      </c>
      <c r="C453" s="28" t="s">
        <v>169</v>
      </c>
      <c r="D453" s="28">
        <v>112370</v>
      </c>
      <c r="E453" s="29" t="s">
        <v>497</v>
      </c>
      <c r="F453" s="29" t="s">
        <v>113</v>
      </c>
      <c r="G453" s="29" t="s">
        <v>2712</v>
      </c>
      <c r="H453" s="34">
        <v>13839</v>
      </c>
      <c r="I453" s="33">
        <v>13839</v>
      </c>
      <c r="J453" s="30">
        <v>1997</v>
      </c>
      <c r="K453" s="29" t="s">
        <v>2713</v>
      </c>
      <c r="L453" s="28">
        <v>6010</v>
      </c>
      <c r="M453" s="32" t="s">
        <v>55</v>
      </c>
      <c r="O453" s="28" t="s">
        <v>1581</v>
      </c>
      <c r="Q453" s="28">
        <v>1999</v>
      </c>
      <c r="R453" s="28">
        <v>2006</v>
      </c>
      <c r="T453" s="39"/>
      <c r="U453" s="32" t="s">
        <v>1929</v>
      </c>
      <c r="V453" s="9"/>
    </row>
    <row r="454" spans="1:22" ht="12.75" customHeight="1" x14ac:dyDescent="0.2">
      <c r="A454" s="28">
        <v>11</v>
      </c>
      <c r="B454" s="28">
        <v>203</v>
      </c>
      <c r="D454" s="28">
        <v>121311</v>
      </c>
      <c r="E454" s="29" t="s">
        <v>497</v>
      </c>
      <c r="F454" s="29" t="s">
        <v>77</v>
      </c>
      <c r="G454" s="29" t="s">
        <v>2714</v>
      </c>
      <c r="H454" s="34">
        <v>17251</v>
      </c>
      <c r="I454" s="33">
        <v>17251</v>
      </c>
      <c r="J454" s="30">
        <v>2007</v>
      </c>
      <c r="K454" s="29" t="s">
        <v>498</v>
      </c>
      <c r="L454" s="28">
        <v>6208</v>
      </c>
      <c r="M454" s="32" t="s">
        <v>478</v>
      </c>
      <c r="O454" s="28" t="s">
        <v>1581</v>
      </c>
      <c r="Q454" s="28">
        <v>2010</v>
      </c>
      <c r="T454" s="39"/>
      <c r="U454" s="32" t="s">
        <v>1929</v>
      </c>
      <c r="V454" s="9"/>
    </row>
    <row r="455" spans="1:22" ht="12.75" customHeight="1" x14ac:dyDescent="0.2">
      <c r="A455" s="28">
        <v>9</v>
      </c>
      <c r="B455" s="28">
        <v>201</v>
      </c>
      <c r="C455" s="28" t="s">
        <v>169</v>
      </c>
      <c r="D455" s="28">
        <v>115546</v>
      </c>
      <c r="E455" s="29" t="s">
        <v>2715</v>
      </c>
      <c r="F455" s="29" t="s">
        <v>360</v>
      </c>
      <c r="G455" s="29" t="s">
        <v>2716</v>
      </c>
      <c r="H455" s="34">
        <v>11854</v>
      </c>
      <c r="I455" s="33">
        <v>11854</v>
      </c>
      <c r="J455" s="30">
        <v>1993</v>
      </c>
      <c r="K455" s="29" t="s">
        <v>2717</v>
      </c>
      <c r="L455" s="28">
        <v>6206</v>
      </c>
      <c r="M455" s="32" t="s">
        <v>206</v>
      </c>
      <c r="O455" s="28" t="s">
        <v>1581</v>
      </c>
      <c r="Q455" s="28">
        <v>1993</v>
      </c>
      <c r="R455" s="28">
        <v>2002</v>
      </c>
      <c r="T455" s="39"/>
      <c r="U455" s="32" t="s">
        <v>1929</v>
      </c>
      <c r="V455" s="9"/>
    </row>
    <row r="456" spans="1:22" ht="12.75" customHeight="1" x14ac:dyDescent="0.2">
      <c r="A456" s="28">
        <v>9</v>
      </c>
      <c r="B456" s="28">
        <v>231</v>
      </c>
      <c r="C456" s="28" t="s">
        <v>169</v>
      </c>
      <c r="D456" s="28">
        <v>100256</v>
      </c>
      <c r="E456" s="29" t="s">
        <v>2715</v>
      </c>
      <c r="F456" s="29" t="s">
        <v>89</v>
      </c>
      <c r="G456" s="29" t="s">
        <v>2718</v>
      </c>
      <c r="H456" s="34">
        <v>12006</v>
      </c>
      <c r="I456" s="33">
        <v>12006</v>
      </c>
      <c r="J456" s="30">
        <v>1992</v>
      </c>
      <c r="K456" s="29" t="s">
        <v>2719</v>
      </c>
      <c r="L456" s="28">
        <v>6204</v>
      </c>
      <c r="M456" s="32" t="s">
        <v>59</v>
      </c>
      <c r="O456" s="28" t="s">
        <v>1581</v>
      </c>
      <c r="Q456" s="28">
        <v>2011</v>
      </c>
      <c r="S456" s="28">
        <v>2008</v>
      </c>
      <c r="T456" s="39"/>
      <c r="U456" s="32" t="s">
        <v>1929</v>
      </c>
      <c r="V456" s="9"/>
    </row>
    <row r="457" spans="1:22" ht="12.75" customHeight="1" x14ac:dyDescent="0.2">
      <c r="A457" s="28">
        <v>11</v>
      </c>
      <c r="B457" s="28">
        <v>203</v>
      </c>
      <c r="D457" s="28">
        <v>121313</v>
      </c>
      <c r="E457" s="29" t="s">
        <v>1376</v>
      </c>
      <c r="F457" s="29" t="s">
        <v>93</v>
      </c>
      <c r="G457" s="29" t="s">
        <v>2720</v>
      </c>
      <c r="H457" s="34">
        <v>19496</v>
      </c>
      <c r="I457" s="33">
        <v>19496</v>
      </c>
      <c r="J457" s="30">
        <v>2013</v>
      </c>
      <c r="K457" s="29" t="s">
        <v>1377</v>
      </c>
      <c r="L457" s="28">
        <v>6208</v>
      </c>
      <c r="M457" s="32" t="s">
        <v>478</v>
      </c>
      <c r="O457" s="28" t="s">
        <v>1581</v>
      </c>
      <c r="Q457" s="28">
        <v>2013</v>
      </c>
      <c r="T457" s="39">
        <v>40918</v>
      </c>
      <c r="U457" s="32" t="s">
        <v>1929</v>
      </c>
      <c r="V457" s="9"/>
    </row>
    <row r="458" spans="1:22" x14ac:dyDescent="0.2">
      <c r="A458" s="25">
        <v>8</v>
      </c>
      <c r="B458" s="25">
        <v>122</v>
      </c>
      <c r="C458"/>
      <c r="D458" s="36">
        <v>205200</v>
      </c>
      <c r="E458" s="36" t="s">
        <v>1635</v>
      </c>
      <c r="F458" s="36" t="s">
        <v>198</v>
      </c>
      <c r="G458" s="29" t="s">
        <v>2721</v>
      </c>
      <c r="H458" s="42">
        <v>21177</v>
      </c>
      <c r="I458" s="33">
        <v>21177</v>
      </c>
      <c r="J458" s="30">
        <v>2017</v>
      </c>
      <c r="K458" s="36" t="s">
        <v>1636</v>
      </c>
      <c r="L458" s="25">
        <v>6036</v>
      </c>
      <c r="M458" s="45" t="s">
        <v>1637</v>
      </c>
      <c r="N458"/>
      <c r="O458" s="28" t="s">
        <v>1581</v>
      </c>
      <c r="P458"/>
      <c r="Q458" s="34"/>
      <c r="U458" s="32" t="s">
        <v>1929</v>
      </c>
      <c r="V458" s="9"/>
    </row>
    <row r="459" spans="1:22" ht="12.75" customHeight="1" x14ac:dyDescent="0.2">
      <c r="A459" s="28">
        <v>1</v>
      </c>
      <c r="B459" s="28">
        <v>100</v>
      </c>
      <c r="C459" s="28" t="s">
        <v>169</v>
      </c>
      <c r="D459" s="28">
        <v>136071</v>
      </c>
      <c r="E459" s="29" t="s">
        <v>2722</v>
      </c>
      <c r="F459" s="29" t="s">
        <v>105</v>
      </c>
      <c r="G459" s="29" t="s">
        <v>2723</v>
      </c>
      <c r="H459" s="34">
        <v>12193</v>
      </c>
      <c r="I459" s="33">
        <v>12193</v>
      </c>
      <c r="J459" s="30">
        <v>1993</v>
      </c>
      <c r="K459" s="29" t="s">
        <v>2724</v>
      </c>
      <c r="L459" s="28">
        <v>6005</v>
      </c>
      <c r="M459" s="32" t="s">
        <v>95</v>
      </c>
      <c r="O459" s="28" t="s">
        <v>1581</v>
      </c>
      <c r="Q459" s="28">
        <v>1993</v>
      </c>
      <c r="R459" s="28">
        <v>2002</v>
      </c>
      <c r="T459" s="39">
        <v>42794</v>
      </c>
      <c r="U459" s="32" t="s">
        <v>1929</v>
      </c>
      <c r="V459" s="9"/>
    </row>
    <row r="460" spans="1:22" ht="12.75" customHeight="1" x14ac:dyDescent="0.2">
      <c r="A460" s="28">
        <v>3</v>
      </c>
      <c r="B460" s="28">
        <v>163</v>
      </c>
      <c r="D460" s="28">
        <v>165453</v>
      </c>
      <c r="E460" s="29" t="s">
        <v>207</v>
      </c>
      <c r="F460" s="29" t="s">
        <v>471</v>
      </c>
      <c r="G460" s="29" t="s">
        <v>2725</v>
      </c>
      <c r="H460" s="34">
        <v>14645</v>
      </c>
      <c r="I460" s="33">
        <v>14645</v>
      </c>
      <c r="J460" s="30">
        <v>2000</v>
      </c>
      <c r="K460" s="29" t="s">
        <v>472</v>
      </c>
      <c r="L460" s="28">
        <v>6388</v>
      </c>
      <c r="M460" s="32" t="s">
        <v>473</v>
      </c>
      <c r="O460" s="28" t="s">
        <v>1581</v>
      </c>
      <c r="Q460" s="28">
        <v>2003</v>
      </c>
      <c r="S460" s="28">
        <v>2009</v>
      </c>
      <c r="T460" s="39"/>
      <c r="U460" s="32" t="s">
        <v>1953</v>
      </c>
      <c r="V460" s="9"/>
    </row>
    <row r="461" spans="1:22" ht="12.75" customHeight="1" x14ac:dyDescent="0.2">
      <c r="A461" s="28">
        <v>2</v>
      </c>
      <c r="B461" s="28">
        <v>178</v>
      </c>
      <c r="D461" s="28">
        <v>100755</v>
      </c>
      <c r="E461" s="29" t="s">
        <v>207</v>
      </c>
      <c r="F461" s="29" t="s">
        <v>223</v>
      </c>
      <c r="G461" s="29" t="s">
        <v>2726</v>
      </c>
      <c r="H461" s="34">
        <v>15837</v>
      </c>
      <c r="I461" s="33">
        <v>15837</v>
      </c>
      <c r="J461" s="30">
        <v>2003</v>
      </c>
      <c r="K461" s="29" t="s">
        <v>2727</v>
      </c>
      <c r="L461" s="28">
        <v>6048</v>
      </c>
      <c r="M461" s="32" t="s">
        <v>178</v>
      </c>
      <c r="O461" s="28" t="s">
        <v>1581</v>
      </c>
      <c r="Q461" s="28">
        <v>2010</v>
      </c>
      <c r="T461" s="39"/>
      <c r="U461" s="32" t="s">
        <v>1929</v>
      </c>
      <c r="V461" s="9"/>
    </row>
    <row r="462" spans="1:22" ht="12.75" customHeight="1" x14ac:dyDescent="0.2">
      <c r="A462" s="28">
        <v>4</v>
      </c>
      <c r="B462" s="28">
        <v>237</v>
      </c>
      <c r="D462" s="28">
        <v>585627</v>
      </c>
      <c r="E462" s="29" t="s">
        <v>68</v>
      </c>
      <c r="F462" s="29" t="s">
        <v>69</v>
      </c>
      <c r="G462" s="29" t="s">
        <v>2728</v>
      </c>
      <c r="H462" s="34">
        <v>19413</v>
      </c>
      <c r="I462" s="33">
        <v>19413</v>
      </c>
      <c r="J462" s="30">
        <v>2013</v>
      </c>
      <c r="K462" s="29" t="s">
        <v>70</v>
      </c>
      <c r="L462" s="28">
        <v>6020</v>
      </c>
      <c r="M462" s="32" t="s">
        <v>71</v>
      </c>
      <c r="O462" s="28" t="s">
        <v>1581</v>
      </c>
      <c r="T462" s="39">
        <v>40918</v>
      </c>
      <c r="U462" s="32" t="s">
        <v>1929</v>
      </c>
      <c r="V462" s="9"/>
    </row>
    <row r="463" spans="1:22" ht="12.75" customHeight="1" x14ac:dyDescent="0.2">
      <c r="A463" s="28">
        <v>8</v>
      </c>
      <c r="B463" s="28">
        <v>116</v>
      </c>
      <c r="C463" s="28" t="s">
        <v>169</v>
      </c>
      <c r="D463" s="28">
        <v>186367</v>
      </c>
      <c r="E463" s="29" t="s">
        <v>1202</v>
      </c>
      <c r="F463" s="29" t="s">
        <v>908</v>
      </c>
      <c r="G463" s="29" t="s">
        <v>2729</v>
      </c>
      <c r="H463" s="34">
        <v>8447</v>
      </c>
      <c r="I463" s="33">
        <v>8447</v>
      </c>
      <c r="J463" s="30">
        <v>1983</v>
      </c>
      <c r="K463" s="29" t="s">
        <v>2730</v>
      </c>
      <c r="L463" s="28">
        <v>6030</v>
      </c>
      <c r="M463" s="32" t="s">
        <v>168</v>
      </c>
      <c r="O463" s="28" t="s">
        <v>1581</v>
      </c>
      <c r="Q463" s="28">
        <v>1983</v>
      </c>
      <c r="R463" s="28">
        <v>2000</v>
      </c>
      <c r="T463" s="39"/>
      <c r="U463" s="32" t="s">
        <v>1929</v>
      </c>
      <c r="V463" s="9"/>
    </row>
    <row r="464" spans="1:22" ht="12.75" customHeight="1" x14ac:dyDescent="0.2">
      <c r="A464" s="25">
        <v>15</v>
      </c>
      <c r="B464" s="28">
        <v>206</v>
      </c>
      <c r="C464"/>
      <c r="D464" s="28">
        <v>173913</v>
      </c>
      <c r="E464" s="36" t="s">
        <v>1431</v>
      </c>
      <c r="F464" s="36" t="s">
        <v>658</v>
      </c>
      <c r="G464" s="29" t="s">
        <v>2731</v>
      </c>
      <c r="H464" s="42">
        <v>19974</v>
      </c>
      <c r="I464" s="33">
        <v>19974</v>
      </c>
      <c r="J464" s="30">
        <v>2014</v>
      </c>
      <c r="K464" s="36" t="s">
        <v>1432</v>
      </c>
      <c r="L464" s="25">
        <v>6264</v>
      </c>
      <c r="M464" s="45" t="s">
        <v>365</v>
      </c>
      <c r="N464"/>
      <c r="O464" s="28" t="s">
        <v>1581</v>
      </c>
      <c r="P464"/>
      <c r="Q464" s="28">
        <v>2015</v>
      </c>
      <c r="U464" s="32" t="s">
        <v>1929</v>
      </c>
      <c r="V464" s="9"/>
    </row>
    <row r="465" spans="1:22" ht="12.75" customHeight="1" x14ac:dyDescent="0.2">
      <c r="A465" s="28">
        <v>16</v>
      </c>
      <c r="B465" s="28">
        <v>252</v>
      </c>
      <c r="D465" s="28">
        <v>132200</v>
      </c>
      <c r="E465" s="29" t="s">
        <v>1433</v>
      </c>
      <c r="F465" s="29" t="s">
        <v>384</v>
      </c>
      <c r="G465" s="29" t="s">
        <v>2732</v>
      </c>
      <c r="H465" s="34">
        <v>15743</v>
      </c>
      <c r="I465" s="33">
        <v>15743</v>
      </c>
      <c r="J465" s="30">
        <v>2003</v>
      </c>
      <c r="K465" s="29" t="s">
        <v>2733</v>
      </c>
      <c r="L465" s="28">
        <v>6123</v>
      </c>
      <c r="M465" s="32" t="s">
        <v>1852</v>
      </c>
      <c r="O465" s="28" t="s">
        <v>1581</v>
      </c>
      <c r="Q465" s="28">
        <v>2003</v>
      </c>
      <c r="T465" s="39">
        <v>42822</v>
      </c>
      <c r="U465" s="32" t="s">
        <v>1929</v>
      </c>
      <c r="V465" s="9"/>
    </row>
    <row r="466" spans="1:22" ht="12.75" customHeight="1" x14ac:dyDescent="0.2">
      <c r="A466" s="28">
        <v>8</v>
      </c>
      <c r="B466" s="28">
        <v>117</v>
      </c>
      <c r="D466" s="28">
        <v>201414</v>
      </c>
      <c r="E466" s="29" t="s">
        <v>1433</v>
      </c>
      <c r="F466" s="29" t="s">
        <v>782</v>
      </c>
      <c r="G466" s="29" t="s">
        <v>2734</v>
      </c>
      <c r="H466" s="34">
        <v>19601</v>
      </c>
      <c r="I466" s="33">
        <v>19601</v>
      </c>
      <c r="J466" s="30">
        <v>2013</v>
      </c>
      <c r="K466" s="29" t="s">
        <v>2735</v>
      </c>
      <c r="L466" s="28">
        <v>6030</v>
      </c>
      <c r="M466" s="32" t="s">
        <v>168</v>
      </c>
      <c r="O466" s="28" t="s">
        <v>1581</v>
      </c>
      <c r="Q466" s="28">
        <v>2014</v>
      </c>
      <c r="T466" s="39"/>
      <c r="U466" s="32" t="s">
        <v>1929</v>
      </c>
      <c r="V466" s="9"/>
    </row>
    <row r="467" spans="1:22" ht="12.75" customHeight="1" x14ac:dyDescent="0.2">
      <c r="A467" s="25">
        <v>10</v>
      </c>
      <c r="B467" s="28">
        <v>250</v>
      </c>
      <c r="C467"/>
      <c r="D467" s="28">
        <v>218799</v>
      </c>
      <c r="E467" s="36" t="s">
        <v>1434</v>
      </c>
      <c r="F467" s="36" t="s">
        <v>89</v>
      </c>
      <c r="G467" s="29" t="s">
        <v>2736</v>
      </c>
      <c r="H467" s="42">
        <v>19525</v>
      </c>
      <c r="I467" s="33">
        <v>19525</v>
      </c>
      <c r="J467" s="30">
        <v>2014</v>
      </c>
      <c r="K467" s="36" t="s">
        <v>1435</v>
      </c>
      <c r="L467" s="25">
        <v>5057</v>
      </c>
      <c r="M467" s="45" t="s">
        <v>1436</v>
      </c>
      <c r="N467"/>
      <c r="O467" s="28" t="s">
        <v>1581</v>
      </c>
      <c r="P467"/>
      <c r="U467" s="32" t="s">
        <v>1929</v>
      </c>
      <c r="V467" s="9"/>
    </row>
    <row r="468" spans="1:22" ht="12.75" customHeight="1" x14ac:dyDescent="0.2">
      <c r="A468" s="28">
        <v>8</v>
      </c>
      <c r="B468" s="28">
        <v>218</v>
      </c>
      <c r="D468" s="28">
        <v>167835</v>
      </c>
      <c r="E468" s="31" t="s">
        <v>1565</v>
      </c>
      <c r="F468" s="31" t="s">
        <v>187</v>
      </c>
      <c r="G468" s="29" t="s">
        <v>2737</v>
      </c>
      <c r="H468" s="17">
        <v>20560</v>
      </c>
      <c r="I468" s="33">
        <v>20560</v>
      </c>
      <c r="J468" s="30">
        <v>2016</v>
      </c>
      <c r="K468" s="31" t="s">
        <v>1566</v>
      </c>
      <c r="L468" s="28">
        <v>6015</v>
      </c>
      <c r="M468" s="31" t="s">
        <v>95</v>
      </c>
      <c r="N468" s="28"/>
      <c r="O468" s="28" t="s">
        <v>1581</v>
      </c>
      <c r="U468" s="32" t="s">
        <v>1929</v>
      </c>
      <c r="V468" s="9"/>
    </row>
    <row r="469" spans="1:22" x14ac:dyDescent="0.2">
      <c r="A469" s="28">
        <v>10</v>
      </c>
      <c r="B469" s="28">
        <v>250</v>
      </c>
      <c r="D469" s="28">
        <v>163365</v>
      </c>
      <c r="E469" s="29" t="s">
        <v>1565</v>
      </c>
      <c r="F469" s="29" t="s">
        <v>384</v>
      </c>
      <c r="G469" s="29" t="s">
        <v>2738</v>
      </c>
      <c r="H469" s="34">
        <v>18938</v>
      </c>
      <c r="I469" s="33">
        <v>18938</v>
      </c>
      <c r="J469" s="30">
        <v>2011</v>
      </c>
      <c r="K469" s="29" t="s">
        <v>2739</v>
      </c>
      <c r="L469" s="28">
        <v>6234</v>
      </c>
      <c r="M469" s="32" t="s">
        <v>713</v>
      </c>
      <c r="O469" s="28" t="s">
        <v>1581</v>
      </c>
      <c r="Q469" s="28">
        <v>2013</v>
      </c>
      <c r="T469" s="39"/>
      <c r="U469" s="32" t="s">
        <v>1929</v>
      </c>
      <c r="V469" s="9"/>
    </row>
    <row r="470" spans="1:22" x14ac:dyDescent="0.2">
      <c r="A470" s="28">
        <v>10</v>
      </c>
      <c r="B470" s="28">
        <v>159</v>
      </c>
      <c r="D470" s="28">
        <v>169913</v>
      </c>
      <c r="E470" s="29" t="s">
        <v>1565</v>
      </c>
      <c r="F470" s="29" t="s">
        <v>85</v>
      </c>
      <c r="G470" s="29" t="s">
        <v>2740</v>
      </c>
      <c r="H470" s="34">
        <v>13491</v>
      </c>
      <c r="I470" s="33">
        <v>13491</v>
      </c>
      <c r="J470" s="30">
        <v>1996</v>
      </c>
      <c r="K470" s="29" t="s">
        <v>1388</v>
      </c>
      <c r="L470" s="28">
        <v>6145</v>
      </c>
      <c r="M470" s="32" t="s">
        <v>189</v>
      </c>
      <c r="O470" s="28" t="s">
        <v>1581</v>
      </c>
      <c r="Q470" s="28">
        <v>1996</v>
      </c>
      <c r="R470" s="28">
        <v>2007</v>
      </c>
      <c r="T470" s="39">
        <v>41430</v>
      </c>
      <c r="U470" s="32" t="s">
        <v>1929</v>
      </c>
      <c r="V470" s="9"/>
    </row>
    <row r="471" spans="1:22" x14ac:dyDescent="0.2">
      <c r="A471" s="28">
        <v>12</v>
      </c>
      <c r="B471" s="28">
        <v>213</v>
      </c>
      <c r="C471" s="28" t="s">
        <v>169</v>
      </c>
      <c r="D471" s="28">
        <v>152533</v>
      </c>
      <c r="E471" s="29" t="s">
        <v>1565</v>
      </c>
      <c r="F471" s="29" t="s">
        <v>363</v>
      </c>
      <c r="G471" s="29" t="s">
        <v>2741</v>
      </c>
      <c r="H471" s="34">
        <v>12160</v>
      </c>
      <c r="I471" s="33">
        <v>12160</v>
      </c>
      <c r="J471" s="30">
        <v>1993</v>
      </c>
      <c r="K471" s="29" t="s">
        <v>2742</v>
      </c>
      <c r="L471" s="28">
        <v>6260</v>
      </c>
      <c r="M471" s="32" t="s">
        <v>339</v>
      </c>
      <c r="O471" s="28" t="s">
        <v>1581</v>
      </c>
      <c r="Q471" s="28">
        <v>1995</v>
      </c>
      <c r="R471" s="28">
        <v>2006</v>
      </c>
      <c r="T471" s="39"/>
      <c r="U471" s="32" t="s">
        <v>1929</v>
      </c>
      <c r="V471" s="9"/>
    </row>
    <row r="472" spans="1:22" x14ac:dyDescent="0.2">
      <c r="A472" s="28">
        <v>9</v>
      </c>
      <c r="B472" s="28">
        <v>214</v>
      </c>
      <c r="D472" s="28">
        <v>218229</v>
      </c>
      <c r="E472" s="29" t="s">
        <v>2743</v>
      </c>
      <c r="F472" s="29" t="s">
        <v>85</v>
      </c>
      <c r="G472" s="29" t="s">
        <v>2744</v>
      </c>
      <c r="H472" s="34">
        <v>16880</v>
      </c>
      <c r="I472" s="33">
        <v>16880</v>
      </c>
      <c r="J472" s="30">
        <v>2007</v>
      </c>
      <c r="K472" s="29" t="s">
        <v>2745</v>
      </c>
      <c r="L472" s="28">
        <v>6221</v>
      </c>
      <c r="M472" s="32" t="s">
        <v>436</v>
      </c>
      <c r="O472" s="28" t="s">
        <v>1581</v>
      </c>
      <c r="T472" s="39"/>
      <c r="U472" s="32" t="s">
        <v>1929</v>
      </c>
      <c r="V472" s="9"/>
    </row>
    <row r="473" spans="1:22" x14ac:dyDescent="0.2">
      <c r="A473" s="28">
        <v>2</v>
      </c>
      <c r="B473" s="28">
        <v>180</v>
      </c>
      <c r="D473" s="28">
        <v>201646</v>
      </c>
      <c r="E473" s="29" t="s">
        <v>213</v>
      </c>
      <c r="F473" s="29" t="s">
        <v>191</v>
      </c>
      <c r="G473" s="29" t="s">
        <v>2746</v>
      </c>
      <c r="H473" s="34">
        <v>17137</v>
      </c>
      <c r="I473" s="33">
        <v>17137</v>
      </c>
      <c r="J473" s="30">
        <v>2006</v>
      </c>
      <c r="K473" s="29" t="s">
        <v>2747</v>
      </c>
      <c r="L473" s="28">
        <v>6005</v>
      </c>
      <c r="M473" s="32" t="s">
        <v>95</v>
      </c>
      <c r="O473" s="28" t="s">
        <v>1581</v>
      </c>
      <c r="Q473" s="28">
        <v>2010</v>
      </c>
      <c r="T473" s="39"/>
      <c r="U473" s="32" t="s">
        <v>1929</v>
      </c>
      <c r="V473" s="9"/>
    </row>
    <row r="474" spans="1:22" ht="12.75" customHeight="1" x14ac:dyDescent="0.2">
      <c r="A474" s="28">
        <v>16</v>
      </c>
      <c r="B474" s="28">
        <v>222</v>
      </c>
      <c r="D474" s="28">
        <v>285288</v>
      </c>
      <c r="E474" s="29" t="s">
        <v>537</v>
      </c>
      <c r="F474" s="29" t="s">
        <v>105</v>
      </c>
      <c r="G474" s="29" t="s">
        <v>2748</v>
      </c>
      <c r="H474" s="34">
        <v>17441</v>
      </c>
      <c r="I474" s="33">
        <v>17441</v>
      </c>
      <c r="J474" s="30">
        <v>2007</v>
      </c>
      <c r="K474" s="29" t="s">
        <v>2749</v>
      </c>
      <c r="L474" s="28">
        <v>6105</v>
      </c>
      <c r="M474" s="32" t="s">
        <v>393</v>
      </c>
      <c r="O474" s="28" t="s">
        <v>1581</v>
      </c>
      <c r="Q474" s="28">
        <v>2007</v>
      </c>
      <c r="T474" s="39">
        <v>42802</v>
      </c>
      <c r="U474" s="32" t="s">
        <v>1929</v>
      </c>
      <c r="V474" s="9"/>
    </row>
    <row r="475" spans="1:22" x14ac:dyDescent="0.2">
      <c r="A475" s="28">
        <v>17</v>
      </c>
      <c r="B475" s="28">
        <v>127</v>
      </c>
      <c r="D475" s="28">
        <v>148737</v>
      </c>
      <c r="E475" s="29" t="s">
        <v>537</v>
      </c>
      <c r="F475" s="29" t="s">
        <v>134</v>
      </c>
      <c r="G475" s="29" t="s">
        <v>2750</v>
      </c>
      <c r="H475" s="34">
        <v>15022</v>
      </c>
      <c r="I475" s="33">
        <v>15022</v>
      </c>
      <c r="J475" s="30">
        <v>2001</v>
      </c>
      <c r="K475" s="29" t="s">
        <v>538</v>
      </c>
      <c r="L475" s="28">
        <v>6162</v>
      </c>
      <c r="M475" s="32" t="s">
        <v>354</v>
      </c>
      <c r="O475" s="28" t="s">
        <v>1581</v>
      </c>
      <c r="Q475" s="28">
        <v>2007</v>
      </c>
      <c r="T475" s="39">
        <v>42234</v>
      </c>
      <c r="U475" s="32" t="s">
        <v>1929</v>
      </c>
      <c r="V475" s="9"/>
    </row>
    <row r="476" spans="1:22" ht="12.75" customHeight="1" x14ac:dyDescent="0.2">
      <c r="A476" s="28">
        <v>8</v>
      </c>
      <c r="B476" s="28">
        <v>217</v>
      </c>
      <c r="D476" s="28">
        <v>107194</v>
      </c>
      <c r="E476" s="29" t="s">
        <v>2751</v>
      </c>
      <c r="F476" s="29" t="s">
        <v>369</v>
      </c>
      <c r="G476" s="29" t="s">
        <v>2752</v>
      </c>
      <c r="H476" s="34">
        <v>14789</v>
      </c>
      <c r="I476" s="33">
        <v>14789</v>
      </c>
      <c r="J476" s="30">
        <v>2000</v>
      </c>
      <c r="K476" s="29" t="s">
        <v>2753</v>
      </c>
      <c r="L476" s="28">
        <v>6037</v>
      </c>
      <c r="M476" s="32" t="s">
        <v>666</v>
      </c>
      <c r="O476" s="28" t="s">
        <v>1581</v>
      </c>
      <c r="R476" s="28">
        <v>2009</v>
      </c>
      <c r="T476" s="39"/>
      <c r="U476" s="32" t="s">
        <v>1929</v>
      </c>
      <c r="V476" s="9"/>
    </row>
    <row r="477" spans="1:22" ht="12.75" customHeight="1" x14ac:dyDescent="0.2">
      <c r="A477" s="28">
        <v>11</v>
      </c>
      <c r="B477" s="28">
        <v>142</v>
      </c>
      <c r="D477" s="28">
        <v>105780</v>
      </c>
      <c r="E477" s="29" t="s">
        <v>622</v>
      </c>
      <c r="F477" s="29" t="s">
        <v>113</v>
      </c>
      <c r="G477" s="29" t="s">
        <v>2754</v>
      </c>
      <c r="H477" s="34">
        <v>16442</v>
      </c>
      <c r="I477" s="33">
        <v>16442</v>
      </c>
      <c r="J477" s="30">
        <v>2005</v>
      </c>
      <c r="K477" s="29" t="s">
        <v>2755</v>
      </c>
      <c r="L477" s="28">
        <v>6022</v>
      </c>
      <c r="M477" s="32" t="s">
        <v>115</v>
      </c>
      <c r="O477" s="28" t="s">
        <v>1581</v>
      </c>
      <c r="T477" s="39"/>
      <c r="U477" s="32" t="s">
        <v>1929</v>
      </c>
      <c r="V477" s="9"/>
    </row>
    <row r="478" spans="1:22" ht="12.75" customHeight="1" x14ac:dyDescent="0.2">
      <c r="A478" s="25">
        <v>11</v>
      </c>
      <c r="B478" s="25">
        <v>142</v>
      </c>
      <c r="C478"/>
      <c r="D478" s="28">
        <v>105778</v>
      </c>
      <c r="E478" s="36" t="s">
        <v>1638</v>
      </c>
      <c r="F478" s="36" t="s">
        <v>1639</v>
      </c>
      <c r="G478" s="31" t="s">
        <v>2756</v>
      </c>
      <c r="H478" s="42">
        <v>20126</v>
      </c>
      <c r="I478" s="33">
        <v>20126</v>
      </c>
      <c r="J478" s="30">
        <v>2017</v>
      </c>
      <c r="K478" s="36" t="s">
        <v>1640</v>
      </c>
      <c r="L478" s="25">
        <v>6022</v>
      </c>
      <c r="M478" s="45" t="s">
        <v>115</v>
      </c>
      <c r="O478" s="28" t="s">
        <v>1581</v>
      </c>
      <c r="T478" s="38">
        <v>42766</v>
      </c>
      <c r="U478" s="32" t="s">
        <v>1953</v>
      </c>
      <c r="V478" s="9"/>
    </row>
    <row r="479" spans="1:22" ht="12.75" customHeight="1" x14ac:dyDescent="0.2">
      <c r="A479" s="28">
        <v>6</v>
      </c>
      <c r="B479" s="28">
        <v>128</v>
      </c>
      <c r="D479" s="28">
        <v>243217</v>
      </c>
      <c r="E479" s="29" t="s">
        <v>539</v>
      </c>
      <c r="F479" s="29" t="s">
        <v>457</v>
      </c>
      <c r="G479" s="29" t="s">
        <v>2757</v>
      </c>
      <c r="H479" s="34">
        <v>16948</v>
      </c>
      <c r="I479" s="33">
        <v>16948</v>
      </c>
      <c r="J479" s="30">
        <v>2006</v>
      </c>
      <c r="K479" s="29" t="s">
        <v>540</v>
      </c>
      <c r="L479" s="28">
        <v>6294</v>
      </c>
      <c r="M479" s="32" t="s">
        <v>388</v>
      </c>
      <c r="O479" s="28" t="s">
        <v>1581</v>
      </c>
      <c r="Q479" s="28">
        <v>2012</v>
      </c>
      <c r="T479" s="39"/>
      <c r="U479" s="32" t="s">
        <v>1929</v>
      </c>
      <c r="V479" s="9"/>
    </row>
    <row r="480" spans="1:22" x14ac:dyDescent="0.2">
      <c r="A480" s="28">
        <v>12</v>
      </c>
      <c r="B480" s="28">
        <v>213</v>
      </c>
      <c r="C480" s="28" t="s">
        <v>169</v>
      </c>
      <c r="D480" s="28">
        <v>166213</v>
      </c>
      <c r="E480" s="29" t="s">
        <v>829</v>
      </c>
      <c r="F480" s="29" t="s">
        <v>248</v>
      </c>
      <c r="G480" s="29" t="s">
        <v>2758</v>
      </c>
      <c r="H480" s="34">
        <v>9849</v>
      </c>
      <c r="I480" s="33">
        <v>9849</v>
      </c>
      <c r="J480" s="30">
        <v>1986</v>
      </c>
      <c r="K480" s="29" t="s">
        <v>1011</v>
      </c>
      <c r="L480" s="28">
        <v>6260</v>
      </c>
      <c r="M480" s="32" t="s">
        <v>339</v>
      </c>
      <c r="O480" s="28" t="s">
        <v>1581</v>
      </c>
      <c r="Q480" s="28">
        <v>1995</v>
      </c>
      <c r="R480" s="28">
        <v>1995</v>
      </c>
      <c r="T480" s="39">
        <v>42065</v>
      </c>
      <c r="U480" s="32" t="s">
        <v>1929</v>
      </c>
      <c r="V480" s="9"/>
    </row>
    <row r="481" spans="1:22" x14ac:dyDescent="0.2">
      <c r="A481" s="28">
        <v>12</v>
      </c>
      <c r="B481" s="28">
        <v>104</v>
      </c>
      <c r="D481" s="28">
        <v>107697</v>
      </c>
      <c r="E481" s="29" t="s">
        <v>829</v>
      </c>
      <c r="F481" s="29" t="s">
        <v>113</v>
      </c>
      <c r="G481" s="29" t="s">
        <v>2759</v>
      </c>
      <c r="H481" s="34">
        <v>15920</v>
      </c>
      <c r="I481" s="33">
        <v>15920</v>
      </c>
      <c r="J481" s="30">
        <v>2003</v>
      </c>
      <c r="K481" s="29" t="s">
        <v>2760</v>
      </c>
      <c r="L481" s="28">
        <v>6247</v>
      </c>
      <c r="M481" s="32" t="s">
        <v>79</v>
      </c>
      <c r="O481" s="28" t="s">
        <v>1581</v>
      </c>
      <c r="Q481" s="28">
        <v>2003</v>
      </c>
      <c r="T481" s="39"/>
      <c r="U481" s="32" t="s">
        <v>1929</v>
      </c>
      <c r="V481" s="9"/>
    </row>
    <row r="482" spans="1:22" ht="12.75" customHeight="1" x14ac:dyDescent="0.2">
      <c r="A482" s="28">
        <v>12</v>
      </c>
      <c r="B482" s="28">
        <v>112</v>
      </c>
      <c r="D482" s="28">
        <v>171981</v>
      </c>
      <c r="E482" s="29" t="s">
        <v>829</v>
      </c>
      <c r="F482" s="29" t="s">
        <v>384</v>
      </c>
      <c r="G482" s="29" t="s">
        <v>2761</v>
      </c>
      <c r="H482" s="34">
        <v>17062</v>
      </c>
      <c r="I482" s="33">
        <v>17062</v>
      </c>
      <c r="J482" s="30">
        <v>2006</v>
      </c>
      <c r="K482" s="29" t="s">
        <v>2762</v>
      </c>
      <c r="L482" s="28">
        <v>6252</v>
      </c>
      <c r="M482" s="32" t="s">
        <v>455</v>
      </c>
      <c r="O482" s="28" t="s">
        <v>1581</v>
      </c>
      <c r="T482" s="39"/>
      <c r="U482" s="32" t="s">
        <v>1929</v>
      </c>
      <c r="V482" s="9"/>
    </row>
    <row r="483" spans="1:22" ht="12.75" customHeight="1" x14ac:dyDescent="0.2">
      <c r="A483" s="28">
        <v>15</v>
      </c>
      <c r="B483" s="28">
        <v>206</v>
      </c>
      <c r="D483" s="28">
        <v>174014</v>
      </c>
      <c r="E483" s="29" t="s">
        <v>829</v>
      </c>
      <c r="F483" s="29" t="s">
        <v>1353</v>
      </c>
      <c r="G483" s="29" t="s">
        <v>2763</v>
      </c>
      <c r="H483" s="34">
        <v>18232</v>
      </c>
      <c r="I483" s="33">
        <v>18232</v>
      </c>
      <c r="J483" s="30">
        <v>2009</v>
      </c>
      <c r="K483" s="29" t="s">
        <v>2764</v>
      </c>
      <c r="L483" s="28">
        <v>6264</v>
      </c>
      <c r="M483" s="32" t="s">
        <v>365</v>
      </c>
      <c r="O483" s="28" t="s">
        <v>1581</v>
      </c>
      <c r="Q483" s="28">
        <v>2011</v>
      </c>
      <c r="T483" s="39"/>
      <c r="U483" s="32" t="s">
        <v>1929</v>
      </c>
      <c r="V483" s="9"/>
    </row>
    <row r="484" spans="1:22" ht="12.75" customHeight="1" x14ac:dyDescent="0.2">
      <c r="A484" s="28">
        <v>15</v>
      </c>
      <c r="B484" s="28">
        <v>206</v>
      </c>
      <c r="D484" s="28">
        <v>174016</v>
      </c>
      <c r="E484" s="31" t="s">
        <v>829</v>
      </c>
      <c r="F484" s="31" t="s">
        <v>1500</v>
      </c>
      <c r="G484" s="31" t="s">
        <v>2765</v>
      </c>
      <c r="H484" s="17">
        <v>21167</v>
      </c>
      <c r="I484" s="33">
        <v>21167</v>
      </c>
      <c r="J484" s="28">
        <v>2017</v>
      </c>
      <c r="K484" s="31" t="s">
        <v>1641</v>
      </c>
      <c r="L484" s="28">
        <v>6264</v>
      </c>
      <c r="M484" s="31" t="s">
        <v>365</v>
      </c>
      <c r="N484" s="28"/>
      <c r="O484" s="28" t="s">
        <v>1581</v>
      </c>
      <c r="P484" s="28"/>
      <c r="Q484" s="34"/>
      <c r="U484" s="32" t="s">
        <v>1929</v>
      </c>
      <c r="V484" s="9"/>
    </row>
    <row r="485" spans="1:22" ht="12.75" customHeight="1" x14ac:dyDescent="0.2">
      <c r="A485" s="28">
        <v>8</v>
      </c>
      <c r="B485" s="28">
        <v>121</v>
      </c>
      <c r="D485" s="28">
        <v>162171</v>
      </c>
      <c r="E485" s="29" t="s">
        <v>829</v>
      </c>
      <c r="F485" s="29" t="s">
        <v>363</v>
      </c>
      <c r="G485" s="29" t="s">
        <v>2766</v>
      </c>
      <c r="H485" s="34">
        <v>16278</v>
      </c>
      <c r="I485" s="33">
        <v>16278</v>
      </c>
      <c r="J485" s="30">
        <v>2006</v>
      </c>
      <c r="K485" s="29" t="s">
        <v>1012</v>
      </c>
      <c r="L485" s="28">
        <v>6020</v>
      </c>
      <c r="M485" s="32" t="s">
        <v>1013</v>
      </c>
      <c r="O485" s="28" t="s">
        <v>1581</v>
      </c>
      <c r="Q485" s="28">
        <v>2007</v>
      </c>
      <c r="T485" s="39"/>
      <c r="U485" s="32" t="s">
        <v>1929</v>
      </c>
      <c r="V485" s="9"/>
    </row>
    <row r="486" spans="1:22" ht="12.75" customHeight="1" x14ac:dyDescent="0.2">
      <c r="A486" s="28">
        <v>8</v>
      </c>
      <c r="B486" s="28">
        <v>218</v>
      </c>
      <c r="D486" s="28">
        <v>152534</v>
      </c>
      <c r="E486" s="29" t="s">
        <v>2767</v>
      </c>
      <c r="F486" s="29" t="s">
        <v>2768</v>
      </c>
      <c r="G486" s="29" t="s">
        <v>2769</v>
      </c>
      <c r="H486" s="34">
        <v>17296</v>
      </c>
      <c r="I486" s="33">
        <v>17296</v>
      </c>
      <c r="J486" s="30">
        <v>2007</v>
      </c>
      <c r="K486" s="29" t="s">
        <v>2770</v>
      </c>
      <c r="L486" s="28">
        <v>6260</v>
      </c>
      <c r="M486" s="32" t="s">
        <v>339</v>
      </c>
      <c r="O486" s="28" t="s">
        <v>1581</v>
      </c>
      <c r="Q486" s="28">
        <v>2007</v>
      </c>
      <c r="T486" s="39"/>
      <c r="U486" s="32" t="s">
        <v>1929</v>
      </c>
      <c r="V486" s="9"/>
    </row>
    <row r="487" spans="1:22" ht="12.75" customHeight="1" x14ac:dyDescent="0.2">
      <c r="A487" s="28">
        <v>17</v>
      </c>
      <c r="B487" s="28">
        <v>227</v>
      </c>
      <c r="C487" s="28" t="s">
        <v>169</v>
      </c>
      <c r="D487" s="28">
        <v>164208</v>
      </c>
      <c r="E487" s="29" t="s">
        <v>2771</v>
      </c>
      <c r="F487" s="29" t="s">
        <v>2772</v>
      </c>
      <c r="G487" s="29" t="s">
        <v>2773</v>
      </c>
      <c r="H487" s="34">
        <v>10318</v>
      </c>
      <c r="I487" s="33">
        <v>10318</v>
      </c>
      <c r="J487" s="30">
        <v>1995</v>
      </c>
      <c r="K487" s="29" t="s">
        <v>2774</v>
      </c>
      <c r="L487" s="28">
        <v>6170</v>
      </c>
      <c r="M487" s="32" t="s">
        <v>303</v>
      </c>
      <c r="O487" s="28" t="s">
        <v>1581</v>
      </c>
      <c r="T487" s="39"/>
      <c r="U487" s="32" t="s">
        <v>1929</v>
      </c>
      <c r="V487" s="9"/>
    </row>
    <row r="488" spans="1:22" ht="12.75" customHeight="1" x14ac:dyDescent="0.2">
      <c r="A488" s="28">
        <v>8</v>
      </c>
      <c r="B488" s="28">
        <v>122</v>
      </c>
      <c r="D488" s="28">
        <v>100068</v>
      </c>
      <c r="E488" s="29" t="s">
        <v>2771</v>
      </c>
      <c r="F488" s="29" t="s">
        <v>77</v>
      </c>
      <c r="G488" s="29" t="s">
        <v>2775</v>
      </c>
      <c r="H488" s="34">
        <v>16252</v>
      </c>
      <c r="I488" s="33">
        <v>16252</v>
      </c>
      <c r="J488" s="30">
        <v>2004</v>
      </c>
      <c r="K488" s="29" t="s">
        <v>2776</v>
      </c>
      <c r="L488" s="28">
        <v>6026</v>
      </c>
      <c r="M488" s="32" t="s">
        <v>442</v>
      </c>
      <c r="O488" s="28" t="s">
        <v>1581</v>
      </c>
      <c r="Q488" s="28">
        <v>2004</v>
      </c>
      <c r="T488" s="39"/>
      <c r="U488" s="32" t="s">
        <v>1929</v>
      </c>
      <c r="V488" s="9"/>
    </row>
    <row r="489" spans="1:22" x14ac:dyDescent="0.2">
      <c r="A489" s="25">
        <v>14</v>
      </c>
      <c r="B489" s="28">
        <v>196</v>
      </c>
      <c r="C489"/>
      <c r="D489" s="28">
        <v>221304</v>
      </c>
      <c r="E489" s="36" t="s">
        <v>1204</v>
      </c>
      <c r="F489" s="36" t="s">
        <v>198</v>
      </c>
      <c r="G489" s="29" t="s">
        <v>2777</v>
      </c>
      <c r="H489" s="42">
        <v>19829</v>
      </c>
      <c r="I489" s="33">
        <v>19829</v>
      </c>
      <c r="J489" s="30">
        <v>2014</v>
      </c>
      <c r="K489" s="36" t="s">
        <v>1205</v>
      </c>
      <c r="L489" s="25">
        <v>6125</v>
      </c>
      <c r="M489" s="45" t="s">
        <v>83</v>
      </c>
      <c r="N489"/>
      <c r="O489" s="28" t="s">
        <v>1581</v>
      </c>
      <c r="P489"/>
      <c r="U489" s="32" t="s">
        <v>1929</v>
      </c>
      <c r="V489" s="9"/>
    </row>
    <row r="490" spans="1:22" ht="12.75" customHeight="1" x14ac:dyDescent="0.2">
      <c r="A490" s="28">
        <v>9</v>
      </c>
      <c r="B490" s="28">
        <v>214</v>
      </c>
      <c r="D490" s="28">
        <v>177111</v>
      </c>
      <c r="E490" s="29" t="s">
        <v>434</v>
      </c>
      <c r="F490" s="29" t="s">
        <v>424</v>
      </c>
      <c r="G490" s="29" t="s">
        <v>2778</v>
      </c>
      <c r="H490" s="34">
        <v>17833</v>
      </c>
      <c r="I490" s="33">
        <v>17833</v>
      </c>
      <c r="J490" s="30">
        <v>2008</v>
      </c>
      <c r="K490" s="29" t="s">
        <v>435</v>
      </c>
      <c r="L490" s="28">
        <v>6221</v>
      </c>
      <c r="M490" s="32" t="s">
        <v>436</v>
      </c>
      <c r="O490" s="28" t="s">
        <v>1581</v>
      </c>
      <c r="Q490" s="28">
        <v>2009</v>
      </c>
      <c r="T490" s="39"/>
      <c r="U490" s="32" t="s">
        <v>1929</v>
      </c>
      <c r="V490" s="9"/>
    </row>
    <row r="491" spans="1:22" ht="12.75" customHeight="1" x14ac:dyDescent="0.2">
      <c r="A491" s="28">
        <v>9</v>
      </c>
      <c r="B491" s="28">
        <v>214</v>
      </c>
      <c r="D491" s="28">
        <v>165348</v>
      </c>
      <c r="E491" s="29" t="s">
        <v>434</v>
      </c>
      <c r="F491" s="29" t="s">
        <v>2474</v>
      </c>
      <c r="G491" s="29" t="s">
        <v>2779</v>
      </c>
      <c r="H491" s="34">
        <v>17281</v>
      </c>
      <c r="I491" s="33">
        <v>17281</v>
      </c>
      <c r="J491" s="30">
        <v>2007</v>
      </c>
      <c r="K491" s="29" t="s">
        <v>2780</v>
      </c>
      <c r="L491" s="28">
        <v>6221</v>
      </c>
      <c r="M491" s="32" t="s">
        <v>436</v>
      </c>
      <c r="O491" s="28" t="s">
        <v>1581</v>
      </c>
      <c r="Q491" s="28">
        <v>2007</v>
      </c>
      <c r="T491" s="39"/>
      <c r="U491" s="32" t="s">
        <v>1929</v>
      </c>
      <c r="V491" s="9"/>
    </row>
    <row r="492" spans="1:22" ht="12.75" customHeight="1" x14ac:dyDescent="0.2">
      <c r="A492" s="28">
        <v>13</v>
      </c>
      <c r="B492" s="28">
        <v>132</v>
      </c>
      <c r="D492" s="28">
        <v>103767</v>
      </c>
      <c r="E492" s="29" t="s">
        <v>2781</v>
      </c>
      <c r="F492" s="29" t="s">
        <v>2782</v>
      </c>
      <c r="G492" s="29" t="s">
        <v>2783</v>
      </c>
      <c r="H492" s="34">
        <v>17020</v>
      </c>
      <c r="I492" s="33">
        <v>17020</v>
      </c>
      <c r="J492" s="30">
        <v>2006</v>
      </c>
      <c r="K492" s="29" t="s">
        <v>2784</v>
      </c>
      <c r="L492" s="28">
        <v>6218</v>
      </c>
      <c r="M492" s="32" t="s">
        <v>264</v>
      </c>
      <c r="O492" s="28" t="s">
        <v>1581</v>
      </c>
      <c r="T492" s="39"/>
      <c r="U492" s="32" t="s">
        <v>1929</v>
      </c>
      <c r="V492" s="9"/>
    </row>
    <row r="493" spans="1:22" ht="12.75" customHeight="1" x14ac:dyDescent="0.2">
      <c r="A493" s="28">
        <v>6</v>
      </c>
      <c r="B493" s="28">
        <v>102</v>
      </c>
      <c r="D493" s="28">
        <v>171643</v>
      </c>
      <c r="E493" s="29" t="s">
        <v>72</v>
      </c>
      <c r="F493" s="29" t="s">
        <v>73</v>
      </c>
      <c r="G493" s="29" t="s">
        <v>2785</v>
      </c>
      <c r="H493" s="34">
        <v>15457</v>
      </c>
      <c r="I493" s="33">
        <v>15457</v>
      </c>
      <c r="J493" s="30">
        <v>2002</v>
      </c>
      <c r="K493" s="29" t="s">
        <v>74</v>
      </c>
      <c r="L493" s="28">
        <v>6287</v>
      </c>
      <c r="M493" s="32" t="s">
        <v>75</v>
      </c>
      <c r="O493" s="28" t="s">
        <v>1581</v>
      </c>
      <c r="Q493" s="28">
        <v>2004</v>
      </c>
      <c r="T493" s="39"/>
      <c r="U493" s="32" t="s">
        <v>1929</v>
      </c>
      <c r="V493" s="9"/>
    </row>
    <row r="494" spans="1:22" ht="12.75" customHeight="1" x14ac:dyDescent="0.2">
      <c r="A494" s="28">
        <v>17</v>
      </c>
      <c r="B494" s="28">
        <v>144</v>
      </c>
      <c r="D494" s="28">
        <v>167432</v>
      </c>
      <c r="E494" s="29" t="s">
        <v>1378</v>
      </c>
      <c r="F494" s="29" t="s">
        <v>113</v>
      </c>
      <c r="G494" s="29" t="s">
        <v>2786</v>
      </c>
      <c r="H494" s="34">
        <v>19609</v>
      </c>
      <c r="I494" s="33">
        <v>19609</v>
      </c>
      <c r="J494" s="30">
        <v>2013</v>
      </c>
      <c r="K494" s="29" t="s">
        <v>1379</v>
      </c>
      <c r="L494" s="28">
        <v>6166</v>
      </c>
      <c r="M494" s="32" t="s">
        <v>833</v>
      </c>
      <c r="O494" s="28" t="s">
        <v>1581</v>
      </c>
      <c r="Q494" s="28">
        <v>2015</v>
      </c>
      <c r="T494" s="39"/>
      <c r="U494" s="32" t="s">
        <v>1929</v>
      </c>
      <c r="V494" s="9"/>
    </row>
    <row r="495" spans="1:22" x14ac:dyDescent="0.2">
      <c r="A495" s="28">
        <v>15</v>
      </c>
      <c r="B495" s="28">
        <v>103</v>
      </c>
      <c r="D495" s="28">
        <v>102111</v>
      </c>
      <c r="E495" s="29" t="s">
        <v>474</v>
      </c>
      <c r="F495" s="29" t="s">
        <v>134</v>
      </c>
      <c r="G495" s="29" t="s">
        <v>2787</v>
      </c>
      <c r="H495" s="34">
        <v>18874</v>
      </c>
      <c r="I495" s="33">
        <v>18874</v>
      </c>
      <c r="J495" s="30">
        <v>2011</v>
      </c>
      <c r="K495" s="29" t="s">
        <v>475</v>
      </c>
      <c r="L495" s="28">
        <v>6147</v>
      </c>
      <c r="M495" s="32" t="s">
        <v>400</v>
      </c>
      <c r="O495" s="28" t="s">
        <v>1581</v>
      </c>
      <c r="T495" s="39"/>
      <c r="U495" s="32" t="s">
        <v>1929</v>
      </c>
      <c r="V495" s="9"/>
    </row>
    <row r="496" spans="1:22" ht="12.75" customHeight="1" x14ac:dyDescent="0.2">
      <c r="A496" s="28">
        <v>16</v>
      </c>
      <c r="B496" s="28">
        <v>252</v>
      </c>
      <c r="C496" s="28" t="s">
        <v>169</v>
      </c>
      <c r="D496" s="28">
        <v>132152</v>
      </c>
      <c r="E496" s="29" t="s">
        <v>216</v>
      </c>
      <c r="F496" s="29" t="s">
        <v>105</v>
      </c>
      <c r="G496" s="29" t="s">
        <v>2788</v>
      </c>
      <c r="H496" s="34">
        <v>12659</v>
      </c>
      <c r="I496" s="33">
        <v>12659</v>
      </c>
      <c r="J496" s="30">
        <v>1994</v>
      </c>
      <c r="K496" s="29" t="s">
        <v>2789</v>
      </c>
      <c r="L496" s="28">
        <v>6110</v>
      </c>
      <c r="M496" s="32" t="s">
        <v>549</v>
      </c>
      <c r="O496" s="28" t="s">
        <v>1581</v>
      </c>
      <c r="Q496" s="28">
        <v>2003</v>
      </c>
      <c r="T496" s="39"/>
      <c r="U496" s="32" t="s">
        <v>1929</v>
      </c>
      <c r="V496" s="9"/>
    </row>
    <row r="497" spans="1:22" x14ac:dyDescent="0.2">
      <c r="A497" s="28">
        <v>14</v>
      </c>
      <c r="B497" s="28">
        <v>197</v>
      </c>
      <c r="D497" s="28">
        <v>114788</v>
      </c>
      <c r="E497" s="31" t="s">
        <v>1642</v>
      </c>
      <c r="F497" s="31" t="s">
        <v>363</v>
      </c>
      <c r="G497" s="31" t="s">
        <v>2790</v>
      </c>
      <c r="H497" s="17">
        <v>20850</v>
      </c>
      <c r="I497" s="33">
        <v>20850</v>
      </c>
      <c r="J497" s="28">
        <v>2017</v>
      </c>
      <c r="K497" s="31" t="s">
        <v>1643</v>
      </c>
      <c r="L497" s="28">
        <v>6122</v>
      </c>
      <c r="M497" s="31" t="s">
        <v>733</v>
      </c>
      <c r="N497" s="28"/>
      <c r="O497" s="28" t="s">
        <v>1581</v>
      </c>
      <c r="P497" s="28"/>
      <c r="Q497" s="34"/>
      <c r="U497" s="32" t="s">
        <v>1929</v>
      </c>
      <c r="V497" s="9"/>
    </row>
    <row r="498" spans="1:22" ht="12.75" customHeight="1" x14ac:dyDescent="0.2">
      <c r="A498" s="28">
        <v>11</v>
      </c>
      <c r="B498" s="28">
        <v>202</v>
      </c>
      <c r="C498" s="28" t="s">
        <v>169</v>
      </c>
      <c r="D498" s="28">
        <v>152267</v>
      </c>
      <c r="E498" s="29" t="s">
        <v>1139</v>
      </c>
      <c r="F498" s="29" t="s">
        <v>113</v>
      </c>
      <c r="G498" s="29" t="s">
        <v>2791</v>
      </c>
      <c r="H498" s="34">
        <v>10354</v>
      </c>
      <c r="I498" s="33">
        <v>10354</v>
      </c>
      <c r="J498" s="30">
        <v>1988</v>
      </c>
      <c r="K498" s="29" t="s">
        <v>1140</v>
      </c>
      <c r="L498" s="28">
        <v>6207</v>
      </c>
      <c r="M498" s="32" t="s">
        <v>319</v>
      </c>
      <c r="O498" s="28" t="s">
        <v>1581</v>
      </c>
      <c r="Q498" s="28">
        <v>1989</v>
      </c>
      <c r="R498" s="28">
        <v>1997</v>
      </c>
      <c r="T498" s="39">
        <v>42422</v>
      </c>
      <c r="U498" s="32" t="s">
        <v>1929</v>
      </c>
      <c r="V498" s="9"/>
    </row>
    <row r="499" spans="1:22" ht="12.75" customHeight="1" x14ac:dyDescent="0.2">
      <c r="A499" s="28">
        <v>3</v>
      </c>
      <c r="B499" s="28">
        <v>169</v>
      </c>
      <c r="D499" s="28">
        <v>118279</v>
      </c>
      <c r="E499" s="29" t="s">
        <v>699</v>
      </c>
      <c r="F499" s="29" t="s">
        <v>2792</v>
      </c>
      <c r="G499" s="29" t="s">
        <v>2793</v>
      </c>
      <c r="H499" s="34">
        <v>16424</v>
      </c>
      <c r="I499" s="33">
        <v>16424</v>
      </c>
      <c r="J499" s="30">
        <v>2004</v>
      </c>
      <c r="K499" s="29" t="s">
        <v>2794</v>
      </c>
      <c r="L499" s="28">
        <v>6215</v>
      </c>
      <c r="M499" s="32" t="s">
        <v>555</v>
      </c>
      <c r="O499" s="28" t="s">
        <v>1581</v>
      </c>
      <c r="T499" s="39"/>
      <c r="U499" s="32" t="s">
        <v>1929</v>
      </c>
      <c r="V499" s="9"/>
    </row>
    <row r="500" spans="1:22" ht="12.75" customHeight="1" x14ac:dyDescent="0.2">
      <c r="A500" s="28">
        <v>9</v>
      </c>
      <c r="B500" s="28">
        <v>201</v>
      </c>
      <c r="C500" s="28" t="s">
        <v>43</v>
      </c>
      <c r="D500" s="28">
        <v>100366</v>
      </c>
      <c r="E500" s="29" t="s">
        <v>699</v>
      </c>
      <c r="F500" s="29" t="s">
        <v>89</v>
      </c>
      <c r="G500" s="29" t="s">
        <v>2795</v>
      </c>
      <c r="H500" s="34">
        <v>15061</v>
      </c>
      <c r="I500" s="33">
        <v>15061</v>
      </c>
      <c r="J500" s="30">
        <v>2001</v>
      </c>
      <c r="K500" s="29" t="s">
        <v>2796</v>
      </c>
      <c r="L500" s="28">
        <v>6016</v>
      </c>
      <c r="M500" s="32" t="s">
        <v>1104</v>
      </c>
      <c r="O500" s="28" t="s">
        <v>1581</v>
      </c>
      <c r="Q500" s="28">
        <v>2003</v>
      </c>
      <c r="T500" s="39">
        <v>41341</v>
      </c>
      <c r="U500" s="32" t="s">
        <v>1929</v>
      </c>
      <c r="V500" s="9"/>
    </row>
    <row r="501" spans="1:22" ht="12.75" customHeight="1" x14ac:dyDescent="0.2">
      <c r="A501" s="28">
        <v>9</v>
      </c>
      <c r="B501" s="28">
        <v>231</v>
      </c>
      <c r="D501" s="28">
        <v>100254</v>
      </c>
      <c r="E501" s="29" t="s">
        <v>699</v>
      </c>
      <c r="F501" s="29" t="s">
        <v>105</v>
      </c>
      <c r="G501" s="29" t="s">
        <v>2797</v>
      </c>
      <c r="H501" s="34">
        <v>13321</v>
      </c>
      <c r="I501" s="33">
        <v>13321</v>
      </c>
      <c r="J501" s="30">
        <v>1996</v>
      </c>
      <c r="K501" s="29" t="s">
        <v>2798</v>
      </c>
      <c r="L501" s="28">
        <v>6204</v>
      </c>
      <c r="M501" s="32" t="s">
        <v>59</v>
      </c>
      <c r="O501" s="28" t="s">
        <v>1581</v>
      </c>
      <c r="Q501" s="28">
        <v>1999</v>
      </c>
      <c r="T501" s="39">
        <v>42036</v>
      </c>
      <c r="U501" s="32" t="s">
        <v>1929</v>
      </c>
      <c r="V501" s="9"/>
    </row>
    <row r="502" spans="1:22" ht="12.75" customHeight="1" x14ac:dyDescent="0.2">
      <c r="A502" s="28">
        <v>16</v>
      </c>
      <c r="B502" s="28">
        <v>252</v>
      </c>
      <c r="D502" s="28">
        <v>118281</v>
      </c>
      <c r="E502" s="29" t="s">
        <v>699</v>
      </c>
      <c r="F502" s="29" t="s">
        <v>134</v>
      </c>
      <c r="G502" s="29" t="s">
        <v>2799</v>
      </c>
      <c r="H502" s="34">
        <v>15621</v>
      </c>
      <c r="I502" s="33">
        <v>15621</v>
      </c>
      <c r="J502" s="30">
        <v>2002</v>
      </c>
      <c r="K502" s="29" t="s">
        <v>2800</v>
      </c>
      <c r="L502" s="28">
        <v>6020</v>
      </c>
      <c r="M502" s="32" t="s">
        <v>71</v>
      </c>
      <c r="O502" s="28" t="s">
        <v>1581</v>
      </c>
      <c r="Q502" s="28">
        <v>2002</v>
      </c>
      <c r="T502" s="39"/>
      <c r="U502" s="32" t="s">
        <v>1929</v>
      </c>
      <c r="V502" s="9"/>
    </row>
    <row r="503" spans="1:22" x14ac:dyDescent="0.2">
      <c r="A503" s="25">
        <v>9</v>
      </c>
      <c r="B503" s="28">
        <v>198</v>
      </c>
      <c r="C503"/>
      <c r="D503" s="28">
        <v>129110</v>
      </c>
      <c r="E503" s="36" t="s">
        <v>1437</v>
      </c>
      <c r="F503" s="36" t="s">
        <v>321</v>
      </c>
      <c r="G503" s="29" t="s">
        <v>2801</v>
      </c>
      <c r="H503" s="42">
        <v>19850</v>
      </c>
      <c r="I503" s="33">
        <v>19850</v>
      </c>
      <c r="J503" s="30">
        <v>2014</v>
      </c>
      <c r="K503" s="36" t="s">
        <v>1438</v>
      </c>
      <c r="L503" s="25">
        <v>6232</v>
      </c>
      <c r="M503" s="45" t="s">
        <v>1297</v>
      </c>
      <c r="N503"/>
      <c r="O503" s="28" t="s">
        <v>1581</v>
      </c>
      <c r="P503"/>
      <c r="U503" s="32" t="s">
        <v>1929</v>
      </c>
      <c r="V503" s="9"/>
    </row>
    <row r="504" spans="1:22" ht="12.75" customHeight="1" x14ac:dyDescent="0.2">
      <c r="A504" s="28">
        <v>15</v>
      </c>
      <c r="B504" s="28">
        <v>103</v>
      </c>
      <c r="C504" s="28" t="s">
        <v>770</v>
      </c>
      <c r="D504" s="28">
        <v>100270</v>
      </c>
      <c r="E504" s="29" t="s">
        <v>2802</v>
      </c>
      <c r="F504" s="29" t="s">
        <v>198</v>
      </c>
      <c r="G504" s="29" t="s">
        <v>2803</v>
      </c>
      <c r="H504" s="34">
        <v>15248</v>
      </c>
      <c r="I504" s="33">
        <v>15248</v>
      </c>
      <c r="J504" s="30">
        <v>2001</v>
      </c>
      <c r="K504" s="29" t="s">
        <v>2804</v>
      </c>
      <c r="L504" s="28">
        <v>6147</v>
      </c>
      <c r="M504" s="32" t="s">
        <v>400</v>
      </c>
      <c r="O504" s="28" t="s">
        <v>1581</v>
      </c>
      <c r="Q504" s="28">
        <v>2003</v>
      </c>
      <c r="R504" s="28">
        <v>2010</v>
      </c>
      <c r="T504" s="39"/>
      <c r="U504" s="32" t="s">
        <v>1929</v>
      </c>
      <c r="V504" s="9"/>
    </row>
    <row r="505" spans="1:22" x14ac:dyDescent="0.2">
      <c r="A505" s="28">
        <v>8</v>
      </c>
      <c r="B505" s="28">
        <v>121</v>
      </c>
      <c r="D505" s="28">
        <v>100069</v>
      </c>
      <c r="E505" s="29" t="s">
        <v>2805</v>
      </c>
      <c r="F505" s="29" t="s">
        <v>312</v>
      </c>
      <c r="G505" s="29" t="s">
        <v>2806</v>
      </c>
      <c r="H505" s="34">
        <v>15234</v>
      </c>
      <c r="I505" s="33">
        <v>15234</v>
      </c>
      <c r="J505" s="30">
        <v>2001</v>
      </c>
      <c r="K505" s="29" t="s">
        <v>2807</v>
      </c>
      <c r="L505" s="28">
        <v>6032</v>
      </c>
      <c r="M505" s="32" t="s">
        <v>228</v>
      </c>
      <c r="O505" s="28" t="s">
        <v>1581</v>
      </c>
      <c r="Q505" s="28">
        <v>2001</v>
      </c>
      <c r="T505" s="39"/>
      <c r="U505" s="32" t="s">
        <v>1929</v>
      </c>
      <c r="V505" s="9"/>
    </row>
    <row r="506" spans="1:22" ht="12.75" customHeight="1" x14ac:dyDescent="0.2">
      <c r="A506" s="28">
        <v>8</v>
      </c>
      <c r="B506" s="28">
        <v>116</v>
      </c>
      <c r="D506" s="28">
        <v>186370</v>
      </c>
      <c r="E506" s="29" t="s">
        <v>2808</v>
      </c>
      <c r="F506" s="29" t="s">
        <v>85</v>
      </c>
      <c r="G506" s="29" t="s">
        <v>2809</v>
      </c>
      <c r="H506" s="34">
        <v>15598</v>
      </c>
      <c r="I506" s="33">
        <v>15598</v>
      </c>
      <c r="J506" s="30">
        <v>2002</v>
      </c>
      <c r="K506" s="29" t="s">
        <v>2810</v>
      </c>
      <c r="L506" s="28">
        <v>6030</v>
      </c>
      <c r="M506" s="32" t="s">
        <v>168</v>
      </c>
      <c r="O506" s="28" t="s">
        <v>1581</v>
      </c>
      <c r="Q506" s="28">
        <v>2003</v>
      </c>
      <c r="T506" s="39"/>
      <c r="U506" s="32" t="s">
        <v>1929</v>
      </c>
      <c r="V506" s="9"/>
    </row>
    <row r="507" spans="1:22" x14ac:dyDescent="0.2">
      <c r="A507" s="28">
        <v>11</v>
      </c>
      <c r="B507" s="28">
        <v>234</v>
      </c>
      <c r="D507" s="28">
        <v>164422</v>
      </c>
      <c r="E507" s="29" t="s">
        <v>476</v>
      </c>
      <c r="F507" s="29" t="s">
        <v>226</v>
      </c>
      <c r="G507" s="29" t="s">
        <v>2811</v>
      </c>
      <c r="H507" s="34">
        <v>18103</v>
      </c>
      <c r="I507" s="33">
        <v>18103</v>
      </c>
      <c r="J507" s="30">
        <v>2009</v>
      </c>
      <c r="K507" s="29" t="s">
        <v>477</v>
      </c>
      <c r="L507" s="28">
        <v>6208</v>
      </c>
      <c r="M507" s="32" t="s">
        <v>478</v>
      </c>
      <c r="O507" s="28" t="s">
        <v>1581</v>
      </c>
      <c r="T507" s="39"/>
      <c r="U507" s="32" t="s">
        <v>1929</v>
      </c>
      <c r="V507" s="9"/>
    </row>
    <row r="508" spans="1:22" x14ac:dyDescent="0.2">
      <c r="A508" s="28">
        <v>10</v>
      </c>
      <c r="B508" s="28">
        <v>250</v>
      </c>
      <c r="C508" s="28" t="s">
        <v>2021</v>
      </c>
      <c r="D508" s="28">
        <v>100382</v>
      </c>
      <c r="E508" s="29" t="s">
        <v>523</v>
      </c>
      <c r="F508" s="29" t="s">
        <v>384</v>
      </c>
      <c r="G508" s="29" t="s">
        <v>2812</v>
      </c>
      <c r="H508" s="34">
        <v>17411</v>
      </c>
      <c r="I508" s="33">
        <v>17411</v>
      </c>
      <c r="J508" s="30">
        <v>2007</v>
      </c>
      <c r="K508" s="29" t="s">
        <v>493</v>
      </c>
      <c r="L508" s="28">
        <v>6234</v>
      </c>
      <c r="M508" s="32" t="s">
        <v>713</v>
      </c>
      <c r="O508" s="28" t="s">
        <v>1581</v>
      </c>
      <c r="Q508" s="28">
        <v>2008</v>
      </c>
      <c r="T508" s="39">
        <v>41341</v>
      </c>
      <c r="U508" s="32" t="s">
        <v>1929</v>
      </c>
      <c r="V508" s="9"/>
    </row>
    <row r="509" spans="1:22" x14ac:dyDescent="0.2">
      <c r="A509" s="28">
        <v>15</v>
      </c>
      <c r="B509" s="28">
        <v>233</v>
      </c>
      <c r="D509" s="28">
        <v>139305</v>
      </c>
      <c r="E509" s="29" t="s">
        <v>523</v>
      </c>
      <c r="F509" s="29" t="s">
        <v>85</v>
      </c>
      <c r="G509" s="29" t="s">
        <v>2813</v>
      </c>
      <c r="H509" s="34">
        <v>19163</v>
      </c>
      <c r="I509" s="33">
        <v>19163</v>
      </c>
      <c r="J509" s="30">
        <v>2012</v>
      </c>
      <c r="K509" s="29" t="s">
        <v>524</v>
      </c>
      <c r="L509" s="28">
        <v>4915</v>
      </c>
      <c r="M509" s="32" t="s">
        <v>413</v>
      </c>
      <c r="O509" s="28" t="s">
        <v>1581</v>
      </c>
      <c r="T509" s="39"/>
      <c r="U509" s="32" t="s">
        <v>1929</v>
      </c>
      <c r="V509" s="9"/>
    </row>
    <row r="510" spans="1:22" x14ac:dyDescent="0.2">
      <c r="A510" s="28">
        <v>15</v>
      </c>
      <c r="B510" s="28">
        <v>233</v>
      </c>
      <c r="D510" s="28">
        <v>139280</v>
      </c>
      <c r="E510" s="29" t="s">
        <v>523</v>
      </c>
      <c r="F510" s="29" t="s">
        <v>256</v>
      </c>
      <c r="G510" s="29" t="s">
        <v>2814</v>
      </c>
      <c r="H510" s="34">
        <v>15103</v>
      </c>
      <c r="I510" s="33">
        <v>15103</v>
      </c>
      <c r="J510" s="30">
        <v>2001</v>
      </c>
      <c r="K510" s="29" t="s">
        <v>2815</v>
      </c>
      <c r="L510" s="28">
        <v>4915</v>
      </c>
      <c r="M510" s="32" t="s">
        <v>413</v>
      </c>
      <c r="O510" s="28" t="s">
        <v>1581</v>
      </c>
      <c r="Q510" s="28">
        <v>2004</v>
      </c>
      <c r="T510" s="39"/>
      <c r="U510" s="32" t="s">
        <v>1929</v>
      </c>
      <c r="V510" s="9"/>
    </row>
    <row r="511" spans="1:22" ht="12.75" customHeight="1" x14ac:dyDescent="0.2">
      <c r="A511" s="28">
        <v>15</v>
      </c>
      <c r="B511" s="28">
        <v>133</v>
      </c>
      <c r="D511" s="28">
        <v>300309</v>
      </c>
      <c r="E511" s="29" t="s">
        <v>230</v>
      </c>
      <c r="F511" s="29" t="s">
        <v>187</v>
      </c>
      <c r="G511" s="29" t="s">
        <v>2816</v>
      </c>
      <c r="H511" s="34">
        <v>17990</v>
      </c>
      <c r="I511" s="33">
        <v>17990</v>
      </c>
      <c r="J511" s="30">
        <v>2009</v>
      </c>
      <c r="K511" s="29" t="s">
        <v>2817</v>
      </c>
      <c r="L511" s="28">
        <v>6244</v>
      </c>
      <c r="M511" s="32" t="s">
        <v>509</v>
      </c>
      <c r="O511" s="28" t="s">
        <v>1581</v>
      </c>
      <c r="T511" s="39"/>
      <c r="U511" s="32" t="s">
        <v>1929</v>
      </c>
      <c r="V511" s="9"/>
    </row>
    <row r="512" spans="1:22" x14ac:dyDescent="0.2">
      <c r="A512" s="28">
        <v>12</v>
      </c>
      <c r="B512" s="28">
        <v>238</v>
      </c>
      <c r="D512" s="28">
        <v>101293</v>
      </c>
      <c r="E512" s="29" t="s">
        <v>230</v>
      </c>
      <c r="F512" s="29" t="s">
        <v>105</v>
      </c>
      <c r="G512" s="29" t="s">
        <v>2818</v>
      </c>
      <c r="H512" s="34">
        <v>14752</v>
      </c>
      <c r="I512" s="33">
        <v>14752</v>
      </c>
      <c r="J512" s="30">
        <v>2000</v>
      </c>
      <c r="K512" s="29" t="s">
        <v>2819</v>
      </c>
      <c r="L512" s="28">
        <v>6253</v>
      </c>
      <c r="M512" s="32" t="s">
        <v>51</v>
      </c>
      <c r="O512" s="28" t="s">
        <v>1581</v>
      </c>
      <c r="Q512" s="28">
        <v>2003</v>
      </c>
      <c r="R512" s="28">
        <v>2009</v>
      </c>
      <c r="T512" s="39"/>
      <c r="U512" s="32" t="s">
        <v>1929</v>
      </c>
      <c r="V512" s="9"/>
    </row>
    <row r="513" spans="1:22" x14ac:dyDescent="0.2">
      <c r="A513" s="28">
        <v>12</v>
      </c>
      <c r="B513" s="28">
        <v>213</v>
      </c>
      <c r="D513" s="28">
        <v>166216</v>
      </c>
      <c r="E513" s="31" t="s">
        <v>230</v>
      </c>
      <c r="F513" s="31" t="s">
        <v>85</v>
      </c>
      <c r="G513" s="31" t="s">
        <v>2820</v>
      </c>
      <c r="H513" s="17">
        <v>21066</v>
      </c>
      <c r="I513" s="33">
        <v>21066</v>
      </c>
      <c r="J513" s="28">
        <v>2017</v>
      </c>
      <c r="K513" s="31" t="s">
        <v>1644</v>
      </c>
      <c r="L513" s="28">
        <v>4805</v>
      </c>
      <c r="M513" s="31" t="s">
        <v>1645</v>
      </c>
      <c r="N513" s="28"/>
      <c r="O513" s="28" t="s">
        <v>1581</v>
      </c>
      <c r="P513" s="28"/>
      <c r="Q513" s="34"/>
      <c r="U513" s="32" t="s">
        <v>1929</v>
      </c>
      <c r="V513" s="9"/>
    </row>
    <row r="514" spans="1:22" ht="12.75" customHeight="1" x14ac:dyDescent="0.2">
      <c r="A514" s="28">
        <v>6</v>
      </c>
      <c r="B514" s="28">
        <v>220</v>
      </c>
      <c r="D514" s="28">
        <v>174713</v>
      </c>
      <c r="E514" s="29" t="s">
        <v>499</v>
      </c>
      <c r="F514" s="29" t="s">
        <v>105</v>
      </c>
      <c r="G514" s="29" t="s">
        <v>2821</v>
      </c>
      <c r="H514" s="34">
        <v>17130</v>
      </c>
      <c r="I514" s="33">
        <v>17130</v>
      </c>
      <c r="J514" s="30">
        <v>2006</v>
      </c>
      <c r="K514" s="29" t="s">
        <v>500</v>
      </c>
      <c r="L514" s="28">
        <v>6280</v>
      </c>
      <c r="M514" s="32" t="s">
        <v>161</v>
      </c>
      <c r="O514" s="28" t="s">
        <v>1581</v>
      </c>
      <c r="Q514" s="28">
        <v>2009</v>
      </c>
      <c r="T514" s="39">
        <v>42049</v>
      </c>
      <c r="U514" s="32" t="s">
        <v>1929</v>
      </c>
      <c r="V514" s="9"/>
    </row>
    <row r="515" spans="1:22" ht="12.75" customHeight="1" x14ac:dyDescent="0.2">
      <c r="A515" s="28">
        <v>3</v>
      </c>
      <c r="B515" s="28">
        <v>161</v>
      </c>
      <c r="D515" s="28">
        <v>112378</v>
      </c>
      <c r="E515" s="29" t="s">
        <v>219</v>
      </c>
      <c r="F515" s="29" t="s">
        <v>2822</v>
      </c>
      <c r="G515" s="29" t="s">
        <v>2823</v>
      </c>
      <c r="H515" s="34">
        <v>12234</v>
      </c>
      <c r="I515" s="33">
        <v>12234</v>
      </c>
      <c r="J515" s="30">
        <v>1999</v>
      </c>
      <c r="K515" s="29" t="s">
        <v>2824</v>
      </c>
      <c r="L515" s="28">
        <v>6006</v>
      </c>
      <c r="M515" s="32" t="s">
        <v>95</v>
      </c>
      <c r="O515" s="28" t="s">
        <v>1581</v>
      </c>
      <c r="Q515" s="28">
        <v>2000</v>
      </c>
      <c r="T515" s="39"/>
      <c r="U515" s="32" t="s">
        <v>1953</v>
      </c>
      <c r="V515" s="9"/>
    </row>
    <row r="516" spans="1:22" ht="12.75" customHeight="1" x14ac:dyDescent="0.2">
      <c r="A516" s="28">
        <v>6</v>
      </c>
      <c r="B516" s="28">
        <v>107</v>
      </c>
      <c r="D516" s="28">
        <v>169641</v>
      </c>
      <c r="E516" s="29" t="s">
        <v>222</v>
      </c>
      <c r="F516" s="29" t="s">
        <v>198</v>
      </c>
      <c r="G516" s="29" t="s">
        <v>2825</v>
      </c>
      <c r="H516" s="34">
        <v>19471</v>
      </c>
      <c r="I516" s="33">
        <v>19471</v>
      </c>
      <c r="J516" s="30">
        <v>2013</v>
      </c>
      <c r="K516" s="29" t="s">
        <v>1439</v>
      </c>
      <c r="L516" s="28">
        <v>6275</v>
      </c>
      <c r="M516" s="32" t="s">
        <v>122</v>
      </c>
      <c r="O516" s="28" t="s">
        <v>1581</v>
      </c>
      <c r="Q516" s="28">
        <v>2014</v>
      </c>
      <c r="T516" s="39"/>
      <c r="U516" s="32" t="s">
        <v>1929</v>
      </c>
      <c r="V516" s="9"/>
    </row>
    <row r="517" spans="1:22" ht="12.75" customHeight="1" x14ac:dyDescent="0.2">
      <c r="A517" s="28">
        <v>4</v>
      </c>
      <c r="B517" s="28">
        <v>193</v>
      </c>
      <c r="D517" s="28">
        <v>168930</v>
      </c>
      <c r="E517" s="29" t="s">
        <v>2826</v>
      </c>
      <c r="F517" s="29" t="s">
        <v>134</v>
      </c>
      <c r="G517" s="29" t="s">
        <v>2827</v>
      </c>
      <c r="H517" s="34">
        <v>14489</v>
      </c>
      <c r="I517" s="33">
        <v>14489</v>
      </c>
      <c r="J517" s="30">
        <v>1999</v>
      </c>
      <c r="K517" s="29" t="s">
        <v>2828</v>
      </c>
      <c r="L517" s="28">
        <v>6006</v>
      </c>
      <c r="M517" s="32" t="s">
        <v>95</v>
      </c>
      <c r="O517" s="28" t="s">
        <v>1581</v>
      </c>
      <c r="T517" s="39"/>
      <c r="U517" s="32" t="s">
        <v>1929</v>
      </c>
      <c r="V517" s="9"/>
    </row>
    <row r="518" spans="1:22" x14ac:dyDescent="0.2">
      <c r="A518" s="28">
        <v>12</v>
      </c>
      <c r="B518" s="28">
        <v>213</v>
      </c>
      <c r="C518" s="28" t="s">
        <v>169</v>
      </c>
      <c r="D518" s="28">
        <v>162434</v>
      </c>
      <c r="E518" s="29" t="s">
        <v>2829</v>
      </c>
      <c r="F518" s="29" t="s">
        <v>759</v>
      </c>
      <c r="G518" s="29" t="s">
        <v>2830</v>
      </c>
      <c r="H518" s="34">
        <v>12569</v>
      </c>
      <c r="I518" s="33">
        <v>12569</v>
      </c>
      <c r="J518" s="30">
        <v>1994</v>
      </c>
      <c r="K518" s="29" t="s">
        <v>2831</v>
      </c>
      <c r="L518" s="28">
        <v>6207</v>
      </c>
      <c r="M518" s="32" t="s">
        <v>319</v>
      </c>
      <c r="O518" s="28" t="s">
        <v>1581</v>
      </c>
      <c r="T518" s="39"/>
      <c r="U518" s="32" t="s">
        <v>1929</v>
      </c>
      <c r="V518" s="9"/>
    </row>
    <row r="519" spans="1:22" ht="12.75" customHeight="1" x14ac:dyDescent="0.2">
      <c r="A519" s="28">
        <v>17</v>
      </c>
      <c r="B519" s="28">
        <v>130</v>
      </c>
      <c r="D519" s="28">
        <v>148647</v>
      </c>
      <c r="E519" s="29" t="s">
        <v>1317</v>
      </c>
      <c r="F519" s="29" t="s">
        <v>105</v>
      </c>
      <c r="G519" s="29" t="s">
        <v>2832</v>
      </c>
      <c r="H519" s="34">
        <v>19020</v>
      </c>
      <c r="I519" s="33">
        <v>19020</v>
      </c>
      <c r="J519" s="30">
        <v>2012</v>
      </c>
      <c r="K519" s="29" t="s">
        <v>1318</v>
      </c>
      <c r="L519" s="28">
        <v>6182</v>
      </c>
      <c r="M519" s="32" t="s">
        <v>482</v>
      </c>
      <c r="O519" s="28" t="s">
        <v>1581</v>
      </c>
      <c r="Q519" s="28">
        <v>2013</v>
      </c>
      <c r="T519" s="39"/>
      <c r="U519" s="32" t="s">
        <v>1929</v>
      </c>
      <c r="V519" s="9"/>
    </row>
    <row r="520" spans="1:22" ht="12.75" customHeight="1" x14ac:dyDescent="0.2">
      <c r="A520" s="28">
        <v>12</v>
      </c>
      <c r="B520" s="28">
        <v>245</v>
      </c>
      <c r="D520" s="28">
        <v>104184</v>
      </c>
      <c r="E520" s="29" t="s">
        <v>479</v>
      </c>
      <c r="F520" s="29" t="s">
        <v>1917</v>
      </c>
      <c r="G520" s="29" t="s">
        <v>2833</v>
      </c>
      <c r="H520" s="34">
        <v>16764</v>
      </c>
      <c r="I520" s="33">
        <v>16764</v>
      </c>
      <c r="J520" s="30">
        <v>2006</v>
      </c>
      <c r="K520" s="29" t="s">
        <v>2834</v>
      </c>
      <c r="L520" s="28">
        <v>6246</v>
      </c>
      <c r="M520" s="32" t="s">
        <v>91</v>
      </c>
      <c r="O520" s="28" t="s">
        <v>1581</v>
      </c>
      <c r="Q520" s="28">
        <v>2006</v>
      </c>
      <c r="T520" s="39"/>
      <c r="U520" s="32" t="s">
        <v>1953</v>
      </c>
      <c r="V520" s="9"/>
    </row>
    <row r="521" spans="1:22" x14ac:dyDescent="0.2">
      <c r="A521" s="28">
        <v>11</v>
      </c>
      <c r="B521" s="28">
        <v>202</v>
      </c>
      <c r="C521" s="28" t="s">
        <v>169</v>
      </c>
      <c r="D521" s="28">
        <v>152268</v>
      </c>
      <c r="E521" s="29" t="s">
        <v>479</v>
      </c>
      <c r="F521" s="29" t="s">
        <v>360</v>
      </c>
      <c r="G521" s="29" t="s">
        <v>2835</v>
      </c>
      <c r="H521" s="34">
        <v>13004</v>
      </c>
      <c r="I521" s="33">
        <v>13004</v>
      </c>
      <c r="J521" s="30">
        <v>1995</v>
      </c>
      <c r="K521" s="29" t="s">
        <v>1206</v>
      </c>
      <c r="L521" s="28">
        <v>6207</v>
      </c>
      <c r="M521" s="32" t="s">
        <v>319</v>
      </c>
      <c r="O521" s="28" t="s">
        <v>1581</v>
      </c>
      <c r="Q521" s="28">
        <v>2001</v>
      </c>
      <c r="R521" s="28">
        <v>2005</v>
      </c>
      <c r="T521" s="39"/>
      <c r="U521" s="32" t="s">
        <v>1929</v>
      </c>
      <c r="V521" s="9"/>
    </row>
    <row r="522" spans="1:22" x14ac:dyDescent="0.2">
      <c r="A522" s="28">
        <v>10</v>
      </c>
      <c r="B522" s="28">
        <v>250</v>
      </c>
      <c r="D522" s="28">
        <v>218800</v>
      </c>
      <c r="E522" s="29" t="s">
        <v>479</v>
      </c>
      <c r="F522" s="29" t="s">
        <v>248</v>
      </c>
      <c r="G522" s="29" t="s">
        <v>2836</v>
      </c>
      <c r="H522" s="34">
        <v>14617</v>
      </c>
      <c r="I522" s="33">
        <v>14617</v>
      </c>
      <c r="J522" s="30">
        <v>2000</v>
      </c>
      <c r="K522" s="29" t="s">
        <v>2837</v>
      </c>
      <c r="L522" s="28">
        <v>6235</v>
      </c>
      <c r="M522" s="32" t="s">
        <v>682</v>
      </c>
      <c r="O522" s="28" t="s">
        <v>1581</v>
      </c>
      <c r="T522" s="39"/>
      <c r="U522" s="32" t="s">
        <v>1929</v>
      </c>
      <c r="V522" s="9"/>
    </row>
    <row r="523" spans="1:22" ht="12.75" customHeight="1" x14ac:dyDescent="0.2">
      <c r="A523" s="28">
        <v>2</v>
      </c>
      <c r="B523" s="28">
        <v>178</v>
      </c>
      <c r="C523"/>
      <c r="D523" s="28">
        <v>784099</v>
      </c>
      <c r="E523" s="36" t="s">
        <v>479</v>
      </c>
      <c r="F523" s="36" t="s">
        <v>198</v>
      </c>
      <c r="G523" s="29" t="s">
        <v>2838</v>
      </c>
      <c r="H523" s="42">
        <v>18306</v>
      </c>
      <c r="I523" s="33">
        <v>18306</v>
      </c>
      <c r="J523" s="30">
        <v>2016</v>
      </c>
      <c r="K523" s="36" t="s">
        <v>480</v>
      </c>
      <c r="L523" s="25">
        <v>6048</v>
      </c>
      <c r="M523" s="45" t="s">
        <v>178</v>
      </c>
      <c r="N523"/>
      <c r="O523" s="28" t="s">
        <v>1581</v>
      </c>
      <c r="P523"/>
      <c r="T523" s="28"/>
      <c r="U523" s="32" t="s">
        <v>1929</v>
      </c>
      <c r="V523" s="9"/>
    </row>
    <row r="524" spans="1:22" x14ac:dyDescent="0.2">
      <c r="A524" s="28">
        <v>11</v>
      </c>
      <c r="B524" s="28">
        <v>142</v>
      </c>
      <c r="C524" s="28" t="s">
        <v>1114</v>
      </c>
      <c r="D524" s="28">
        <v>293600</v>
      </c>
      <c r="E524" s="29" t="s">
        <v>479</v>
      </c>
      <c r="F524" s="29" t="s">
        <v>541</v>
      </c>
      <c r="G524" s="29" t="s">
        <v>2839</v>
      </c>
      <c r="H524" s="34">
        <v>13515</v>
      </c>
      <c r="I524" s="33">
        <v>13515</v>
      </c>
      <c r="J524" s="30">
        <v>1996</v>
      </c>
      <c r="K524" s="29" t="s">
        <v>2764</v>
      </c>
      <c r="L524" s="28">
        <v>6203</v>
      </c>
      <c r="M524" s="32" t="s">
        <v>2840</v>
      </c>
      <c r="O524" s="28" t="s">
        <v>1581</v>
      </c>
      <c r="Q524" s="28">
        <v>1998</v>
      </c>
      <c r="T524" s="39">
        <v>41669</v>
      </c>
      <c r="U524" s="32" t="s">
        <v>1929</v>
      </c>
      <c r="V524" s="9"/>
    </row>
    <row r="525" spans="1:22" x14ac:dyDescent="0.2">
      <c r="A525" s="28">
        <v>8</v>
      </c>
      <c r="B525" s="28">
        <v>121</v>
      </c>
      <c r="C525" s="28" t="s">
        <v>169</v>
      </c>
      <c r="D525" s="28">
        <v>140523</v>
      </c>
      <c r="E525" s="29" t="s">
        <v>479</v>
      </c>
      <c r="F525" s="29" t="s">
        <v>214</v>
      </c>
      <c r="G525" s="29" t="s">
        <v>2841</v>
      </c>
      <c r="H525" s="34">
        <v>13599</v>
      </c>
      <c r="I525" s="33">
        <v>13599</v>
      </c>
      <c r="J525" s="30">
        <v>2000</v>
      </c>
      <c r="K525" s="29" t="s">
        <v>1088</v>
      </c>
      <c r="L525" s="28">
        <v>6032</v>
      </c>
      <c r="M525" s="32" t="s">
        <v>228</v>
      </c>
      <c r="O525" s="28" t="s">
        <v>1581</v>
      </c>
      <c r="T525" s="39"/>
      <c r="U525" s="32" t="s">
        <v>1929</v>
      </c>
      <c r="V525" s="9"/>
    </row>
    <row r="526" spans="1:22" ht="12.75" customHeight="1" x14ac:dyDescent="0.2">
      <c r="A526" s="28">
        <v>9</v>
      </c>
      <c r="B526" s="28">
        <v>200</v>
      </c>
      <c r="D526" s="28">
        <v>140523</v>
      </c>
      <c r="E526" s="29" t="s">
        <v>479</v>
      </c>
      <c r="F526" s="29" t="s">
        <v>105</v>
      </c>
      <c r="G526" s="29" t="s">
        <v>2842</v>
      </c>
      <c r="H526" s="34">
        <v>15110</v>
      </c>
      <c r="I526" s="33">
        <v>15110</v>
      </c>
      <c r="J526" s="30">
        <v>2001</v>
      </c>
      <c r="K526" s="29" t="s">
        <v>1286</v>
      </c>
      <c r="L526" s="28">
        <v>6025</v>
      </c>
      <c r="M526" s="32" t="s">
        <v>174</v>
      </c>
      <c r="O526" s="28" t="s">
        <v>1581</v>
      </c>
      <c r="Q526" s="28">
        <v>2004</v>
      </c>
      <c r="T526" s="39"/>
      <c r="U526" s="32" t="s">
        <v>1929</v>
      </c>
      <c r="V526" s="9"/>
    </row>
    <row r="527" spans="1:22" x14ac:dyDescent="0.2">
      <c r="A527" s="28">
        <v>13</v>
      </c>
      <c r="B527" s="28">
        <v>241</v>
      </c>
      <c r="C527" s="28" t="s">
        <v>169</v>
      </c>
      <c r="D527" s="28">
        <v>175132</v>
      </c>
      <c r="E527" s="29" t="s">
        <v>479</v>
      </c>
      <c r="F527" s="29" t="s">
        <v>105</v>
      </c>
      <c r="G527" s="29" t="s">
        <v>2842</v>
      </c>
      <c r="H527" s="34">
        <v>10734</v>
      </c>
      <c r="I527" s="33">
        <v>10734</v>
      </c>
      <c r="J527" s="30">
        <v>1989</v>
      </c>
      <c r="K527" s="29" t="s">
        <v>2843</v>
      </c>
      <c r="L527" s="28">
        <v>6242</v>
      </c>
      <c r="M527" s="32" t="s">
        <v>904</v>
      </c>
      <c r="O527" s="28" t="s">
        <v>1581</v>
      </c>
      <c r="Q527" s="28">
        <v>1990</v>
      </c>
      <c r="R527" s="28">
        <v>1998</v>
      </c>
      <c r="T527" s="39"/>
      <c r="U527" s="32" t="s">
        <v>1929</v>
      </c>
      <c r="V527" s="9"/>
    </row>
    <row r="528" spans="1:22" x14ac:dyDescent="0.2">
      <c r="A528" s="28">
        <v>12</v>
      </c>
      <c r="B528" s="28">
        <v>245</v>
      </c>
      <c r="D528" s="28">
        <v>104185</v>
      </c>
      <c r="E528" s="29" t="s">
        <v>479</v>
      </c>
      <c r="F528" s="29" t="s">
        <v>105</v>
      </c>
      <c r="G528" s="29" t="s">
        <v>2842</v>
      </c>
      <c r="H528" s="34">
        <v>16183</v>
      </c>
      <c r="I528" s="33">
        <v>16183</v>
      </c>
      <c r="J528" s="30">
        <v>2006</v>
      </c>
      <c r="K528" s="29" t="s">
        <v>2834</v>
      </c>
      <c r="L528" s="28">
        <v>6246</v>
      </c>
      <c r="M528" s="32" t="s">
        <v>91</v>
      </c>
      <c r="O528" s="28" t="s">
        <v>1581</v>
      </c>
      <c r="Q528" s="28">
        <v>2007</v>
      </c>
      <c r="T528" s="39"/>
      <c r="U528" s="32" t="s">
        <v>1929</v>
      </c>
      <c r="V528" s="9"/>
    </row>
    <row r="529" spans="1:22" x14ac:dyDescent="0.2">
      <c r="A529" s="28">
        <v>11</v>
      </c>
      <c r="B529" s="28">
        <v>202</v>
      </c>
      <c r="D529" s="28">
        <v>209707</v>
      </c>
      <c r="E529" s="29" t="s">
        <v>479</v>
      </c>
      <c r="F529" s="29" t="s">
        <v>230</v>
      </c>
      <c r="G529" s="29" t="s">
        <v>2844</v>
      </c>
      <c r="H529" s="34">
        <v>12585</v>
      </c>
      <c r="I529" s="33">
        <v>12585</v>
      </c>
      <c r="J529" s="30">
        <v>1994</v>
      </c>
      <c r="K529" s="29" t="s">
        <v>2845</v>
      </c>
      <c r="L529" s="28">
        <v>6018</v>
      </c>
      <c r="M529" s="32" t="s">
        <v>236</v>
      </c>
      <c r="O529" s="28" t="s">
        <v>1581</v>
      </c>
      <c r="T529" s="39"/>
      <c r="U529" s="32" t="s">
        <v>1929</v>
      </c>
      <c r="V529" s="9"/>
    </row>
    <row r="530" spans="1:22" ht="12.75" customHeight="1" x14ac:dyDescent="0.2">
      <c r="A530" s="28">
        <v>11</v>
      </c>
      <c r="B530" s="28">
        <v>221</v>
      </c>
      <c r="D530" s="28">
        <v>144876</v>
      </c>
      <c r="E530" s="29" t="s">
        <v>2846</v>
      </c>
      <c r="F530" s="29" t="s">
        <v>851</v>
      </c>
      <c r="G530" s="29" t="s">
        <v>2847</v>
      </c>
      <c r="H530" s="34">
        <v>16587</v>
      </c>
      <c r="I530" s="33">
        <v>16587</v>
      </c>
      <c r="J530" s="30">
        <v>2005</v>
      </c>
      <c r="K530" s="29" t="s">
        <v>2848</v>
      </c>
      <c r="L530" s="28">
        <v>6017</v>
      </c>
      <c r="M530" s="32" t="s">
        <v>522</v>
      </c>
      <c r="O530" s="28" t="s">
        <v>1581</v>
      </c>
      <c r="Q530" s="28">
        <v>2012</v>
      </c>
      <c r="T530" s="39">
        <v>42426</v>
      </c>
      <c r="U530" s="32" t="s">
        <v>1929</v>
      </c>
      <c r="V530" s="9"/>
    </row>
    <row r="531" spans="1:22" ht="12.75" customHeight="1" x14ac:dyDescent="0.2">
      <c r="A531" s="28">
        <v>12</v>
      </c>
      <c r="B531" s="28">
        <v>105</v>
      </c>
      <c r="D531" s="28">
        <v>104296</v>
      </c>
      <c r="E531" s="29" t="s">
        <v>2846</v>
      </c>
      <c r="F531" s="29" t="s">
        <v>89</v>
      </c>
      <c r="G531" s="29" t="s">
        <v>2849</v>
      </c>
      <c r="H531" s="34">
        <v>15690</v>
      </c>
      <c r="I531" s="33">
        <v>15690</v>
      </c>
      <c r="J531" s="30">
        <v>2002</v>
      </c>
      <c r="K531" s="29" t="s">
        <v>2850</v>
      </c>
      <c r="L531" s="28">
        <v>6246</v>
      </c>
      <c r="M531" s="32" t="s">
        <v>91</v>
      </c>
      <c r="O531" s="28" t="s">
        <v>1581</v>
      </c>
      <c r="Q531" s="28">
        <v>2002</v>
      </c>
      <c r="T531" s="39"/>
      <c r="U531" s="32" t="s">
        <v>1929</v>
      </c>
      <c r="V531" s="9"/>
    </row>
    <row r="532" spans="1:22" x14ac:dyDescent="0.2">
      <c r="A532" s="28">
        <v>8</v>
      </c>
      <c r="B532" s="28">
        <v>217</v>
      </c>
      <c r="D532" s="28">
        <v>115600</v>
      </c>
      <c r="E532" s="29" t="s">
        <v>2846</v>
      </c>
      <c r="F532" s="29" t="s">
        <v>124</v>
      </c>
      <c r="G532" s="29" t="s">
        <v>2851</v>
      </c>
      <c r="H532" s="34">
        <v>16746</v>
      </c>
      <c r="I532" s="33">
        <v>16746</v>
      </c>
      <c r="J532" s="30">
        <v>2007</v>
      </c>
      <c r="K532" s="29" t="s">
        <v>2852</v>
      </c>
      <c r="L532" s="28">
        <v>6038</v>
      </c>
      <c r="M532" s="32" t="s">
        <v>130</v>
      </c>
      <c r="O532" s="28" t="s">
        <v>1581</v>
      </c>
      <c r="Q532" s="28">
        <v>2013</v>
      </c>
      <c r="T532" s="39"/>
      <c r="U532" s="32" t="s">
        <v>1929</v>
      </c>
      <c r="V532" s="9"/>
    </row>
    <row r="533" spans="1:22" x14ac:dyDescent="0.2">
      <c r="A533" s="28">
        <v>6</v>
      </c>
      <c r="B533" s="28">
        <v>153</v>
      </c>
      <c r="C533" s="28" t="s">
        <v>169</v>
      </c>
      <c r="D533" s="28">
        <v>167156</v>
      </c>
      <c r="E533" s="29" t="s">
        <v>2853</v>
      </c>
      <c r="F533" s="29" t="s">
        <v>105</v>
      </c>
      <c r="G533" s="29" t="s">
        <v>2854</v>
      </c>
      <c r="H533" s="34">
        <v>10429</v>
      </c>
      <c r="I533" s="33">
        <v>10429</v>
      </c>
      <c r="J533" s="30">
        <v>1988</v>
      </c>
      <c r="K533" s="29" t="s">
        <v>2855</v>
      </c>
      <c r="L533" s="28">
        <v>6276</v>
      </c>
      <c r="M533" s="32" t="s">
        <v>2065</v>
      </c>
      <c r="O533" s="28" t="s">
        <v>1581</v>
      </c>
      <c r="Q533" s="28">
        <v>1993</v>
      </c>
      <c r="T533" s="39"/>
      <c r="U533" s="32" t="s">
        <v>1929</v>
      </c>
      <c r="V533" s="9"/>
    </row>
    <row r="534" spans="1:22" x14ac:dyDescent="0.2">
      <c r="A534" s="28">
        <v>4</v>
      </c>
      <c r="B534" s="28">
        <v>243</v>
      </c>
      <c r="C534" s="28" t="s">
        <v>169</v>
      </c>
      <c r="D534" s="28">
        <v>187422</v>
      </c>
      <c r="E534" s="29" t="s">
        <v>1089</v>
      </c>
      <c r="F534" s="29" t="s">
        <v>101</v>
      </c>
      <c r="G534" s="29" t="s">
        <v>2856</v>
      </c>
      <c r="H534" s="34">
        <v>9944</v>
      </c>
      <c r="I534" s="33">
        <v>9944</v>
      </c>
      <c r="J534" s="30">
        <v>1987</v>
      </c>
      <c r="K534" s="29" t="s">
        <v>1090</v>
      </c>
      <c r="L534" s="28">
        <v>6353</v>
      </c>
      <c r="M534" s="32" t="s">
        <v>349</v>
      </c>
      <c r="O534" s="28" t="s">
        <v>1581</v>
      </c>
      <c r="Q534" s="28">
        <v>1987</v>
      </c>
      <c r="T534" s="39"/>
      <c r="U534" s="32" t="s">
        <v>1929</v>
      </c>
      <c r="V534" s="9"/>
    </row>
    <row r="535" spans="1:22" ht="12.75" customHeight="1" x14ac:dyDescent="0.2">
      <c r="A535" s="28">
        <v>8</v>
      </c>
      <c r="B535" s="28">
        <v>121</v>
      </c>
      <c r="D535" s="28">
        <v>100072</v>
      </c>
      <c r="E535" s="29" t="s">
        <v>2857</v>
      </c>
      <c r="F535" s="29" t="s">
        <v>2858</v>
      </c>
      <c r="G535" s="29" t="s">
        <v>2859</v>
      </c>
      <c r="H535" s="34">
        <v>15951</v>
      </c>
      <c r="I535" s="33">
        <v>15951</v>
      </c>
      <c r="J535" s="30">
        <v>2003</v>
      </c>
      <c r="K535" s="29" t="s">
        <v>2860</v>
      </c>
      <c r="L535" s="28">
        <v>6020</v>
      </c>
      <c r="M535" s="32" t="s">
        <v>71</v>
      </c>
      <c r="O535" s="28" t="s">
        <v>1581</v>
      </c>
      <c r="Q535" s="28">
        <v>2004</v>
      </c>
      <c r="T535" s="39"/>
      <c r="U535" s="32" t="s">
        <v>1929</v>
      </c>
      <c r="V535" s="9"/>
    </row>
    <row r="536" spans="1:22" ht="12.75" customHeight="1" x14ac:dyDescent="0.2">
      <c r="A536" s="28">
        <v>8</v>
      </c>
      <c r="B536" s="28">
        <v>121</v>
      </c>
      <c r="D536" s="28">
        <v>100073</v>
      </c>
      <c r="E536" s="29" t="s">
        <v>2861</v>
      </c>
      <c r="F536" s="29" t="s">
        <v>113</v>
      </c>
      <c r="G536" s="29" t="s">
        <v>2862</v>
      </c>
      <c r="H536" s="34">
        <v>17755</v>
      </c>
      <c r="I536" s="33">
        <v>17755</v>
      </c>
      <c r="J536" s="30">
        <v>2008</v>
      </c>
      <c r="K536" s="29" t="s">
        <v>2863</v>
      </c>
      <c r="L536" s="28">
        <v>6032</v>
      </c>
      <c r="M536" s="32" t="s">
        <v>228</v>
      </c>
      <c r="O536" s="28" t="s">
        <v>1581</v>
      </c>
      <c r="Q536" s="28">
        <v>2008</v>
      </c>
      <c r="S536" s="28">
        <v>2010</v>
      </c>
      <c r="T536" s="39"/>
      <c r="U536" s="32" t="s">
        <v>1929</v>
      </c>
      <c r="V536" s="9"/>
    </row>
    <row r="537" spans="1:22" ht="12.75" customHeight="1" x14ac:dyDescent="0.2">
      <c r="A537" s="28">
        <v>6</v>
      </c>
      <c r="B537" s="28">
        <v>151</v>
      </c>
      <c r="D537" s="28">
        <v>103713</v>
      </c>
      <c r="E537" s="29" t="s">
        <v>2864</v>
      </c>
      <c r="F537" s="29" t="s">
        <v>634</v>
      </c>
      <c r="G537" s="29" t="s">
        <v>2865</v>
      </c>
      <c r="H537" s="34">
        <v>17560</v>
      </c>
      <c r="I537" s="33">
        <v>17560</v>
      </c>
      <c r="J537" s="30">
        <v>2008</v>
      </c>
      <c r="K537" s="29" t="s">
        <v>2866</v>
      </c>
      <c r="L537" s="28">
        <v>6280</v>
      </c>
      <c r="M537" s="32" t="s">
        <v>572</v>
      </c>
      <c r="O537" s="28" t="s">
        <v>1581</v>
      </c>
      <c r="Q537" s="28">
        <v>2009</v>
      </c>
      <c r="T537" s="39"/>
      <c r="U537" s="32" t="s">
        <v>1929</v>
      </c>
      <c r="V537" s="9"/>
    </row>
    <row r="538" spans="1:22" ht="12.75" customHeight="1" x14ac:dyDescent="0.2">
      <c r="A538" s="28">
        <v>17</v>
      </c>
      <c r="B538" s="28">
        <v>131</v>
      </c>
      <c r="D538" s="28">
        <v>263907</v>
      </c>
      <c r="E538" s="31" t="s">
        <v>2867</v>
      </c>
      <c r="F538" s="31" t="s">
        <v>369</v>
      </c>
      <c r="G538" s="31" t="s">
        <v>2868</v>
      </c>
      <c r="H538" s="17">
        <v>21111</v>
      </c>
      <c r="I538" s="33">
        <v>21111</v>
      </c>
      <c r="J538" s="28">
        <v>2017</v>
      </c>
      <c r="K538" s="31" t="s">
        <v>2869</v>
      </c>
      <c r="L538" s="28">
        <v>6197</v>
      </c>
      <c r="M538" s="31" t="s">
        <v>2870</v>
      </c>
      <c r="N538" s="28"/>
      <c r="O538" s="28" t="s">
        <v>1581</v>
      </c>
      <c r="P538" s="28"/>
      <c r="Q538" s="34"/>
      <c r="U538" s="32" t="s">
        <v>1929</v>
      </c>
      <c r="V538" s="9"/>
    </row>
    <row r="539" spans="1:22" x14ac:dyDescent="0.2">
      <c r="A539" s="28">
        <v>13</v>
      </c>
      <c r="B539" s="28">
        <v>137</v>
      </c>
      <c r="C539" s="28" t="s">
        <v>169</v>
      </c>
      <c r="D539" s="28">
        <v>145799</v>
      </c>
      <c r="E539" s="29" t="s">
        <v>2871</v>
      </c>
      <c r="F539" s="29" t="s">
        <v>89</v>
      </c>
      <c r="G539" s="29" t="s">
        <v>2872</v>
      </c>
      <c r="H539" s="34">
        <v>13677</v>
      </c>
      <c r="I539" s="33">
        <v>13677</v>
      </c>
      <c r="J539" s="30">
        <v>1997</v>
      </c>
      <c r="K539" s="29" t="s">
        <v>1351</v>
      </c>
      <c r="L539" s="28">
        <v>6142</v>
      </c>
      <c r="M539" s="32" t="s">
        <v>103</v>
      </c>
      <c r="O539" s="28" t="s">
        <v>1581</v>
      </c>
      <c r="T539" s="39"/>
      <c r="U539" s="32" t="s">
        <v>1929</v>
      </c>
      <c r="V539" s="9"/>
    </row>
    <row r="540" spans="1:22" ht="12.75" customHeight="1" x14ac:dyDescent="0.2">
      <c r="A540" s="28">
        <v>12</v>
      </c>
      <c r="B540" s="28">
        <v>213</v>
      </c>
      <c r="D540" s="28">
        <v>104299</v>
      </c>
      <c r="E540" s="29" t="s">
        <v>1319</v>
      </c>
      <c r="F540" s="29" t="s">
        <v>194</v>
      </c>
      <c r="G540" s="29" t="s">
        <v>2873</v>
      </c>
      <c r="H540" s="34">
        <v>19059</v>
      </c>
      <c r="I540" s="33">
        <v>19059</v>
      </c>
      <c r="J540" s="30">
        <v>2012</v>
      </c>
      <c r="K540" s="29" t="s">
        <v>1320</v>
      </c>
      <c r="L540" s="28">
        <v>6263</v>
      </c>
      <c r="M540" s="32" t="s">
        <v>777</v>
      </c>
      <c r="O540" s="28" t="s">
        <v>1581</v>
      </c>
      <c r="Q540" s="28">
        <v>2012</v>
      </c>
      <c r="T540" s="39"/>
      <c r="U540" s="32" t="s">
        <v>1929</v>
      </c>
      <c r="V540" s="9"/>
    </row>
    <row r="541" spans="1:22" x14ac:dyDescent="0.2">
      <c r="A541" s="28">
        <v>13</v>
      </c>
      <c r="B541" s="28">
        <v>226</v>
      </c>
      <c r="D541" s="28">
        <v>314652</v>
      </c>
      <c r="E541" s="31" t="s">
        <v>76</v>
      </c>
      <c r="F541" s="31" t="s">
        <v>77</v>
      </c>
      <c r="G541" s="29" t="s">
        <v>2874</v>
      </c>
      <c r="H541" s="17">
        <v>20455</v>
      </c>
      <c r="I541" s="33">
        <v>20455</v>
      </c>
      <c r="J541" s="30">
        <v>2016</v>
      </c>
      <c r="K541" s="31" t="s">
        <v>78</v>
      </c>
      <c r="L541" s="28">
        <v>6247</v>
      </c>
      <c r="M541" s="31" t="s">
        <v>79</v>
      </c>
      <c r="N541" s="28"/>
      <c r="O541" s="28" t="s">
        <v>1581</v>
      </c>
      <c r="U541" s="32" t="s">
        <v>1929</v>
      </c>
      <c r="V541" s="9"/>
    </row>
    <row r="542" spans="1:22" ht="12.75" customHeight="1" x14ac:dyDescent="0.2">
      <c r="A542" s="28">
        <v>3</v>
      </c>
      <c r="B542" s="28">
        <v>229</v>
      </c>
      <c r="D542" s="28">
        <v>177526</v>
      </c>
      <c r="E542" s="29" t="s">
        <v>2875</v>
      </c>
      <c r="F542" s="29" t="s">
        <v>2876</v>
      </c>
      <c r="G542" s="29" t="s">
        <v>2877</v>
      </c>
      <c r="H542" s="34">
        <v>18768</v>
      </c>
      <c r="I542" s="33">
        <v>18768</v>
      </c>
      <c r="J542" s="30">
        <v>2011</v>
      </c>
      <c r="K542" s="29" t="s">
        <v>2878</v>
      </c>
      <c r="L542" s="28">
        <v>6103</v>
      </c>
      <c r="M542" s="32" t="s">
        <v>698</v>
      </c>
      <c r="O542" s="28" t="s">
        <v>1581</v>
      </c>
      <c r="Q542" s="28">
        <v>2011</v>
      </c>
      <c r="T542" s="39"/>
      <c r="U542" s="32" t="s">
        <v>1929</v>
      </c>
      <c r="V542" s="9"/>
    </row>
    <row r="543" spans="1:22" x14ac:dyDescent="0.2">
      <c r="A543" s="28">
        <v>6</v>
      </c>
      <c r="B543" s="28">
        <v>107</v>
      </c>
      <c r="C543" s="28" t="s">
        <v>169</v>
      </c>
      <c r="D543" s="28">
        <v>169650</v>
      </c>
      <c r="E543" s="29" t="s">
        <v>373</v>
      </c>
      <c r="F543" s="29" t="s">
        <v>360</v>
      </c>
      <c r="G543" s="29" t="s">
        <v>2879</v>
      </c>
      <c r="H543" s="34">
        <v>11924</v>
      </c>
      <c r="I543" s="33">
        <v>11924</v>
      </c>
      <c r="J543" s="30">
        <v>1992</v>
      </c>
      <c r="K543" s="29" t="s">
        <v>1017</v>
      </c>
      <c r="L543" s="28">
        <v>6280</v>
      </c>
      <c r="M543" s="32" t="s">
        <v>161</v>
      </c>
      <c r="O543" s="28" t="s">
        <v>1581</v>
      </c>
      <c r="Q543" s="28">
        <v>1992</v>
      </c>
      <c r="R543" s="28">
        <v>2003</v>
      </c>
      <c r="T543" s="39">
        <v>42811</v>
      </c>
      <c r="U543" s="32" t="s">
        <v>1929</v>
      </c>
      <c r="V543" s="9"/>
    </row>
    <row r="544" spans="1:22" ht="12.75" customHeight="1" x14ac:dyDescent="0.2">
      <c r="A544" s="28">
        <v>11</v>
      </c>
      <c r="B544" s="28">
        <v>221</v>
      </c>
      <c r="C544" s="28" t="s">
        <v>169</v>
      </c>
      <c r="D544" s="28">
        <v>114360</v>
      </c>
      <c r="E544" s="29" t="s">
        <v>373</v>
      </c>
      <c r="F544" s="29" t="s">
        <v>113</v>
      </c>
      <c r="G544" s="29" t="s">
        <v>2880</v>
      </c>
      <c r="H544" s="34">
        <v>11583</v>
      </c>
      <c r="I544" s="33">
        <v>11583</v>
      </c>
      <c r="J544" s="30">
        <v>1991</v>
      </c>
      <c r="K544" s="29" t="s">
        <v>521</v>
      </c>
      <c r="L544" s="28">
        <v>6017</v>
      </c>
      <c r="M544" s="32" t="s">
        <v>522</v>
      </c>
      <c r="O544" s="28" t="s">
        <v>1581</v>
      </c>
      <c r="Q544" s="28">
        <v>1992</v>
      </c>
      <c r="T544" s="39"/>
      <c r="U544" s="32" t="s">
        <v>1929</v>
      </c>
      <c r="V544" s="9"/>
    </row>
    <row r="545" spans="1:22" ht="12.75" customHeight="1" x14ac:dyDescent="0.2">
      <c r="A545" s="28">
        <v>6</v>
      </c>
      <c r="B545" s="28">
        <v>102</v>
      </c>
      <c r="C545" s="28" t="s">
        <v>169</v>
      </c>
      <c r="D545" s="28">
        <v>171654</v>
      </c>
      <c r="E545" s="29" t="s">
        <v>373</v>
      </c>
      <c r="F545" s="29" t="s">
        <v>201</v>
      </c>
      <c r="G545" s="29" t="s">
        <v>2881</v>
      </c>
      <c r="H545" s="34">
        <v>13063</v>
      </c>
      <c r="I545" s="33">
        <v>13063</v>
      </c>
      <c r="J545" s="30">
        <v>2000</v>
      </c>
      <c r="K545" s="29" t="s">
        <v>2882</v>
      </c>
      <c r="L545" s="28">
        <v>5033</v>
      </c>
      <c r="M545" s="32" t="s">
        <v>2883</v>
      </c>
      <c r="O545" s="28" t="s">
        <v>1581</v>
      </c>
      <c r="Q545" s="28">
        <v>2003</v>
      </c>
      <c r="T545" s="39"/>
      <c r="U545" s="32" t="s">
        <v>1929</v>
      </c>
      <c r="V545" s="9"/>
    </row>
    <row r="546" spans="1:22" ht="12.75" customHeight="1" x14ac:dyDescent="0.2">
      <c r="A546" s="28">
        <v>3</v>
      </c>
      <c r="B546" s="28">
        <v>154</v>
      </c>
      <c r="C546" s="28" t="s">
        <v>169</v>
      </c>
      <c r="D546" s="28">
        <v>102313</v>
      </c>
      <c r="E546" s="29" t="s">
        <v>373</v>
      </c>
      <c r="F546" s="29" t="s">
        <v>89</v>
      </c>
      <c r="G546" s="29" t="s">
        <v>2884</v>
      </c>
      <c r="H546" s="34">
        <v>13526</v>
      </c>
      <c r="I546" s="33">
        <v>13526</v>
      </c>
      <c r="J546" s="30">
        <v>1997</v>
      </c>
      <c r="K546" s="29" t="s">
        <v>2885</v>
      </c>
      <c r="L546" s="28">
        <v>6048</v>
      </c>
      <c r="M546" s="32" t="s">
        <v>178</v>
      </c>
      <c r="O546" s="28" t="s">
        <v>1581</v>
      </c>
      <c r="Q546" s="28">
        <v>1997</v>
      </c>
      <c r="R546" s="28">
        <v>2007</v>
      </c>
      <c r="T546" s="39"/>
      <c r="U546" s="32" t="s">
        <v>1929</v>
      </c>
      <c r="V546" s="9"/>
    </row>
    <row r="547" spans="1:22" ht="12.75" customHeight="1" x14ac:dyDescent="0.2">
      <c r="A547" s="28">
        <v>3</v>
      </c>
      <c r="B547" s="28">
        <v>163</v>
      </c>
      <c r="D547" s="28">
        <v>165464</v>
      </c>
      <c r="E547" s="29" t="s">
        <v>373</v>
      </c>
      <c r="F547" s="29" t="s">
        <v>1353</v>
      </c>
      <c r="G547" s="29" t="s">
        <v>2886</v>
      </c>
      <c r="H547" s="34">
        <v>15972</v>
      </c>
      <c r="I547" s="33">
        <v>15972</v>
      </c>
      <c r="J547" s="30">
        <v>2003</v>
      </c>
      <c r="K547" s="29" t="s">
        <v>2887</v>
      </c>
      <c r="L547" s="28">
        <v>6010</v>
      </c>
      <c r="M547" s="32" t="s">
        <v>55</v>
      </c>
      <c r="O547" s="28" t="s">
        <v>1581</v>
      </c>
      <c r="Q547" s="28">
        <v>2008</v>
      </c>
      <c r="T547" s="39"/>
      <c r="U547" s="32" t="s">
        <v>1929</v>
      </c>
      <c r="V547" s="9"/>
    </row>
    <row r="548" spans="1:22" x14ac:dyDescent="0.2">
      <c r="A548" s="28">
        <v>6</v>
      </c>
      <c r="B548" s="28">
        <v>145</v>
      </c>
      <c r="C548" s="28" t="s">
        <v>1934</v>
      </c>
      <c r="D548" s="28">
        <v>109179</v>
      </c>
      <c r="E548" s="29" t="s">
        <v>373</v>
      </c>
      <c r="F548" s="29" t="s">
        <v>634</v>
      </c>
      <c r="G548" s="29" t="s">
        <v>2888</v>
      </c>
      <c r="H548" s="34">
        <v>18656</v>
      </c>
      <c r="I548" s="33">
        <v>18656</v>
      </c>
      <c r="J548" s="30">
        <v>2011</v>
      </c>
      <c r="K548" s="29" t="s">
        <v>2889</v>
      </c>
      <c r="L548" s="28">
        <v>6289</v>
      </c>
      <c r="M548" s="32" t="s">
        <v>1306</v>
      </c>
      <c r="O548" s="28" t="s">
        <v>1581</v>
      </c>
      <c r="Q548" s="28">
        <v>2011</v>
      </c>
      <c r="T548" s="39"/>
      <c r="U548" s="32" t="s">
        <v>1929</v>
      </c>
      <c r="V548" s="9"/>
    </row>
    <row r="549" spans="1:22" ht="12.75" customHeight="1" x14ac:dyDescent="0.2">
      <c r="A549" s="28">
        <v>17</v>
      </c>
      <c r="B549" s="28">
        <v>144</v>
      </c>
      <c r="D549" s="28">
        <v>114489</v>
      </c>
      <c r="E549" s="29" t="s">
        <v>373</v>
      </c>
      <c r="F549" s="29" t="s">
        <v>85</v>
      </c>
      <c r="G549" s="29" t="s">
        <v>2890</v>
      </c>
      <c r="H549" s="34">
        <v>18545</v>
      </c>
      <c r="I549" s="33">
        <v>18545</v>
      </c>
      <c r="J549" s="30">
        <v>2010</v>
      </c>
      <c r="K549" s="29" t="s">
        <v>2891</v>
      </c>
      <c r="L549" s="28">
        <v>6166</v>
      </c>
      <c r="M549" s="32" t="s">
        <v>833</v>
      </c>
      <c r="O549" s="28" t="s">
        <v>1581</v>
      </c>
      <c r="T549" s="39"/>
      <c r="U549" s="32" t="s">
        <v>1929</v>
      </c>
      <c r="V549" s="9"/>
    </row>
    <row r="550" spans="1:22" ht="12.75" customHeight="1" x14ac:dyDescent="0.2">
      <c r="A550" s="28">
        <v>1</v>
      </c>
      <c r="B550" s="28">
        <v>100</v>
      </c>
      <c r="D550" s="28">
        <v>124878</v>
      </c>
      <c r="E550" s="29" t="s">
        <v>373</v>
      </c>
      <c r="F550" s="29" t="s">
        <v>97</v>
      </c>
      <c r="G550" s="29" t="s">
        <v>2892</v>
      </c>
      <c r="H550" s="34">
        <v>14862</v>
      </c>
      <c r="I550" s="33">
        <v>14862</v>
      </c>
      <c r="J550" s="30">
        <v>2001</v>
      </c>
      <c r="K550" s="29" t="s">
        <v>2893</v>
      </c>
      <c r="L550" s="28">
        <v>6010</v>
      </c>
      <c r="M550" s="32" t="s">
        <v>55</v>
      </c>
      <c r="O550" s="28" t="s">
        <v>1581</v>
      </c>
      <c r="Q550" s="28">
        <v>2001</v>
      </c>
      <c r="T550" s="39"/>
      <c r="U550" s="32" t="s">
        <v>1929</v>
      </c>
      <c r="V550" s="9"/>
    </row>
    <row r="551" spans="1:22" ht="12.75" customHeight="1" x14ac:dyDescent="0.2">
      <c r="A551" s="28">
        <v>6</v>
      </c>
      <c r="B551" s="28">
        <v>145</v>
      </c>
      <c r="D551" s="28">
        <v>109181</v>
      </c>
      <c r="E551" s="29" t="s">
        <v>373</v>
      </c>
      <c r="F551" s="29" t="s">
        <v>134</v>
      </c>
      <c r="G551" s="29" t="s">
        <v>2894</v>
      </c>
      <c r="H551" s="34">
        <v>19607</v>
      </c>
      <c r="I551" s="33">
        <v>19607</v>
      </c>
      <c r="J551" s="30">
        <v>2013</v>
      </c>
      <c r="K551" s="29" t="s">
        <v>1380</v>
      </c>
      <c r="L551" s="28">
        <v>6289</v>
      </c>
      <c r="M551" s="32" t="s">
        <v>1306</v>
      </c>
      <c r="O551" s="28" t="s">
        <v>1581</v>
      </c>
      <c r="Q551" s="28">
        <v>2014</v>
      </c>
      <c r="T551" s="39">
        <v>40918</v>
      </c>
      <c r="U551" s="32" t="s">
        <v>1929</v>
      </c>
      <c r="V551" s="9"/>
    </row>
    <row r="552" spans="1:22" x14ac:dyDescent="0.2">
      <c r="A552" s="28">
        <v>17</v>
      </c>
      <c r="B552" s="28">
        <v>191</v>
      </c>
      <c r="D552" s="28">
        <v>100419</v>
      </c>
      <c r="E552" s="29" t="s">
        <v>373</v>
      </c>
      <c r="F552" s="29" t="s">
        <v>1261</v>
      </c>
      <c r="G552" s="29" t="s">
        <v>1262</v>
      </c>
      <c r="H552" s="34">
        <v>16789</v>
      </c>
      <c r="I552" s="33">
        <v>16789</v>
      </c>
      <c r="J552" s="30">
        <v>2005</v>
      </c>
      <c r="K552" s="29" t="s">
        <v>374</v>
      </c>
      <c r="L552" s="28">
        <v>6196</v>
      </c>
      <c r="M552" s="32" t="s">
        <v>375</v>
      </c>
      <c r="O552" s="28" t="s">
        <v>1581</v>
      </c>
      <c r="Q552" s="28">
        <v>2005</v>
      </c>
      <c r="T552" s="39"/>
      <c r="U552" s="32" t="s">
        <v>1929</v>
      </c>
      <c r="V552" s="9"/>
    </row>
    <row r="553" spans="1:22" x14ac:dyDescent="0.2">
      <c r="A553" s="28">
        <v>9</v>
      </c>
      <c r="B553" s="28">
        <v>201</v>
      </c>
      <c r="D553" s="28">
        <v>104563</v>
      </c>
      <c r="E553" s="29" t="s">
        <v>2895</v>
      </c>
      <c r="F553" s="29" t="s">
        <v>831</v>
      </c>
      <c r="G553" s="29" t="s">
        <v>2896</v>
      </c>
      <c r="H553" s="34">
        <v>16502</v>
      </c>
      <c r="I553" s="33">
        <v>16502</v>
      </c>
      <c r="J553" s="30">
        <v>2005</v>
      </c>
      <c r="K553" s="29" t="s">
        <v>2897</v>
      </c>
      <c r="L553" s="28">
        <v>6206</v>
      </c>
      <c r="M553" s="32" t="s">
        <v>206</v>
      </c>
      <c r="O553" s="28" t="s">
        <v>1581</v>
      </c>
      <c r="Q553" s="28">
        <v>2005</v>
      </c>
      <c r="T553" s="39">
        <v>42048</v>
      </c>
      <c r="U553" s="32" t="s">
        <v>1929</v>
      </c>
      <c r="V553" s="9"/>
    </row>
    <row r="554" spans="1:22" ht="12.75" customHeight="1" x14ac:dyDescent="0.2">
      <c r="A554" s="28">
        <v>6</v>
      </c>
      <c r="B554" s="28">
        <v>150</v>
      </c>
      <c r="D554" s="28">
        <v>121949</v>
      </c>
      <c r="E554" s="29" t="s">
        <v>2898</v>
      </c>
      <c r="F554" s="29" t="s">
        <v>105</v>
      </c>
      <c r="G554" s="29" t="s">
        <v>2899</v>
      </c>
      <c r="H554" s="34">
        <v>15854</v>
      </c>
      <c r="I554" s="33">
        <v>15854</v>
      </c>
      <c r="J554" s="30">
        <v>2003</v>
      </c>
      <c r="K554" s="29" t="s">
        <v>2900</v>
      </c>
      <c r="L554" s="28">
        <v>6005</v>
      </c>
      <c r="M554" s="32" t="s">
        <v>95</v>
      </c>
      <c r="O554" s="28" t="s">
        <v>1581</v>
      </c>
      <c r="T554" s="39"/>
      <c r="U554" s="32" t="s">
        <v>1929</v>
      </c>
      <c r="V554" s="9"/>
    </row>
    <row r="555" spans="1:22" ht="12.75" customHeight="1" x14ac:dyDescent="0.2">
      <c r="A555" s="28">
        <v>15</v>
      </c>
      <c r="B555" s="28">
        <v>140</v>
      </c>
      <c r="D555" s="28">
        <v>223582</v>
      </c>
      <c r="E555" s="29" t="s">
        <v>1870</v>
      </c>
      <c r="F555" s="29" t="s">
        <v>360</v>
      </c>
      <c r="G555" s="29" t="s">
        <v>2901</v>
      </c>
      <c r="H555" s="34">
        <v>16837</v>
      </c>
      <c r="I555" s="33">
        <v>16837</v>
      </c>
      <c r="J555" s="30">
        <v>2006</v>
      </c>
      <c r="K555" s="29" t="s">
        <v>2902</v>
      </c>
      <c r="L555" s="28">
        <v>6146</v>
      </c>
      <c r="M555" s="32" t="s">
        <v>200</v>
      </c>
      <c r="O555" s="28" t="s">
        <v>1581</v>
      </c>
      <c r="Q555" s="28">
        <v>2007</v>
      </c>
      <c r="T555" s="39"/>
      <c r="U555" s="32" t="s">
        <v>1929</v>
      </c>
      <c r="V555" s="9"/>
    </row>
    <row r="556" spans="1:22" x14ac:dyDescent="0.2">
      <c r="A556" s="28">
        <v>3</v>
      </c>
      <c r="B556" s="28">
        <v>163</v>
      </c>
      <c r="C556" s="28" t="s">
        <v>169</v>
      </c>
      <c r="D556" s="28">
        <v>166679</v>
      </c>
      <c r="E556" s="29" t="s">
        <v>1870</v>
      </c>
      <c r="F556" s="29" t="s">
        <v>89</v>
      </c>
      <c r="G556" s="29" t="s">
        <v>2903</v>
      </c>
      <c r="H556" s="34">
        <v>10080</v>
      </c>
      <c r="I556" s="33">
        <v>10080</v>
      </c>
      <c r="J556" s="30">
        <v>1987</v>
      </c>
      <c r="K556" s="29" t="s">
        <v>2904</v>
      </c>
      <c r="L556" s="28">
        <v>6015</v>
      </c>
      <c r="M556" s="32" t="s">
        <v>95</v>
      </c>
      <c r="O556" s="28" t="s">
        <v>1581</v>
      </c>
      <c r="Q556" s="28">
        <v>1999</v>
      </c>
      <c r="T556" s="39">
        <v>42234</v>
      </c>
      <c r="U556" s="32" t="s">
        <v>1929</v>
      </c>
      <c r="V556" s="9"/>
    </row>
    <row r="557" spans="1:22" ht="12.75" customHeight="1" x14ac:dyDescent="0.2">
      <c r="A557" s="28">
        <v>13</v>
      </c>
      <c r="B557" s="28">
        <v>137</v>
      </c>
      <c r="D557" s="28">
        <v>166679</v>
      </c>
      <c r="E557" s="29" t="s">
        <v>1870</v>
      </c>
      <c r="F557" s="29" t="s">
        <v>89</v>
      </c>
      <c r="G557" s="29" t="s">
        <v>2903</v>
      </c>
      <c r="H557" s="34">
        <v>16736</v>
      </c>
      <c r="I557" s="33">
        <v>16736</v>
      </c>
      <c r="J557" s="30">
        <v>2005</v>
      </c>
      <c r="K557" s="29" t="s">
        <v>2905</v>
      </c>
      <c r="L557" s="28">
        <v>6142</v>
      </c>
      <c r="M557" s="32" t="s">
        <v>103</v>
      </c>
      <c r="O557" s="28" t="s">
        <v>1581</v>
      </c>
      <c r="T557" s="39">
        <v>41590</v>
      </c>
      <c r="U557" s="26" t="s">
        <v>1929</v>
      </c>
      <c r="V557" s="9"/>
    </row>
    <row r="558" spans="1:22" ht="12.75" customHeight="1" x14ac:dyDescent="0.2">
      <c r="A558" s="28">
        <v>15</v>
      </c>
      <c r="B558" s="28">
        <v>140</v>
      </c>
      <c r="D558" s="28">
        <v>223583</v>
      </c>
      <c r="E558" s="29" t="s">
        <v>1870</v>
      </c>
      <c r="F558" s="29" t="s">
        <v>89</v>
      </c>
      <c r="G558" s="29" t="s">
        <v>2903</v>
      </c>
      <c r="H558" s="34">
        <v>18716</v>
      </c>
      <c r="I558" s="33">
        <v>18716</v>
      </c>
      <c r="J558" s="30">
        <v>2011</v>
      </c>
      <c r="K558" s="29" t="s">
        <v>2233</v>
      </c>
      <c r="L558" s="28">
        <v>6146</v>
      </c>
      <c r="M558" s="32" t="s">
        <v>200</v>
      </c>
      <c r="O558" s="28" t="s">
        <v>1581</v>
      </c>
      <c r="T558" s="39"/>
      <c r="U558" s="32" t="s">
        <v>1929</v>
      </c>
      <c r="V558" s="9"/>
    </row>
    <row r="559" spans="1:22" x14ac:dyDescent="0.2">
      <c r="A559" s="28">
        <v>12</v>
      </c>
      <c r="B559" s="28">
        <v>213</v>
      </c>
      <c r="D559" s="28">
        <v>201827</v>
      </c>
      <c r="E559" s="31" t="s">
        <v>838</v>
      </c>
      <c r="F559" s="31" t="s">
        <v>590</v>
      </c>
      <c r="G559" s="31" t="s">
        <v>2906</v>
      </c>
      <c r="H559" s="17">
        <v>21040</v>
      </c>
      <c r="I559" s="33">
        <v>21040</v>
      </c>
      <c r="J559" s="28">
        <v>2017</v>
      </c>
      <c r="K559" s="31" t="s">
        <v>1646</v>
      </c>
      <c r="L559" s="28">
        <v>6263</v>
      </c>
      <c r="M559" s="31" t="s">
        <v>777</v>
      </c>
      <c r="N559" s="28"/>
      <c r="O559" s="28" t="s">
        <v>1581</v>
      </c>
      <c r="P559" s="28"/>
      <c r="Q559" s="34"/>
      <c r="U559" s="32" t="s">
        <v>1929</v>
      </c>
      <c r="V559" s="9"/>
    </row>
    <row r="560" spans="1:22" x14ac:dyDescent="0.2">
      <c r="A560" s="28">
        <v>14</v>
      </c>
      <c r="B560" s="28">
        <v>249</v>
      </c>
      <c r="C560" s="28" t="s">
        <v>2021</v>
      </c>
      <c r="D560" s="28">
        <v>182871</v>
      </c>
      <c r="E560" s="29" t="s">
        <v>2907</v>
      </c>
      <c r="F560" s="29" t="s">
        <v>89</v>
      </c>
      <c r="G560" s="29" t="s">
        <v>2908</v>
      </c>
      <c r="H560" s="34">
        <v>15517</v>
      </c>
      <c r="I560" s="33">
        <v>15517</v>
      </c>
      <c r="J560" s="30">
        <v>2002</v>
      </c>
      <c r="K560" s="29" t="s">
        <v>2909</v>
      </c>
      <c r="L560" s="28">
        <v>6130</v>
      </c>
      <c r="M560" s="32" t="s">
        <v>196</v>
      </c>
      <c r="O560" s="28" t="s">
        <v>1581</v>
      </c>
      <c r="Q560" s="28">
        <v>2002</v>
      </c>
      <c r="T560" s="39"/>
      <c r="U560" s="32" t="s">
        <v>1929</v>
      </c>
      <c r="V560" s="9"/>
    </row>
    <row r="561" spans="1:22" x14ac:dyDescent="0.2">
      <c r="A561" s="28">
        <v>6</v>
      </c>
      <c r="B561" s="28">
        <v>225</v>
      </c>
      <c r="D561" s="28">
        <v>170085</v>
      </c>
      <c r="E561" s="29" t="s">
        <v>229</v>
      </c>
      <c r="F561" s="29" t="s">
        <v>101</v>
      </c>
      <c r="G561" s="29" t="s">
        <v>2910</v>
      </c>
      <c r="H561" s="34">
        <v>12518</v>
      </c>
      <c r="I561" s="33">
        <v>12518</v>
      </c>
      <c r="J561" s="30">
        <v>1994</v>
      </c>
      <c r="K561" s="29" t="s">
        <v>1091</v>
      </c>
      <c r="L561" s="28">
        <v>6288</v>
      </c>
      <c r="M561" s="32" t="s">
        <v>107</v>
      </c>
      <c r="O561" s="28" t="s">
        <v>1581</v>
      </c>
      <c r="Q561" s="28">
        <v>1994</v>
      </c>
      <c r="R561" s="28">
        <v>2005</v>
      </c>
      <c r="T561" s="39"/>
      <c r="U561" s="32" t="s">
        <v>1929</v>
      </c>
      <c r="V561" s="9"/>
    </row>
    <row r="562" spans="1:22" ht="12.75" customHeight="1" x14ac:dyDescent="0.2">
      <c r="A562" s="28">
        <v>10</v>
      </c>
      <c r="B562" s="28">
        <v>235</v>
      </c>
      <c r="C562" s="28" t="s">
        <v>169</v>
      </c>
      <c r="D562" s="28">
        <v>146883</v>
      </c>
      <c r="E562" s="29" t="s">
        <v>229</v>
      </c>
      <c r="F562" s="29" t="s">
        <v>49</v>
      </c>
      <c r="G562" s="29" t="s">
        <v>2911</v>
      </c>
      <c r="H562" s="34">
        <v>12854</v>
      </c>
      <c r="I562" s="33">
        <v>12854</v>
      </c>
      <c r="J562" s="30">
        <v>1995</v>
      </c>
      <c r="K562" s="29" t="s">
        <v>483</v>
      </c>
      <c r="L562" s="28">
        <v>6210</v>
      </c>
      <c r="M562" s="32" t="s">
        <v>465</v>
      </c>
      <c r="O562" s="28" t="s">
        <v>1581</v>
      </c>
      <c r="Q562" s="28">
        <v>1997</v>
      </c>
      <c r="R562" s="28">
        <v>2004</v>
      </c>
      <c r="T562" s="39"/>
      <c r="U562" s="32" t="s">
        <v>1929</v>
      </c>
      <c r="V562" s="9"/>
    </row>
    <row r="563" spans="1:22" ht="12.75" customHeight="1" x14ac:dyDescent="0.2">
      <c r="A563" s="28">
        <v>12</v>
      </c>
      <c r="B563" s="28">
        <v>246</v>
      </c>
      <c r="C563" s="28" t="s">
        <v>169</v>
      </c>
      <c r="D563" s="28">
        <v>166337</v>
      </c>
      <c r="E563" s="29" t="s">
        <v>1207</v>
      </c>
      <c r="F563" s="29" t="s">
        <v>89</v>
      </c>
      <c r="G563" s="29" t="s">
        <v>2912</v>
      </c>
      <c r="H563" s="34">
        <v>9536</v>
      </c>
      <c r="I563" s="33">
        <v>9536</v>
      </c>
      <c r="J563" s="30">
        <v>1986</v>
      </c>
      <c r="K563" s="29" t="s">
        <v>1208</v>
      </c>
      <c r="L563" s="28">
        <v>4806</v>
      </c>
      <c r="M563" s="32" t="s">
        <v>371</v>
      </c>
      <c r="O563" s="28" t="s">
        <v>1581</v>
      </c>
      <c r="Q563" s="28">
        <v>1987</v>
      </c>
      <c r="R563" s="28">
        <v>1995</v>
      </c>
      <c r="T563" s="39">
        <v>42439</v>
      </c>
      <c r="U563" s="32" t="s">
        <v>1929</v>
      </c>
      <c r="V563" s="9"/>
    </row>
    <row r="564" spans="1:22" x14ac:dyDescent="0.2">
      <c r="A564" s="28">
        <v>6</v>
      </c>
      <c r="B564" s="28">
        <v>225</v>
      </c>
      <c r="D564" s="28">
        <v>100359</v>
      </c>
      <c r="E564" s="29" t="s">
        <v>232</v>
      </c>
      <c r="F564" s="29" t="s">
        <v>198</v>
      </c>
      <c r="G564" s="29" t="s">
        <v>2913</v>
      </c>
      <c r="H564" s="34">
        <v>19296</v>
      </c>
      <c r="I564" s="33">
        <v>19296</v>
      </c>
      <c r="J564" s="30">
        <v>2012</v>
      </c>
      <c r="K564" s="29" t="s">
        <v>1321</v>
      </c>
      <c r="L564" s="28">
        <v>6288</v>
      </c>
      <c r="M564" s="32" t="s">
        <v>107</v>
      </c>
      <c r="O564" s="28" t="s">
        <v>1581</v>
      </c>
      <c r="S564" s="28">
        <v>2010</v>
      </c>
      <c r="T564" s="39"/>
      <c r="U564" s="32" t="s">
        <v>1929</v>
      </c>
      <c r="V564" s="9"/>
    </row>
    <row r="565" spans="1:22" ht="12.75" customHeight="1" x14ac:dyDescent="0.2">
      <c r="A565" s="28">
        <v>6</v>
      </c>
      <c r="B565" s="28">
        <v>225</v>
      </c>
      <c r="D565" s="28">
        <v>170097</v>
      </c>
      <c r="E565" s="29" t="s">
        <v>232</v>
      </c>
      <c r="F565" s="29" t="s">
        <v>1322</v>
      </c>
      <c r="G565" s="29" t="s">
        <v>2914</v>
      </c>
      <c r="H565" s="34">
        <v>17996</v>
      </c>
      <c r="I565" s="33">
        <v>17996</v>
      </c>
      <c r="J565" s="30">
        <v>2012</v>
      </c>
      <c r="K565" s="29" t="s">
        <v>1323</v>
      </c>
      <c r="L565" s="28">
        <v>6288</v>
      </c>
      <c r="M565" s="32" t="s">
        <v>107</v>
      </c>
      <c r="O565" s="28" t="s">
        <v>1581</v>
      </c>
      <c r="T565" s="39">
        <v>40990</v>
      </c>
      <c r="U565" s="32" t="s">
        <v>1929</v>
      </c>
      <c r="V565" s="9"/>
    </row>
    <row r="566" spans="1:22" x14ac:dyDescent="0.2">
      <c r="A566" s="28">
        <v>8</v>
      </c>
      <c r="B566" s="28">
        <v>122</v>
      </c>
      <c r="D566" s="28">
        <v>103677</v>
      </c>
      <c r="E566" s="29" t="s">
        <v>2915</v>
      </c>
      <c r="F566" s="29" t="s">
        <v>248</v>
      </c>
      <c r="G566" s="29" t="s">
        <v>2916</v>
      </c>
      <c r="H566" s="34">
        <v>13249</v>
      </c>
      <c r="I566" s="33">
        <v>13249</v>
      </c>
      <c r="J566" s="30">
        <v>1996</v>
      </c>
      <c r="K566" s="29" t="s">
        <v>2917</v>
      </c>
      <c r="L566" s="28">
        <v>6023</v>
      </c>
      <c r="M566" s="32" t="s">
        <v>182</v>
      </c>
      <c r="O566" s="28" t="s">
        <v>1581</v>
      </c>
      <c r="Q566" s="28">
        <v>2002</v>
      </c>
      <c r="T566" s="39"/>
      <c r="U566" s="32" t="s">
        <v>1929</v>
      </c>
      <c r="V566" s="9"/>
    </row>
    <row r="567" spans="1:22" ht="12.75" customHeight="1" x14ac:dyDescent="0.2">
      <c r="A567" s="25">
        <v>9</v>
      </c>
      <c r="B567" s="28">
        <v>143</v>
      </c>
      <c r="C567"/>
      <c r="D567" s="28">
        <v>129216</v>
      </c>
      <c r="E567" s="36" t="s">
        <v>703</v>
      </c>
      <c r="F567" s="36" t="s">
        <v>360</v>
      </c>
      <c r="G567" s="29" t="s">
        <v>2918</v>
      </c>
      <c r="H567" s="42">
        <v>20079</v>
      </c>
      <c r="I567" s="33">
        <v>20079</v>
      </c>
      <c r="J567" s="30">
        <v>2014</v>
      </c>
      <c r="K567" s="36" t="s">
        <v>2919</v>
      </c>
      <c r="L567" s="25">
        <v>6221</v>
      </c>
      <c r="M567" s="36" t="s">
        <v>436</v>
      </c>
      <c r="N567"/>
      <c r="O567" s="28" t="s">
        <v>1581</v>
      </c>
      <c r="P567"/>
      <c r="Q567" s="28">
        <v>2014</v>
      </c>
      <c r="T567" s="38">
        <v>41966</v>
      </c>
      <c r="U567" s="32" t="s">
        <v>1929</v>
      </c>
      <c r="V567" s="9"/>
    </row>
    <row r="568" spans="1:22" ht="12.75" customHeight="1" x14ac:dyDescent="0.2">
      <c r="A568" s="28">
        <v>16</v>
      </c>
      <c r="B568" s="28">
        <v>188</v>
      </c>
      <c r="C568" s="28" t="s">
        <v>169</v>
      </c>
      <c r="D568" s="28">
        <v>177590</v>
      </c>
      <c r="E568" s="29" t="s">
        <v>234</v>
      </c>
      <c r="F568" s="29" t="s">
        <v>248</v>
      </c>
      <c r="G568" s="29" t="s">
        <v>2920</v>
      </c>
      <c r="H568" s="34">
        <v>12607</v>
      </c>
      <c r="I568" s="33">
        <v>12607</v>
      </c>
      <c r="J568" s="30">
        <v>2000</v>
      </c>
      <c r="K568" s="29" t="s">
        <v>2921</v>
      </c>
      <c r="L568" s="28">
        <v>6102</v>
      </c>
      <c r="M568" s="32" t="s">
        <v>218</v>
      </c>
      <c r="O568" s="28" t="s">
        <v>1581</v>
      </c>
      <c r="Q568" s="28">
        <v>2002</v>
      </c>
      <c r="T568" s="39"/>
      <c r="U568" s="32" t="s">
        <v>1929</v>
      </c>
      <c r="V568" s="9"/>
    </row>
    <row r="569" spans="1:22" ht="12.75" customHeight="1" x14ac:dyDescent="0.2">
      <c r="A569" s="28">
        <v>17</v>
      </c>
      <c r="B569" s="28">
        <v>126</v>
      </c>
      <c r="D569" s="28">
        <v>144820</v>
      </c>
      <c r="E569" s="31" t="s">
        <v>234</v>
      </c>
      <c r="F569" s="31" t="s">
        <v>113</v>
      </c>
      <c r="G569" s="29" t="s">
        <v>2922</v>
      </c>
      <c r="H569" s="34">
        <v>20108</v>
      </c>
      <c r="I569" s="33">
        <v>20108</v>
      </c>
      <c r="J569" s="30">
        <v>2015</v>
      </c>
      <c r="K569" s="31" t="s">
        <v>1502</v>
      </c>
      <c r="L569" s="28" t="s">
        <v>1503</v>
      </c>
      <c r="M569" s="31" t="s">
        <v>522</v>
      </c>
      <c r="O569" s="28" t="s">
        <v>1581</v>
      </c>
      <c r="Q569" s="28">
        <v>2016</v>
      </c>
      <c r="U569" s="32" t="s">
        <v>1929</v>
      </c>
      <c r="V569" s="9"/>
    </row>
    <row r="570" spans="1:22" ht="12.75" customHeight="1" x14ac:dyDescent="0.2">
      <c r="A570" s="28">
        <v>3</v>
      </c>
      <c r="B570" s="28">
        <v>163</v>
      </c>
      <c r="D570" s="28">
        <v>166681</v>
      </c>
      <c r="E570" s="29" t="s">
        <v>234</v>
      </c>
      <c r="F570" s="29" t="s">
        <v>223</v>
      </c>
      <c r="G570" s="29" t="s">
        <v>2923</v>
      </c>
      <c r="H570" s="34">
        <v>14466</v>
      </c>
      <c r="I570" s="33">
        <v>14466</v>
      </c>
      <c r="J570" s="30">
        <v>1999</v>
      </c>
      <c r="K570" s="29" t="s">
        <v>2924</v>
      </c>
      <c r="L570" s="28">
        <v>6012</v>
      </c>
      <c r="M570" s="32" t="s">
        <v>218</v>
      </c>
      <c r="O570" s="28" t="s">
        <v>1581</v>
      </c>
      <c r="Q570" s="28">
        <v>1999</v>
      </c>
      <c r="R570" s="28">
        <v>2008</v>
      </c>
      <c r="T570" s="39"/>
      <c r="U570" s="32" t="s">
        <v>1929</v>
      </c>
      <c r="V570" s="9"/>
    </row>
    <row r="571" spans="1:22" ht="12.75" customHeight="1" x14ac:dyDescent="0.2">
      <c r="A571" s="28">
        <v>16</v>
      </c>
      <c r="B571" s="28">
        <v>188</v>
      </c>
      <c r="D571" s="28">
        <v>177492</v>
      </c>
      <c r="E571" s="29" t="s">
        <v>234</v>
      </c>
      <c r="F571" s="29" t="s">
        <v>134</v>
      </c>
      <c r="G571" s="29" t="s">
        <v>2925</v>
      </c>
      <c r="H571" s="34">
        <v>16082</v>
      </c>
      <c r="I571" s="33">
        <v>16082</v>
      </c>
      <c r="J571" s="30">
        <v>2004</v>
      </c>
      <c r="K571" s="29" t="s">
        <v>2926</v>
      </c>
      <c r="L571" s="28">
        <v>6102</v>
      </c>
      <c r="M571" s="32" t="s">
        <v>218</v>
      </c>
      <c r="O571" s="28" t="s">
        <v>1581</v>
      </c>
      <c r="T571" s="39"/>
      <c r="U571" s="32" t="s">
        <v>1929</v>
      </c>
      <c r="V571" s="9"/>
    </row>
    <row r="572" spans="1:22" ht="12.75" customHeight="1" x14ac:dyDescent="0.2">
      <c r="A572" s="28">
        <v>3</v>
      </c>
      <c r="B572" s="28">
        <v>163</v>
      </c>
      <c r="D572" s="28">
        <v>180694</v>
      </c>
      <c r="E572" s="29" t="s">
        <v>1209</v>
      </c>
      <c r="F572" s="29" t="s">
        <v>198</v>
      </c>
      <c r="G572" s="29" t="s">
        <v>2927</v>
      </c>
      <c r="H572" s="34">
        <v>16717</v>
      </c>
      <c r="I572" s="33">
        <v>16717</v>
      </c>
      <c r="J572" s="30">
        <v>2005</v>
      </c>
      <c r="K572" s="29" t="s">
        <v>2928</v>
      </c>
      <c r="L572" s="28">
        <v>6012</v>
      </c>
      <c r="M572" s="32" t="s">
        <v>620</v>
      </c>
      <c r="O572" s="28" t="s">
        <v>1581</v>
      </c>
      <c r="Q572" s="28">
        <v>2005</v>
      </c>
      <c r="T572" s="39">
        <v>41740</v>
      </c>
      <c r="U572" s="32" t="s">
        <v>1929</v>
      </c>
      <c r="V572" s="9"/>
    </row>
    <row r="573" spans="1:22" ht="12.75" customHeight="1" x14ac:dyDescent="0.2">
      <c r="A573" s="28">
        <v>12</v>
      </c>
      <c r="B573" s="28">
        <v>213</v>
      </c>
      <c r="C573" s="28" t="s">
        <v>169</v>
      </c>
      <c r="D573" s="28">
        <v>166220</v>
      </c>
      <c r="E573" s="29" t="s">
        <v>761</v>
      </c>
      <c r="F573" s="29" t="s">
        <v>191</v>
      </c>
      <c r="G573" s="29" t="s">
        <v>2929</v>
      </c>
      <c r="H573" s="34">
        <v>9931</v>
      </c>
      <c r="I573" s="33">
        <v>9931</v>
      </c>
      <c r="J573" s="30">
        <v>1987</v>
      </c>
      <c r="K573" s="29" t="s">
        <v>1018</v>
      </c>
      <c r="L573" s="28">
        <v>6262</v>
      </c>
      <c r="M573" s="32" t="s">
        <v>1019</v>
      </c>
      <c r="O573" s="28" t="s">
        <v>1581</v>
      </c>
      <c r="Q573" s="28">
        <v>1997</v>
      </c>
      <c r="R573" s="28">
        <v>1996</v>
      </c>
      <c r="T573" s="39"/>
      <c r="U573" s="32" t="s">
        <v>1929</v>
      </c>
      <c r="V573" s="9"/>
    </row>
    <row r="574" spans="1:22" ht="12.75" customHeight="1" x14ac:dyDescent="0.2">
      <c r="A574" s="28">
        <v>8</v>
      </c>
      <c r="B574" s="28">
        <v>217</v>
      </c>
      <c r="C574" s="28" t="s">
        <v>43</v>
      </c>
      <c r="D574" s="28">
        <v>121219</v>
      </c>
      <c r="E574" s="29" t="s">
        <v>376</v>
      </c>
      <c r="F574" s="29" t="s">
        <v>113</v>
      </c>
      <c r="G574" s="29" t="s">
        <v>2930</v>
      </c>
      <c r="H574" s="34">
        <v>14799</v>
      </c>
      <c r="I574" s="33">
        <v>14799</v>
      </c>
      <c r="J574" s="30">
        <v>2000</v>
      </c>
      <c r="K574" s="29" t="s">
        <v>2931</v>
      </c>
      <c r="L574" s="28">
        <v>6037</v>
      </c>
      <c r="M574" s="32" t="s">
        <v>666</v>
      </c>
      <c r="O574" s="28" t="s">
        <v>1581</v>
      </c>
      <c r="Q574" s="28">
        <v>2000</v>
      </c>
      <c r="R574" s="28">
        <v>2009</v>
      </c>
      <c r="S574" s="28">
        <v>2015</v>
      </c>
      <c r="T574" s="39">
        <v>43063</v>
      </c>
      <c r="U574" s="32" t="s">
        <v>1929</v>
      </c>
      <c r="V574" s="9"/>
    </row>
    <row r="575" spans="1:22" ht="12.75" customHeight="1" x14ac:dyDescent="0.2">
      <c r="A575" s="28">
        <v>9</v>
      </c>
      <c r="B575" s="28">
        <v>214</v>
      </c>
      <c r="D575" s="28">
        <v>775404</v>
      </c>
      <c r="E575" s="31" t="s">
        <v>376</v>
      </c>
      <c r="F575" s="31" t="s">
        <v>1504</v>
      </c>
      <c r="G575" s="29" t="s">
        <v>2932</v>
      </c>
      <c r="H575" s="34">
        <v>19058</v>
      </c>
      <c r="I575" s="33">
        <v>19058</v>
      </c>
      <c r="J575" s="30">
        <v>2015</v>
      </c>
      <c r="K575" s="31" t="s">
        <v>310</v>
      </c>
      <c r="L575" s="28">
        <v>6221</v>
      </c>
      <c r="M575" s="31" t="s">
        <v>436</v>
      </c>
      <c r="O575" s="28" t="s">
        <v>1581</v>
      </c>
      <c r="U575" s="32" t="s">
        <v>1929</v>
      </c>
      <c r="V575" s="9"/>
    </row>
    <row r="576" spans="1:22" ht="12.75" customHeight="1" x14ac:dyDescent="0.2">
      <c r="A576" s="28">
        <v>3</v>
      </c>
      <c r="B576" s="28">
        <v>163</v>
      </c>
      <c r="C576" s="28" t="s">
        <v>169</v>
      </c>
      <c r="D576" s="28">
        <v>165484</v>
      </c>
      <c r="E576" s="29" t="s">
        <v>378</v>
      </c>
      <c r="F576" s="29" t="s">
        <v>559</v>
      </c>
      <c r="G576" s="29" t="s">
        <v>2933</v>
      </c>
      <c r="H576" s="34">
        <v>11603</v>
      </c>
      <c r="I576" s="33">
        <v>11603</v>
      </c>
      <c r="J576" s="30">
        <v>2003</v>
      </c>
      <c r="K576" s="29" t="s">
        <v>2934</v>
      </c>
      <c r="L576" s="28">
        <v>6010</v>
      </c>
      <c r="M576" s="32" t="s">
        <v>55</v>
      </c>
      <c r="O576" s="28" t="s">
        <v>162</v>
      </c>
      <c r="Q576" s="28">
        <v>2004</v>
      </c>
      <c r="T576" s="39"/>
      <c r="U576" s="32" t="s">
        <v>1929</v>
      </c>
      <c r="V576" s="9"/>
    </row>
    <row r="577" spans="1:22" ht="12.75" customHeight="1" x14ac:dyDescent="0.2">
      <c r="A577" s="28">
        <v>11</v>
      </c>
      <c r="B577" s="28">
        <v>203</v>
      </c>
      <c r="D577" s="28">
        <v>121327</v>
      </c>
      <c r="E577" s="31" t="s">
        <v>378</v>
      </c>
      <c r="F577" s="31" t="s">
        <v>574</v>
      </c>
      <c r="G577" s="29" t="s">
        <v>575</v>
      </c>
      <c r="H577" s="17">
        <v>20631</v>
      </c>
      <c r="I577" s="33">
        <v>20631</v>
      </c>
      <c r="J577" s="30">
        <v>2016</v>
      </c>
      <c r="K577" s="31" t="s">
        <v>576</v>
      </c>
      <c r="L577" s="28">
        <v>6208</v>
      </c>
      <c r="M577" s="31" t="s">
        <v>478</v>
      </c>
      <c r="N577" s="28"/>
      <c r="O577" s="28" t="s">
        <v>1581</v>
      </c>
      <c r="U577" s="32" t="s">
        <v>1929</v>
      </c>
      <c r="V577" s="9"/>
    </row>
    <row r="578" spans="1:22" ht="12.75" customHeight="1" x14ac:dyDescent="0.2">
      <c r="A578" s="28">
        <v>11</v>
      </c>
      <c r="B578" s="28">
        <v>202</v>
      </c>
      <c r="D578" s="28">
        <v>115547</v>
      </c>
      <c r="E578" s="29" t="s">
        <v>378</v>
      </c>
      <c r="F578" s="29" t="s">
        <v>457</v>
      </c>
      <c r="G578" s="29" t="s">
        <v>2935</v>
      </c>
      <c r="H578" s="34">
        <v>16862</v>
      </c>
      <c r="I578" s="33">
        <v>16862</v>
      </c>
      <c r="J578" s="30">
        <v>2006</v>
      </c>
      <c r="K578" s="29" t="s">
        <v>2936</v>
      </c>
      <c r="L578" s="28">
        <v>6207</v>
      </c>
      <c r="M578" s="32" t="s">
        <v>319</v>
      </c>
      <c r="O578" s="28" t="s">
        <v>1581</v>
      </c>
      <c r="T578" s="39"/>
      <c r="U578" s="32" t="s">
        <v>1929</v>
      </c>
      <c r="V578" s="9"/>
    </row>
    <row r="579" spans="1:22" ht="12.75" customHeight="1" x14ac:dyDescent="0.2">
      <c r="A579" s="28">
        <v>13</v>
      </c>
      <c r="B579" s="28">
        <v>226</v>
      </c>
      <c r="C579" s="28" t="s">
        <v>169</v>
      </c>
      <c r="D579" s="28">
        <v>153347</v>
      </c>
      <c r="E579" s="29" t="s">
        <v>378</v>
      </c>
      <c r="F579" s="29" t="s">
        <v>105</v>
      </c>
      <c r="G579" s="29" t="s">
        <v>2937</v>
      </c>
      <c r="H579" s="34">
        <v>10207</v>
      </c>
      <c r="I579" s="33">
        <v>10207</v>
      </c>
      <c r="J579" s="30">
        <v>1987</v>
      </c>
      <c r="K579" s="29" t="s">
        <v>1141</v>
      </c>
      <c r="L579" s="28">
        <v>6247</v>
      </c>
      <c r="M579" s="32" t="s">
        <v>79</v>
      </c>
      <c r="O579" s="28" t="s">
        <v>1581</v>
      </c>
      <c r="Q579" s="28">
        <v>1992</v>
      </c>
      <c r="R579" s="28">
        <v>1996</v>
      </c>
      <c r="T579" s="39"/>
      <c r="U579" s="32" t="s">
        <v>1929</v>
      </c>
      <c r="V579" s="9"/>
    </row>
    <row r="580" spans="1:22" ht="12.75" customHeight="1" x14ac:dyDescent="0.2">
      <c r="A580" s="28">
        <v>2</v>
      </c>
      <c r="B580" s="28">
        <v>179</v>
      </c>
      <c r="D580" s="28">
        <v>100762</v>
      </c>
      <c r="E580" s="29" t="s">
        <v>378</v>
      </c>
      <c r="F580" s="29" t="s">
        <v>634</v>
      </c>
      <c r="G580" s="29" t="s">
        <v>2938</v>
      </c>
      <c r="H580" s="34">
        <v>16662</v>
      </c>
      <c r="I580" s="33">
        <v>16662</v>
      </c>
      <c r="J580" s="30">
        <v>2005</v>
      </c>
      <c r="K580" s="29" t="s">
        <v>2939</v>
      </c>
      <c r="L580" s="28">
        <v>6006</v>
      </c>
      <c r="M580" s="32" t="s">
        <v>95</v>
      </c>
      <c r="O580" s="28" t="s">
        <v>1581</v>
      </c>
      <c r="Q580" s="28">
        <v>2005</v>
      </c>
      <c r="T580" s="39"/>
      <c r="U580" s="32" t="s">
        <v>1929</v>
      </c>
      <c r="V580" s="9"/>
    </row>
    <row r="581" spans="1:22" ht="12.75" customHeight="1" x14ac:dyDescent="0.2">
      <c r="A581" s="28">
        <v>13</v>
      </c>
      <c r="B581" s="28">
        <v>132</v>
      </c>
      <c r="C581" s="28" t="s">
        <v>169</v>
      </c>
      <c r="D581" s="28">
        <v>801310</v>
      </c>
      <c r="E581" s="29" t="s">
        <v>2940</v>
      </c>
      <c r="F581" s="29" t="s">
        <v>81</v>
      </c>
      <c r="G581" s="29" t="s">
        <v>2941</v>
      </c>
      <c r="H581" s="34">
        <v>12005</v>
      </c>
      <c r="I581" s="33">
        <v>12005</v>
      </c>
      <c r="J581" s="30">
        <v>1996</v>
      </c>
      <c r="K581" s="29" t="s">
        <v>2942</v>
      </c>
      <c r="L581" s="28">
        <v>6248</v>
      </c>
      <c r="M581" s="32" t="s">
        <v>489</v>
      </c>
      <c r="O581" s="28" t="s">
        <v>1581</v>
      </c>
      <c r="T581" s="39"/>
      <c r="U581" s="32" t="s">
        <v>1929</v>
      </c>
      <c r="V581" s="9"/>
    </row>
    <row r="582" spans="1:22" x14ac:dyDescent="0.2">
      <c r="A582" s="28">
        <v>2</v>
      </c>
      <c r="B582" s="28">
        <v>178</v>
      </c>
      <c r="D582" s="28">
        <v>187995</v>
      </c>
      <c r="E582" s="29" t="s">
        <v>2943</v>
      </c>
      <c r="F582" s="29" t="s">
        <v>363</v>
      </c>
      <c r="G582" s="29" t="s">
        <v>2944</v>
      </c>
      <c r="H582" s="34">
        <v>14392</v>
      </c>
      <c r="I582" s="33">
        <v>14392</v>
      </c>
      <c r="J582" s="30">
        <v>1999</v>
      </c>
      <c r="K582" s="29" t="s">
        <v>2945</v>
      </c>
      <c r="L582" s="28">
        <v>6362</v>
      </c>
      <c r="M582" s="32" t="s">
        <v>2074</v>
      </c>
      <c r="O582" s="28" t="s">
        <v>1581</v>
      </c>
      <c r="Q582" s="28">
        <v>1999</v>
      </c>
      <c r="T582" s="39"/>
      <c r="U582" s="32" t="s">
        <v>1929</v>
      </c>
      <c r="V582" s="9"/>
    </row>
    <row r="583" spans="1:22" ht="12.75" customHeight="1" x14ac:dyDescent="0.2">
      <c r="A583" s="28">
        <v>14</v>
      </c>
      <c r="B583" s="28">
        <v>247</v>
      </c>
      <c r="C583" s="28" t="s">
        <v>169</v>
      </c>
      <c r="D583" s="28">
        <v>112472</v>
      </c>
      <c r="E583" s="29" t="s">
        <v>381</v>
      </c>
      <c r="F583" s="29" t="s">
        <v>53</v>
      </c>
      <c r="G583" s="29" t="s">
        <v>2946</v>
      </c>
      <c r="H583" s="34">
        <v>10656</v>
      </c>
      <c r="I583" s="33">
        <v>10656</v>
      </c>
      <c r="J583" s="30">
        <v>1989</v>
      </c>
      <c r="K583" s="29" t="s">
        <v>2947</v>
      </c>
      <c r="L583" s="28">
        <v>6130</v>
      </c>
      <c r="M583" s="32" t="s">
        <v>196</v>
      </c>
      <c r="O583" s="28" t="s">
        <v>1581</v>
      </c>
      <c r="Q583" s="28">
        <v>1995</v>
      </c>
      <c r="T583" s="39">
        <v>42812</v>
      </c>
      <c r="U583" s="32" t="s">
        <v>1929</v>
      </c>
      <c r="V583" s="9"/>
    </row>
    <row r="584" spans="1:22" x14ac:dyDescent="0.2">
      <c r="A584" s="28">
        <v>14</v>
      </c>
      <c r="B584" s="28">
        <v>196</v>
      </c>
      <c r="D584" s="28">
        <v>101386</v>
      </c>
      <c r="E584" s="31" t="s">
        <v>381</v>
      </c>
      <c r="F584" s="31" t="s">
        <v>541</v>
      </c>
      <c r="G584" s="29" t="s">
        <v>2948</v>
      </c>
      <c r="H584" s="34">
        <v>20289</v>
      </c>
      <c r="I584" s="33">
        <v>20289</v>
      </c>
      <c r="J584" s="30">
        <v>2015</v>
      </c>
      <c r="K584" s="31" t="s">
        <v>542</v>
      </c>
      <c r="L584" s="28">
        <v>6125</v>
      </c>
      <c r="M584" s="31" t="s">
        <v>83</v>
      </c>
      <c r="O584" s="28" t="s">
        <v>1581</v>
      </c>
      <c r="U584" s="32" t="s">
        <v>1929</v>
      </c>
      <c r="V584" s="9"/>
    </row>
    <row r="585" spans="1:22" ht="12.75" customHeight="1" x14ac:dyDescent="0.2">
      <c r="A585" s="28">
        <v>12</v>
      </c>
      <c r="B585" s="28">
        <v>213</v>
      </c>
      <c r="C585" s="28" t="s">
        <v>724</v>
      </c>
      <c r="D585" s="28">
        <v>162439</v>
      </c>
      <c r="E585" s="29" t="s">
        <v>381</v>
      </c>
      <c r="F585" s="29" t="s">
        <v>105</v>
      </c>
      <c r="G585" s="29" t="s">
        <v>1263</v>
      </c>
      <c r="H585" s="34">
        <v>10313</v>
      </c>
      <c r="I585" s="33">
        <v>10313</v>
      </c>
      <c r="J585" s="30">
        <v>1988</v>
      </c>
      <c r="K585" s="29" t="s">
        <v>1264</v>
      </c>
      <c r="L585" s="28">
        <v>6260</v>
      </c>
      <c r="M585" s="32" t="s">
        <v>339</v>
      </c>
      <c r="O585" s="28" t="s">
        <v>1581</v>
      </c>
      <c r="Q585" s="28">
        <v>1989</v>
      </c>
      <c r="R585" s="28">
        <v>1998</v>
      </c>
      <c r="T585" s="39"/>
      <c r="U585" s="32" t="s">
        <v>1929</v>
      </c>
      <c r="V585" s="9"/>
    </row>
    <row r="586" spans="1:22" ht="12.75" customHeight="1" x14ac:dyDescent="0.2">
      <c r="A586" s="28">
        <v>12</v>
      </c>
      <c r="B586" s="28">
        <v>109</v>
      </c>
      <c r="C586" s="28" t="s">
        <v>169</v>
      </c>
      <c r="D586" s="28">
        <v>156816</v>
      </c>
      <c r="E586" s="29" t="s">
        <v>381</v>
      </c>
      <c r="F586" s="29" t="s">
        <v>513</v>
      </c>
      <c r="G586" s="29" t="s">
        <v>2949</v>
      </c>
      <c r="H586" s="34">
        <v>9899</v>
      </c>
      <c r="I586" s="33">
        <v>9899</v>
      </c>
      <c r="J586" s="30">
        <v>1987</v>
      </c>
      <c r="K586" s="29" t="s">
        <v>1122</v>
      </c>
      <c r="L586" s="28">
        <v>6252</v>
      </c>
      <c r="M586" s="32" t="s">
        <v>455</v>
      </c>
      <c r="O586" s="28" t="s">
        <v>1581</v>
      </c>
      <c r="Q586" s="28">
        <v>1988</v>
      </c>
      <c r="R586" s="28">
        <v>1997</v>
      </c>
      <c r="T586" s="39"/>
      <c r="U586" s="32" t="s">
        <v>1929</v>
      </c>
      <c r="V586" s="9"/>
    </row>
    <row r="587" spans="1:22" ht="12.75" customHeight="1" x14ac:dyDescent="0.2">
      <c r="A587" s="25">
        <v>14</v>
      </c>
      <c r="B587" s="28">
        <v>147</v>
      </c>
      <c r="C587"/>
      <c r="D587" s="28">
        <v>131538</v>
      </c>
      <c r="E587" s="36" t="s">
        <v>381</v>
      </c>
      <c r="F587" s="36" t="s">
        <v>443</v>
      </c>
      <c r="G587" s="29" t="s">
        <v>2950</v>
      </c>
      <c r="H587" s="42">
        <v>19938</v>
      </c>
      <c r="I587" s="33">
        <v>19938</v>
      </c>
      <c r="J587" s="30">
        <v>2014</v>
      </c>
      <c r="K587" s="36" t="s">
        <v>1440</v>
      </c>
      <c r="L587" s="25">
        <v>6133</v>
      </c>
      <c r="M587" s="45" t="s">
        <v>1441</v>
      </c>
      <c r="N587"/>
      <c r="O587" s="28" t="s">
        <v>1581</v>
      </c>
      <c r="P587"/>
      <c r="Q587" s="28">
        <v>2015</v>
      </c>
      <c r="U587" s="32" t="s">
        <v>1929</v>
      </c>
      <c r="V587" s="9"/>
    </row>
    <row r="588" spans="1:22" ht="12.75" customHeight="1" x14ac:dyDescent="0.2">
      <c r="A588" s="28">
        <v>3</v>
      </c>
      <c r="B588" s="28">
        <v>169</v>
      </c>
      <c r="C588" s="28" t="s">
        <v>169</v>
      </c>
      <c r="D588" s="28">
        <v>118298</v>
      </c>
      <c r="E588" s="29" t="s">
        <v>2951</v>
      </c>
      <c r="F588" s="29" t="s">
        <v>113</v>
      </c>
      <c r="G588" s="29" t="s">
        <v>2952</v>
      </c>
      <c r="H588" s="34">
        <v>12903</v>
      </c>
      <c r="I588" s="33">
        <v>12903</v>
      </c>
      <c r="J588" s="30">
        <v>1995</v>
      </c>
      <c r="K588" s="29" t="s">
        <v>2953</v>
      </c>
      <c r="L588" s="28">
        <v>6006</v>
      </c>
      <c r="M588" s="32" t="s">
        <v>95</v>
      </c>
      <c r="O588" s="28" t="s">
        <v>1581</v>
      </c>
      <c r="T588" s="39"/>
      <c r="U588" s="32" t="s">
        <v>1929</v>
      </c>
      <c r="V588" s="9"/>
    </row>
    <row r="589" spans="1:22" ht="12.75" customHeight="1" x14ac:dyDescent="0.2">
      <c r="A589" s="28">
        <v>2</v>
      </c>
      <c r="B589" s="28">
        <v>179</v>
      </c>
      <c r="C589" s="28" t="s">
        <v>1114</v>
      </c>
      <c r="D589" s="28">
        <v>162203</v>
      </c>
      <c r="E589" s="29" t="s">
        <v>1020</v>
      </c>
      <c r="F589" s="29" t="s">
        <v>1460</v>
      </c>
      <c r="G589" s="29" t="s">
        <v>2954</v>
      </c>
      <c r="H589" s="34">
        <v>15119</v>
      </c>
      <c r="I589" s="33">
        <v>15119</v>
      </c>
      <c r="J589" s="30">
        <v>2001</v>
      </c>
      <c r="K589" s="29" t="s">
        <v>2955</v>
      </c>
      <c r="L589" s="28">
        <v>6010</v>
      </c>
      <c r="M589" s="32" t="s">
        <v>55</v>
      </c>
      <c r="O589" s="28" t="s">
        <v>1581</v>
      </c>
      <c r="Q589" s="28">
        <v>2002</v>
      </c>
      <c r="R589" s="28">
        <v>2010</v>
      </c>
      <c r="T589" s="39"/>
      <c r="U589" s="32" t="s">
        <v>1929</v>
      </c>
      <c r="V589" s="9"/>
    </row>
    <row r="590" spans="1:22" x14ac:dyDescent="0.2">
      <c r="A590" s="28">
        <v>2</v>
      </c>
      <c r="B590" s="28">
        <v>178</v>
      </c>
      <c r="D590" s="28">
        <v>118299</v>
      </c>
      <c r="E590" s="29" t="s">
        <v>1142</v>
      </c>
      <c r="F590" s="29" t="s">
        <v>356</v>
      </c>
      <c r="G590" s="29" t="s">
        <v>2956</v>
      </c>
      <c r="H590" s="34">
        <v>13189</v>
      </c>
      <c r="I590" s="33">
        <v>13189</v>
      </c>
      <c r="J590" s="30">
        <v>1996</v>
      </c>
      <c r="K590" s="29" t="s">
        <v>2957</v>
      </c>
      <c r="L590" s="28">
        <v>6044</v>
      </c>
      <c r="M590" s="32" t="s">
        <v>796</v>
      </c>
      <c r="O590" s="28" t="s">
        <v>1581</v>
      </c>
      <c r="Q590" s="28">
        <v>2002</v>
      </c>
      <c r="T590" s="39"/>
      <c r="U590" s="32" t="s">
        <v>1929</v>
      </c>
      <c r="V590" s="9"/>
    </row>
    <row r="591" spans="1:22" x14ac:dyDescent="0.2">
      <c r="A591" s="28">
        <v>3</v>
      </c>
      <c r="B591" s="28">
        <v>161</v>
      </c>
      <c r="D591" s="28">
        <v>140524</v>
      </c>
      <c r="E591" s="29" t="s">
        <v>2958</v>
      </c>
      <c r="F591" s="29" t="s">
        <v>113</v>
      </c>
      <c r="G591" s="29" t="s">
        <v>2959</v>
      </c>
      <c r="H591" s="34">
        <v>14026</v>
      </c>
      <c r="I591" s="33">
        <v>14026</v>
      </c>
      <c r="J591" s="30">
        <v>2003</v>
      </c>
      <c r="K591" s="29" t="s">
        <v>2960</v>
      </c>
      <c r="L591" s="28">
        <v>6010</v>
      </c>
      <c r="M591" s="32" t="s">
        <v>55</v>
      </c>
      <c r="O591" s="28" t="s">
        <v>1581</v>
      </c>
      <c r="Q591" s="28">
        <v>2003</v>
      </c>
      <c r="T591" s="39"/>
      <c r="U591" s="32" t="s">
        <v>1929</v>
      </c>
      <c r="V591" s="9"/>
    </row>
    <row r="592" spans="1:22" x14ac:dyDescent="0.2">
      <c r="A592" s="28">
        <v>9</v>
      </c>
      <c r="B592" s="28">
        <v>119</v>
      </c>
      <c r="D592" s="28">
        <v>155255</v>
      </c>
      <c r="E592" s="31" t="s">
        <v>241</v>
      </c>
      <c r="F592" s="31" t="s">
        <v>248</v>
      </c>
      <c r="G592" s="29" t="s">
        <v>2961</v>
      </c>
      <c r="H592" s="17">
        <v>20477</v>
      </c>
      <c r="I592" s="33">
        <v>20477</v>
      </c>
      <c r="J592" s="30">
        <v>2016</v>
      </c>
      <c r="K592" s="31" t="s">
        <v>1567</v>
      </c>
      <c r="L592" s="28">
        <v>6205</v>
      </c>
      <c r="M592" s="31" t="s">
        <v>254</v>
      </c>
      <c r="N592" s="28"/>
      <c r="O592" s="28" t="s">
        <v>1581</v>
      </c>
      <c r="U592" s="32" t="s">
        <v>1929</v>
      </c>
      <c r="V592" s="9"/>
    </row>
    <row r="593" spans="1:22" ht="12.75" customHeight="1" x14ac:dyDescent="0.2">
      <c r="A593" s="28">
        <v>9</v>
      </c>
      <c r="B593" s="28">
        <v>200</v>
      </c>
      <c r="D593" s="28">
        <v>140524</v>
      </c>
      <c r="E593" s="29" t="s">
        <v>241</v>
      </c>
      <c r="F593" s="29" t="s">
        <v>113</v>
      </c>
      <c r="G593" s="29" t="s">
        <v>2962</v>
      </c>
      <c r="H593" s="34">
        <v>17530</v>
      </c>
      <c r="I593" s="33">
        <v>17530</v>
      </c>
      <c r="J593" s="30">
        <v>2007</v>
      </c>
      <c r="K593" s="29" t="s">
        <v>2963</v>
      </c>
      <c r="L593" s="28">
        <v>6025</v>
      </c>
      <c r="M593" s="32" t="s">
        <v>174</v>
      </c>
      <c r="O593" s="28" t="s">
        <v>1581</v>
      </c>
      <c r="Q593" s="28">
        <v>2012</v>
      </c>
      <c r="T593" s="39"/>
      <c r="U593" s="32" t="s">
        <v>1929</v>
      </c>
      <c r="V593" s="9"/>
    </row>
    <row r="594" spans="1:22" ht="12.75" customHeight="1" x14ac:dyDescent="0.2">
      <c r="A594" s="28">
        <v>8</v>
      </c>
      <c r="B594" s="28">
        <v>210</v>
      </c>
      <c r="D594" s="28">
        <v>257006</v>
      </c>
      <c r="E594" s="29" t="s">
        <v>241</v>
      </c>
      <c r="F594" s="29" t="s">
        <v>97</v>
      </c>
      <c r="G594" s="29" t="s">
        <v>2964</v>
      </c>
      <c r="H594" s="34">
        <v>19224</v>
      </c>
      <c r="I594" s="33">
        <v>19224</v>
      </c>
      <c r="J594" s="30">
        <v>2012</v>
      </c>
      <c r="K594" s="29" t="s">
        <v>1211</v>
      </c>
      <c r="L594" s="28">
        <v>6025</v>
      </c>
      <c r="M594" s="32" t="s">
        <v>174</v>
      </c>
      <c r="O594" s="28" t="s">
        <v>1581</v>
      </c>
      <c r="Q594" s="28">
        <v>2015</v>
      </c>
      <c r="T594" s="39"/>
      <c r="U594" s="32" t="s">
        <v>1929</v>
      </c>
      <c r="V594" s="9"/>
    </row>
    <row r="595" spans="1:22" ht="12.75" customHeight="1" x14ac:dyDescent="0.2">
      <c r="A595" s="28">
        <v>15</v>
      </c>
      <c r="B595" s="28">
        <v>207</v>
      </c>
      <c r="D595" s="28">
        <v>111653</v>
      </c>
      <c r="E595" s="29" t="s">
        <v>2965</v>
      </c>
      <c r="F595" s="29" t="s">
        <v>180</v>
      </c>
      <c r="G595" s="29" t="s">
        <v>2966</v>
      </c>
      <c r="H595" s="34">
        <v>17698</v>
      </c>
      <c r="I595" s="33">
        <v>17698</v>
      </c>
      <c r="J595" s="30">
        <v>2009</v>
      </c>
      <c r="K595" s="29" t="s">
        <v>2967</v>
      </c>
      <c r="L595" s="28">
        <v>6247</v>
      </c>
      <c r="M595" s="32" t="s">
        <v>79</v>
      </c>
      <c r="O595" s="28" t="s">
        <v>1581</v>
      </c>
      <c r="T595" s="39"/>
      <c r="U595" s="32" t="s">
        <v>1929</v>
      </c>
      <c r="V595" s="9"/>
    </row>
    <row r="596" spans="1:22" ht="12.75" customHeight="1" x14ac:dyDescent="0.2">
      <c r="A596" s="28">
        <v>2</v>
      </c>
      <c r="B596" s="28">
        <v>186</v>
      </c>
      <c r="D596" s="28">
        <v>114744</v>
      </c>
      <c r="E596" s="29" t="s">
        <v>2968</v>
      </c>
      <c r="F596" s="29" t="s">
        <v>164</v>
      </c>
      <c r="G596" s="29" t="s">
        <v>2969</v>
      </c>
      <c r="H596" s="34">
        <v>17576</v>
      </c>
      <c r="I596" s="33">
        <v>17576</v>
      </c>
      <c r="J596" s="30">
        <v>2008</v>
      </c>
      <c r="K596" s="29" t="s">
        <v>2970</v>
      </c>
      <c r="L596" s="28">
        <v>6006</v>
      </c>
      <c r="M596" s="32" t="s">
        <v>95</v>
      </c>
      <c r="O596" s="28" t="s">
        <v>1581</v>
      </c>
      <c r="Q596" s="28">
        <v>2008</v>
      </c>
      <c r="T596" s="39"/>
      <c r="U596" s="32" t="s">
        <v>1929</v>
      </c>
      <c r="V596" s="9"/>
    </row>
    <row r="597" spans="1:22" x14ac:dyDescent="0.2">
      <c r="A597" s="28">
        <v>6</v>
      </c>
      <c r="B597" s="28">
        <v>150</v>
      </c>
      <c r="C597" s="28" t="s">
        <v>1934</v>
      </c>
      <c r="D597" s="28">
        <v>100111</v>
      </c>
      <c r="E597" s="29" t="s">
        <v>1324</v>
      </c>
      <c r="F597" s="29" t="s">
        <v>2971</v>
      </c>
      <c r="G597" s="29" t="s">
        <v>2972</v>
      </c>
      <c r="H597" s="34">
        <v>15799</v>
      </c>
      <c r="I597" s="33">
        <v>15799</v>
      </c>
      <c r="J597" s="30">
        <v>2003</v>
      </c>
      <c r="K597" s="29" t="s">
        <v>2973</v>
      </c>
      <c r="L597" s="28">
        <v>6285</v>
      </c>
      <c r="M597" s="32" t="s">
        <v>608</v>
      </c>
      <c r="O597" s="28" t="s">
        <v>1581</v>
      </c>
      <c r="Q597" s="28">
        <v>2003</v>
      </c>
      <c r="T597" s="39">
        <v>42338</v>
      </c>
      <c r="U597" s="32" t="s">
        <v>1953</v>
      </c>
      <c r="V597" s="9"/>
    </row>
    <row r="598" spans="1:22" ht="12.75" customHeight="1" x14ac:dyDescent="0.2">
      <c r="A598" s="28">
        <v>8</v>
      </c>
      <c r="B598" s="28">
        <v>217</v>
      </c>
      <c r="D598" s="28">
        <v>121220</v>
      </c>
      <c r="E598" s="29" t="s">
        <v>1324</v>
      </c>
      <c r="F598" s="29" t="s">
        <v>553</v>
      </c>
      <c r="G598" s="29" t="s">
        <v>2974</v>
      </c>
      <c r="H598" s="34">
        <v>17103</v>
      </c>
      <c r="I598" s="33">
        <v>17103</v>
      </c>
      <c r="J598" s="30">
        <v>2006</v>
      </c>
      <c r="K598" s="29" t="s">
        <v>2975</v>
      </c>
      <c r="L598" s="28">
        <v>6034</v>
      </c>
      <c r="M598" s="32" t="s">
        <v>690</v>
      </c>
      <c r="O598" s="28" t="s">
        <v>1581</v>
      </c>
      <c r="T598" s="39"/>
      <c r="U598" s="32" t="s">
        <v>1929</v>
      </c>
      <c r="V598" s="9"/>
    </row>
    <row r="599" spans="1:22" ht="12.75" customHeight="1" x14ac:dyDescent="0.2">
      <c r="A599" s="28">
        <v>8</v>
      </c>
      <c r="B599" s="28">
        <v>217</v>
      </c>
      <c r="D599" s="28">
        <v>121221</v>
      </c>
      <c r="E599" s="29" t="s">
        <v>1324</v>
      </c>
      <c r="F599" s="29" t="s">
        <v>363</v>
      </c>
      <c r="G599" s="29" t="s">
        <v>2976</v>
      </c>
      <c r="H599" s="34">
        <v>19212</v>
      </c>
      <c r="I599" s="33">
        <v>19212</v>
      </c>
      <c r="J599" s="30">
        <v>2012</v>
      </c>
      <c r="K599" s="29" t="s">
        <v>1325</v>
      </c>
      <c r="L599" s="28">
        <v>6037</v>
      </c>
      <c r="M599" s="32" t="s">
        <v>666</v>
      </c>
      <c r="O599" s="28" t="s">
        <v>1581</v>
      </c>
      <c r="T599" s="39"/>
      <c r="U599" s="32" t="s">
        <v>1929</v>
      </c>
      <c r="V599" s="9"/>
    </row>
    <row r="600" spans="1:22" ht="12.75" customHeight="1" x14ac:dyDescent="0.2">
      <c r="A600" s="28">
        <v>6</v>
      </c>
      <c r="B600" s="28">
        <v>225</v>
      </c>
      <c r="C600" s="28" t="s">
        <v>169</v>
      </c>
      <c r="D600" s="28">
        <v>170105</v>
      </c>
      <c r="E600" s="29" t="s">
        <v>244</v>
      </c>
      <c r="F600" s="29" t="s">
        <v>53</v>
      </c>
      <c r="G600" s="29" t="s">
        <v>2977</v>
      </c>
      <c r="H600" s="34">
        <v>10782</v>
      </c>
      <c r="I600" s="33">
        <v>10782</v>
      </c>
      <c r="J600" s="30">
        <v>1989</v>
      </c>
      <c r="K600" s="29" t="s">
        <v>2978</v>
      </c>
      <c r="L600" s="28">
        <v>6288</v>
      </c>
      <c r="M600" s="32" t="s">
        <v>107</v>
      </c>
      <c r="O600" s="28" t="s">
        <v>1581</v>
      </c>
      <c r="Q600" s="28">
        <v>1997</v>
      </c>
      <c r="T600" s="39"/>
      <c r="U600" s="32" t="s">
        <v>1929</v>
      </c>
      <c r="V600" s="9"/>
    </row>
    <row r="601" spans="1:22" ht="12.75" customHeight="1" x14ac:dyDescent="0.2">
      <c r="A601" s="28">
        <v>9</v>
      </c>
      <c r="B601" s="28">
        <v>192</v>
      </c>
      <c r="D601" s="28">
        <v>175137</v>
      </c>
      <c r="E601" s="29" t="s">
        <v>244</v>
      </c>
      <c r="F601" s="29" t="s">
        <v>384</v>
      </c>
      <c r="G601" s="29" t="s">
        <v>2979</v>
      </c>
      <c r="H601" s="34">
        <v>16517</v>
      </c>
      <c r="I601" s="33">
        <v>16517</v>
      </c>
      <c r="J601" s="30">
        <v>2005</v>
      </c>
      <c r="K601" s="29" t="s">
        <v>1212</v>
      </c>
      <c r="L601" s="28">
        <v>6210</v>
      </c>
      <c r="M601" s="32" t="s">
        <v>465</v>
      </c>
      <c r="O601" s="28" t="s">
        <v>1581</v>
      </c>
      <c r="Q601" s="28">
        <v>2005</v>
      </c>
      <c r="T601" s="39"/>
      <c r="U601" s="32" t="s">
        <v>1929</v>
      </c>
      <c r="V601" s="9"/>
    </row>
    <row r="602" spans="1:22" x14ac:dyDescent="0.2">
      <c r="A602" s="28">
        <v>12</v>
      </c>
      <c r="B602" s="28">
        <v>238</v>
      </c>
      <c r="C602" s="28" t="s">
        <v>169</v>
      </c>
      <c r="D602" s="28">
        <v>139587</v>
      </c>
      <c r="E602" s="29" t="s">
        <v>1022</v>
      </c>
      <c r="F602" s="29" t="s">
        <v>360</v>
      </c>
      <c r="G602" s="29" t="s">
        <v>2980</v>
      </c>
      <c r="H602" s="34">
        <v>11956</v>
      </c>
      <c r="I602" s="33">
        <v>11956</v>
      </c>
      <c r="J602" s="30">
        <v>1992</v>
      </c>
      <c r="K602" s="29" t="s">
        <v>1023</v>
      </c>
      <c r="L602" s="28">
        <v>6253</v>
      </c>
      <c r="M602" s="32" t="s">
        <v>51</v>
      </c>
      <c r="O602" s="28" t="s">
        <v>1581</v>
      </c>
      <c r="S602" s="28">
        <v>2005</v>
      </c>
      <c r="T602" s="39"/>
      <c r="U602" s="32" t="s">
        <v>1929</v>
      </c>
      <c r="V602" s="9"/>
    </row>
    <row r="603" spans="1:22" ht="12.75" customHeight="1" x14ac:dyDescent="0.2">
      <c r="A603" s="28">
        <v>8</v>
      </c>
      <c r="B603" s="28">
        <v>210</v>
      </c>
      <c r="D603" s="28">
        <v>168779</v>
      </c>
      <c r="E603" s="29" t="s">
        <v>2981</v>
      </c>
      <c r="F603" s="29" t="s">
        <v>384</v>
      </c>
      <c r="G603" s="29" t="s">
        <v>2982</v>
      </c>
      <c r="H603" s="34">
        <v>9634</v>
      </c>
      <c r="I603" s="33">
        <v>9634</v>
      </c>
      <c r="J603" s="30">
        <v>2004</v>
      </c>
      <c r="K603" s="29" t="s">
        <v>2983</v>
      </c>
      <c r="L603" s="28">
        <v>6026</v>
      </c>
      <c r="M603" s="32" t="s">
        <v>442</v>
      </c>
      <c r="O603" s="28" t="s">
        <v>1581</v>
      </c>
      <c r="T603" s="39"/>
      <c r="U603" s="32" t="s">
        <v>1929</v>
      </c>
      <c r="V603" s="9"/>
    </row>
    <row r="604" spans="1:22" x14ac:dyDescent="0.2">
      <c r="A604" s="28">
        <v>17</v>
      </c>
      <c r="B604" s="28">
        <v>228</v>
      </c>
      <c r="D604" s="28">
        <v>331773</v>
      </c>
      <c r="E604" s="29" t="s">
        <v>247</v>
      </c>
      <c r="F604" s="29" t="s">
        <v>113</v>
      </c>
      <c r="G604" s="29" t="s">
        <v>2984</v>
      </c>
      <c r="H604" s="34">
        <v>17256</v>
      </c>
      <c r="I604" s="33">
        <v>17256</v>
      </c>
      <c r="J604" s="30">
        <v>2008</v>
      </c>
      <c r="K604" s="29" t="s">
        <v>2985</v>
      </c>
      <c r="L604" s="28">
        <v>6173</v>
      </c>
      <c r="M604" s="32" t="s">
        <v>185</v>
      </c>
      <c r="O604" s="28" t="s">
        <v>1581</v>
      </c>
      <c r="Q604" s="28">
        <v>2009</v>
      </c>
      <c r="T604" s="39"/>
      <c r="U604" s="32" t="s">
        <v>1929</v>
      </c>
      <c r="V604" s="9"/>
    </row>
    <row r="605" spans="1:22" ht="12.75" customHeight="1" x14ac:dyDescent="0.2">
      <c r="A605" s="28">
        <v>11</v>
      </c>
      <c r="B605" s="28">
        <v>110</v>
      </c>
      <c r="D605" s="28">
        <v>140648</v>
      </c>
      <c r="E605" s="29" t="s">
        <v>247</v>
      </c>
      <c r="F605" s="29" t="s">
        <v>89</v>
      </c>
      <c r="G605" s="29" t="s">
        <v>2986</v>
      </c>
      <c r="H605" s="34">
        <v>17992</v>
      </c>
      <c r="I605" s="33">
        <v>17992</v>
      </c>
      <c r="J605" s="30">
        <v>2009</v>
      </c>
      <c r="K605" s="29" t="s">
        <v>2987</v>
      </c>
      <c r="L605" s="28">
        <v>6018</v>
      </c>
      <c r="M605" s="32" t="s">
        <v>236</v>
      </c>
      <c r="O605" s="28" t="s">
        <v>1581</v>
      </c>
      <c r="Q605" s="28">
        <v>2012</v>
      </c>
      <c r="T605" s="39"/>
      <c r="U605" s="32" t="s">
        <v>1929</v>
      </c>
      <c r="V605" s="9"/>
    </row>
    <row r="606" spans="1:22" ht="12.75" customHeight="1" x14ac:dyDescent="0.2">
      <c r="A606" s="28">
        <v>11</v>
      </c>
      <c r="B606" s="28">
        <v>202</v>
      </c>
      <c r="D606" s="28">
        <v>152271</v>
      </c>
      <c r="E606" s="29" t="s">
        <v>439</v>
      </c>
      <c r="F606" s="29" t="s">
        <v>363</v>
      </c>
      <c r="G606" s="29" t="s">
        <v>2988</v>
      </c>
      <c r="H606" s="34">
        <v>15095</v>
      </c>
      <c r="I606" s="33">
        <v>15095</v>
      </c>
      <c r="J606" s="30">
        <v>2001</v>
      </c>
      <c r="K606" s="29" t="s">
        <v>440</v>
      </c>
      <c r="L606" s="28">
        <v>6207</v>
      </c>
      <c r="M606" s="32" t="s">
        <v>319</v>
      </c>
      <c r="O606" s="28" t="s">
        <v>1581</v>
      </c>
      <c r="Q606" s="28">
        <v>2001</v>
      </c>
      <c r="R606" s="28">
        <v>2010</v>
      </c>
      <c r="T606" s="39"/>
      <c r="U606" s="32" t="s">
        <v>1929</v>
      </c>
      <c r="V606" s="9"/>
    </row>
    <row r="607" spans="1:22" ht="12.75" customHeight="1" x14ac:dyDescent="0.2">
      <c r="A607" s="28">
        <v>15</v>
      </c>
      <c r="B607" s="28">
        <v>140</v>
      </c>
      <c r="C607" s="28" t="s">
        <v>169</v>
      </c>
      <c r="D607" s="28">
        <v>114535</v>
      </c>
      <c r="E607" s="29" t="s">
        <v>1024</v>
      </c>
      <c r="F607" s="29" t="s">
        <v>105</v>
      </c>
      <c r="G607" s="29" t="s">
        <v>1265</v>
      </c>
      <c r="H607" s="34">
        <v>11847</v>
      </c>
      <c r="I607" s="33">
        <v>11847</v>
      </c>
      <c r="J607" s="30">
        <v>1992</v>
      </c>
      <c r="K607" s="29" t="s">
        <v>2989</v>
      </c>
      <c r="L607" s="28">
        <v>4915</v>
      </c>
      <c r="M607" s="32" t="s">
        <v>413</v>
      </c>
      <c r="O607" s="28" t="s">
        <v>1581</v>
      </c>
      <c r="Q607" s="28">
        <v>1992</v>
      </c>
      <c r="T607" s="39">
        <v>41590</v>
      </c>
      <c r="U607" s="32" t="s">
        <v>1929</v>
      </c>
      <c r="V607" s="9"/>
    </row>
    <row r="608" spans="1:22" ht="12.75" customHeight="1" x14ac:dyDescent="0.2">
      <c r="A608" s="28">
        <v>12</v>
      </c>
      <c r="B608" s="28">
        <v>112</v>
      </c>
      <c r="D608" s="28">
        <v>166554</v>
      </c>
      <c r="E608" s="29" t="s">
        <v>1024</v>
      </c>
      <c r="F608" s="29" t="s">
        <v>105</v>
      </c>
      <c r="G608" s="29" t="s">
        <v>1265</v>
      </c>
      <c r="H608" s="34">
        <v>18738</v>
      </c>
      <c r="I608" s="33">
        <v>18738</v>
      </c>
      <c r="J608" s="30">
        <v>2011</v>
      </c>
      <c r="K608" s="29" t="s">
        <v>1213</v>
      </c>
      <c r="L608" s="28">
        <v>6252</v>
      </c>
      <c r="M608" s="32" t="s">
        <v>455</v>
      </c>
      <c r="O608" s="28" t="s">
        <v>1581</v>
      </c>
      <c r="T608" s="39"/>
      <c r="U608" s="32" t="s">
        <v>1929</v>
      </c>
      <c r="V608" s="9"/>
    </row>
    <row r="609" spans="1:22" x14ac:dyDescent="0.2">
      <c r="A609" s="28">
        <v>16</v>
      </c>
      <c r="B609" s="28">
        <v>222</v>
      </c>
      <c r="D609" s="28">
        <v>248461</v>
      </c>
      <c r="E609" s="29" t="s">
        <v>2990</v>
      </c>
      <c r="F609" s="29" t="s">
        <v>290</v>
      </c>
      <c r="G609" s="29" t="s">
        <v>2991</v>
      </c>
      <c r="H609" s="34">
        <v>18929</v>
      </c>
      <c r="I609" s="33">
        <v>18929</v>
      </c>
      <c r="J609" s="30">
        <v>2011</v>
      </c>
      <c r="K609" s="29" t="s">
        <v>2992</v>
      </c>
      <c r="L609" s="28">
        <v>6105</v>
      </c>
      <c r="M609" s="32" t="s">
        <v>393</v>
      </c>
      <c r="O609" s="28" t="s">
        <v>1581</v>
      </c>
      <c r="Q609" s="28">
        <v>2012</v>
      </c>
      <c r="T609" s="39"/>
      <c r="U609" s="32" t="s">
        <v>1929</v>
      </c>
      <c r="V609" s="9"/>
    </row>
    <row r="610" spans="1:22" ht="12.75" customHeight="1" x14ac:dyDescent="0.2">
      <c r="A610" s="28">
        <v>8</v>
      </c>
      <c r="B610" s="28">
        <v>122</v>
      </c>
      <c r="D610" s="28">
        <v>162077</v>
      </c>
      <c r="E610" s="29" t="s">
        <v>577</v>
      </c>
      <c r="F610" s="29" t="s">
        <v>134</v>
      </c>
      <c r="G610" s="29" t="s">
        <v>578</v>
      </c>
      <c r="H610" s="34">
        <v>16384</v>
      </c>
      <c r="I610" s="33">
        <v>16384</v>
      </c>
      <c r="J610" s="30">
        <v>2004</v>
      </c>
      <c r="K610" s="29" t="s">
        <v>579</v>
      </c>
      <c r="L610" s="28">
        <v>6006</v>
      </c>
      <c r="M610" s="32" t="s">
        <v>95</v>
      </c>
      <c r="O610" s="28" t="s">
        <v>1581</v>
      </c>
      <c r="Q610" s="28">
        <v>2005</v>
      </c>
      <c r="T610" s="39"/>
      <c r="U610" s="32" t="s">
        <v>1929</v>
      </c>
      <c r="V610" s="9"/>
    </row>
    <row r="611" spans="1:22" ht="12.75" customHeight="1" x14ac:dyDescent="0.2">
      <c r="A611" s="28">
        <v>9</v>
      </c>
      <c r="B611" s="28">
        <v>231</v>
      </c>
      <c r="D611" s="28">
        <v>283704</v>
      </c>
      <c r="E611" s="29" t="s">
        <v>1326</v>
      </c>
      <c r="F611" s="29" t="s">
        <v>134</v>
      </c>
      <c r="G611" s="29" t="s">
        <v>2993</v>
      </c>
      <c r="H611" s="34">
        <v>19344</v>
      </c>
      <c r="I611" s="33">
        <v>19344</v>
      </c>
      <c r="J611" s="30">
        <v>2012</v>
      </c>
      <c r="K611" s="29" t="s">
        <v>1327</v>
      </c>
      <c r="L611" s="28">
        <v>6204</v>
      </c>
      <c r="M611" s="32" t="s">
        <v>59</v>
      </c>
      <c r="O611" s="28" t="s">
        <v>1581</v>
      </c>
      <c r="Q611" s="28">
        <v>2012</v>
      </c>
      <c r="T611" s="39"/>
      <c r="U611" s="32" t="s">
        <v>1929</v>
      </c>
      <c r="V611" s="9"/>
    </row>
    <row r="612" spans="1:22" ht="12.75" customHeight="1" x14ac:dyDescent="0.2">
      <c r="A612" s="28">
        <v>8</v>
      </c>
      <c r="B612" s="28">
        <v>129</v>
      </c>
      <c r="C612" s="28" t="s">
        <v>169</v>
      </c>
      <c r="D612" s="28">
        <v>185752</v>
      </c>
      <c r="E612" s="29" t="s">
        <v>252</v>
      </c>
      <c r="F612" s="29" t="s">
        <v>360</v>
      </c>
      <c r="G612" s="29" t="s">
        <v>2994</v>
      </c>
      <c r="H612" s="34">
        <v>13151</v>
      </c>
      <c r="I612" s="33">
        <v>13151</v>
      </c>
      <c r="J612" s="30">
        <v>1996</v>
      </c>
      <c r="K612" s="29" t="s">
        <v>2995</v>
      </c>
      <c r="L612" s="28">
        <v>6274</v>
      </c>
      <c r="M612" s="32" t="s">
        <v>63</v>
      </c>
      <c r="O612" s="28" t="s">
        <v>1581</v>
      </c>
      <c r="Q612" s="28">
        <v>1996</v>
      </c>
      <c r="T612" s="39"/>
      <c r="U612" s="32" t="s">
        <v>1929</v>
      </c>
      <c r="V612" s="9"/>
    </row>
    <row r="613" spans="1:22" x14ac:dyDescent="0.2">
      <c r="A613" s="28">
        <v>17</v>
      </c>
      <c r="B613" s="28">
        <v>228</v>
      </c>
      <c r="E613" s="31" t="s">
        <v>252</v>
      </c>
      <c r="F613" s="31" t="s">
        <v>157</v>
      </c>
      <c r="G613" s="31" t="s">
        <v>2996</v>
      </c>
      <c r="H613" s="17">
        <v>19003</v>
      </c>
      <c r="I613" s="33">
        <v>19003</v>
      </c>
      <c r="J613" s="28">
        <v>2017</v>
      </c>
      <c r="K613" s="31" t="s">
        <v>1647</v>
      </c>
      <c r="L613" s="28">
        <v>6030</v>
      </c>
      <c r="M613" s="31" t="s">
        <v>168</v>
      </c>
      <c r="N613" s="28"/>
      <c r="O613" s="28" t="s">
        <v>1581</v>
      </c>
      <c r="P613" s="28"/>
      <c r="Q613" s="34"/>
      <c r="U613" s="32" t="s">
        <v>1929</v>
      </c>
      <c r="V613" s="9"/>
    </row>
    <row r="614" spans="1:22" ht="12.75" customHeight="1" x14ac:dyDescent="0.2">
      <c r="A614" s="28">
        <v>8</v>
      </c>
      <c r="B614" s="28">
        <v>157</v>
      </c>
      <c r="C614" s="28" t="s">
        <v>43</v>
      </c>
      <c r="D614" s="28">
        <v>104544</v>
      </c>
      <c r="E614" s="29" t="s">
        <v>252</v>
      </c>
      <c r="F614" s="29" t="s">
        <v>113</v>
      </c>
      <c r="G614" s="29" t="s">
        <v>2997</v>
      </c>
      <c r="H614" s="34">
        <v>17238</v>
      </c>
      <c r="I614" s="33">
        <v>17238</v>
      </c>
      <c r="J614" s="30">
        <v>2009</v>
      </c>
      <c r="K614" s="29" t="s">
        <v>2998</v>
      </c>
      <c r="L614" s="28">
        <v>6034</v>
      </c>
      <c r="M614" s="32" t="s">
        <v>690</v>
      </c>
      <c r="O614" s="28" t="s">
        <v>1581</v>
      </c>
      <c r="Q614" s="28">
        <v>2010</v>
      </c>
      <c r="T614" s="39"/>
      <c r="U614" s="32" t="s">
        <v>1929</v>
      </c>
      <c r="V614" s="9"/>
    </row>
    <row r="615" spans="1:22" ht="12.75" customHeight="1" x14ac:dyDescent="0.2">
      <c r="A615" s="28">
        <v>13</v>
      </c>
      <c r="B615" s="28">
        <v>241</v>
      </c>
      <c r="C615" s="28" t="s">
        <v>169</v>
      </c>
      <c r="E615" s="29" t="s">
        <v>252</v>
      </c>
      <c r="F615" s="29" t="s">
        <v>113</v>
      </c>
      <c r="G615" s="29" t="s">
        <v>2997</v>
      </c>
      <c r="H615" s="34">
        <v>12462</v>
      </c>
      <c r="I615" s="33">
        <v>12462</v>
      </c>
      <c r="J615" s="30">
        <v>1994</v>
      </c>
      <c r="K615" s="29" t="s">
        <v>1026</v>
      </c>
      <c r="L615" s="28">
        <v>6247</v>
      </c>
      <c r="M615" s="32" t="s">
        <v>79</v>
      </c>
      <c r="O615" s="28" t="s">
        <v>1581</v>
      </c>
      <c r="T615" s="39"/>
      <c r="U615" s="32" t="s">
        <v>1929</v>
      </c>
      <c r="V615" s="9"/>
    </row>
    <row r="616" spans="1:22" x14ac:dyDescent="0.2">
      <c r="A616" s="28">
        <v>9</v>
      </c>
      <c r="B616" s="28">
        <v>201</v>
      </c>
      <c r="C616" s="28" t="s">
        <v>169</v>
      </c>
      <c r="D616" s="28">
        <v>149759</v>
      </c>
      <c r="E616" s="29" t="s">
        <v>252</v>
      </c>
      <c r="F616" s="29" t="s">
        <v>105</v>
      </c>
      <c r="G616" s="29" t="s">
        <v>2999</v>
      </c>
      <c r="H616" s="34">
        <v>10685</v>
      </c>
      <c r="I616" s="33">
        <v>10685</v>
      </c>
      <c r="J616" s="30">
        <v>1993</v>
      </c>
      <c r="K616" s="29" t="s">
        <v>1144</v>
      </c>
      <c r="L616" s="28">
        <v>6102</v>
      </c>
      <c r="M616" s="32" t="s">
        <v>218</v>
      </c>
      <c r="O616" s="28" t="s">
        <v>162</v>
      </c>
      <c r="Q616" s="28">
        <v>2001</v>
      </c>
      <c r="T616" s="39">
        <v>42383</v>
      </c>
      <c r="U616" s="32" t="s">
        <v>1929</v>
      </c>
      <c r="V616" s="9"/>
    </row>
    <row r="617" spans="1:22" x14ac:dyDescent="0.2">
      <c r="A617" s="25">
        <v>14</v>
      </c>
      <c r="B617" s="25">
        <v>248</v>
      </c>
      <c r="C617"/>
      <c r="D617" s="28">
        <v>131552</v>
      </c>
      <c r="E617" s="36" t="s">
        <v>252</v>
      </c>
      <c r="F617" s="36" t="s">
        <v>105</v>
      </c>
      <c r="G617" s="29" t="s">
        <v>2999</v>
      </c>
      <c r="H617" s="42">
        <v>20868</v>
      </c>
      <c r="I617" s="33">
        <v>20868</v>
      </c>
      <c r="J617" s="30">
        <v>2017</v>
      </c>
      <c r="K617" s="36" t="s">
        <v>1648</v>
      </c>
      <c r="L617" s="25">
        <v>6133</v>
      </c>
      <c r="M617" s="45" t="s">
        <v>627</v>
      </c>
      <c r="N617"/>
      <c r="O617" s="28" t="s">
        <v>1581</v>
      </c>
      <c r="P617"/>
      <c r="Q617" s="34"/>
      <c r="U617" s="32" t="s">
        <v>1929</v>
      </c>
      <c r="V617" s="9"/>
    </row>
    <row r="618" spans="1:22" ht="12.75" customHeight="1" x14ac:dyDescent="0.2">
      <c r="A618" s="28">
        <v>17</v>
      </c>
      <c r="B618" s="28">
        <v>228</v>
      </c>
      <c r="D618" s="28">
        <v>130463</v>
      </c>
      <c r="E618" s="29" t="s">
        <v>252</v>
      </c>
      <c r="F618" s="29" t="s">
        <v>105</v>
      </c>
      <c r="G618" s="29" t="s">
        <v>2999</v>
      </c>
      <c r="H618" s="34">
        <v>18202</v>
      </c>
      <c r="I618" s="33">
        <v>18202</v>
      </c>
      <c r="J618" s="30">
        <v>2009</v>
      </c>
      <c r="K618" s="29" t="s">
        <v>3000</v>
      </c>
      <c r="L618" s="28">
        <v>6173</v>
      </c>
      <c r="M618" s="32" t="s">
        <v>185</v>
      </c>
      <c r="O618" s="28" t="s">
        <v>1581</v>
      </c>
      <c r="Q618" s="28">
        <v>2013</v>
      </c>
      <c r="T618" s="39"/>
      <c r="U618" s="32" t="s">
        <v>1929</v>
      </c>
      <c r="V618" s="9"/>
    </row>
    <row r="619" spans="1:22" x14ac:dyDescent="0.2">
      <c r="A619" s="28">
        <v>17</v>
      </c>
      <c r="B619" s="28">
        <v>191</v>
      </c>
      <c r="D619" s="28">
        <v>127238</v>
      </c>
      <c r="E619" s="29" t="s">
        <v>252</v>
      </c>
      <c r="F619" s="29" t="s">
        <v>513</v>
      </c>
      <c r="G619" s="29" t="s">
        <v>3001</v>
      </c>
      <c r="H619" s="34">
        <v>16543</v>
      </c>
      <c r="I619" s="33">
        <v>16543</v>
      </c>
      <c r="J619" s="30">
        <v>2005</v>
      </c>
      <c r="K619" s="29" t="s">
        <v>3002</v>
      </c>
      <c r="L619" s="28">
        <v>6196</v>
      </c>
      <c r="M619" s="32" t="s">
        <v>375</v>
      </c>
      <c r="O619" s="28" t="s">
        <v>1581</v>
      </c>
      <c r="T619" s="39"/>
      <c r="U619" s="32" t="s">
        <v>1929</v>
      </c>
      <c r="V619" s="9"/>
    </row>
    <row r="620" spans="1:22" x14ac:dyDescent="0.2">
      <c r="A620" s="28">
        <v>8</v>
      </c>
      <c r="B620" s="28">
        <v>129</v>
      </c>
      <c r="D620" s="28">
        <v>100347</v>
      </c>
      <c r="E620" s="31" t="s">
        <v>1649</v>
      </c>
      <c r="F620" s="31" t="s">
        <v>134</v>
      </c>
      <c r="G620" s="31" t="s">
        <v>3003</v>
      </c>
      <c r="H620" s="17">
        <v>20860</v>
      </c>
      <c r="I620" s="33">
        <v>20860</v>
      </c>
      <c r="J620" s="28">
        <v>2017</v>
      </c>
      <c r="K620" s="31" t="s">
        <v>1650</v>
      </c>
      <c r="L620" s="28">
        <v>6274</v>
      </c>
      <c r="M620" s="31" t="s">
        <v>63</v>
      </c>
      <c r="N620" s="28"/>
      <c r="O620" s="28" t="s">
        <v>1581</v>
      </c>
      <c r="P620" s="28"/>
      <c r="Q620" s="34"/>
      <c r="U620" s="32" t="s">
        <v>1929</v>
      </c>
      <c r="V620" s="9"/>
    </row>
    <row r="621" spans="1:22" x14ac:dyDescent="0.2">
      <c r="A621" s="28">
        <v>8</v>
      </c>
      <c r="B621" s="28">
        <v>129</v>
      </c>
      <c r="D621" s="28">
        <v>185751</v>
      </c>
      <c r="E621" s="31" t="s">
        <v>1505</v>
      </c>
      <c r="F621" s="31" t="s">
        <v>105</v>
      </c>
      <c r="G621" s="29" t="s">
        <v>3004</v>
      </c>
      <c r="H621" s="34">
        <v>20190</v>
      </c>
      <c r="I621" s="33">
        <v>20190</v>
      </c>
      <c r="J621" s="30">
        <v>2015</v>
      </c>
      <c r="K621" s="31" t="s">
        <v>1506</v>
      </c>
      <c r="L621" s="28" t="s">
        <v>1507</v>
      </c>
      <c r="M621" s="31" t="s">
        <v>1508</v>
      </c>
      <c r="O621" s="28" t="s">
        <v>1581</v>
      </c>
      <c r="Q621" s="28">
        <v>2015</v>
      </c>
      <c r="U621" s="32" t="s">
        <v>1929</v>
      </c>
      <c r="V621" s="9"/>
    </row>
    <row r="622" spans="1:22" ht="12.75" customHeight="1" x14ac:dyDescent="0.2">
      <c r="A622" s="28">
        <v>1</v>
      </c>
      <c r="B622" s="28">
        <v>147</v>
      </c>
      <c r="D622" s="28">
        <v>131713</v>
      </c>
      <c r="E622" s="31" t="s">
        <v>389</v>
      </c>
      <c r="F622" s="31" t="s">
        <v>187</v>
      </c>
      <c r="G622" s="31" t="s">
        <v>3005</v>
      </c>
      <c r="H622" s="17">
        <v>21110</v>
      </c>
      <c r="I622" s="33">
        <v>21110</v>
      </c>
      <c r="J622" s="28">
        <v>2017</v>
      </c>
      <c r="K622" s="31" t="s">
        <v>1651</v>
      </c>
      <c r="L622" s="28">
        <v>6133</v>
      </c>
      <c r="M622" s="31" t="s">
        <v>627</v>
      </c>
      <c r="N622" s="28"/>
      <c r="O622" s="28" t="s">
        <v>1581</v>
      </c>
      <c r="P622" s="28"/>
      <c r="Q622" s="34"/>
      <c r="U622" s="32" t="s">
        <v>1929</v>
      </c>
      <c r="V622" s="9"/>
    </row>
    <row r="623" spans="1:22" ht="12.75" customHeight="1" x14ac:dyDescent="0.2">
      <c r="A623" s="28">
        <v>15</v>
      </c>
      <c r="B623" s="28">
        <v>166</v>
      </c>
      <c r="D623" s="28">
        <v>160628</v>
      </c>
      <c r="E623" s="29" t="s">
        <v>389</v>
      </c>
      <c r="F623" s="29" t="s">
        <v>89</v>
      </c>
      <c r="G623" s="29" t="s">
        <v>3006</v>
      </c>
      <c r="H623" s="34">
        <v>16681</v>
      </c>
      <c r="I623" s="33">
        <v>16681</v>
      </c>
      <c r="J623" s="30">
        <v>2005</v>
      </c>
      <c r="K623" s="29" t="s">
        <v>3007</v>
      </c>
      <c r="L623" s="28">
        <v>6156</v>
      </c>
      <c r="M623" s="32" t="s">
        <v>1792</v>
      </c>
      <c r="O623" s="28" t="s">
        <v>1581</v>
      </c>
      <c r="T623" s="39"/>
      <c r="U623" s="32" t="s">
        <v>1929</v>
      </c>
      <c r="V623" s="9"/>
    </row>
    <row r="624" spans="1:22" x14ac:dyDescent="0.2">
      <c r="A624" s="28">
        <v>14</v>
      </c>
      <c r="B624" s="28">
        <v>196</v>
      </c>
      <c r="D624" s="28">
        <v>101387</v>
      </c>
      <c r="E624" s="29" t="s">
        <v>389</v>
      </c>
      <c r="F624" s="29" t="s">
        <v>105</v>
      </c>
      <c r="G624" s="29" t="s">
        <v>3008</v>
      </c>
      <c r="H624" s="34">
        <v>19433</v>
      </c>
      <c r="I624" s="33">
        <v>19433</v>
      </c>
      <c r="J624" s="30">
        <v>2013</v>
      </c>
      <c r="K624" s="29" t="s">
        <v>1381</v>
      </c>
      <c r="L624" s="28">
        <v>6125</v>
      </c>
      <c r="M624" s="32" t="s">
        <v>83</v>
      </c>
      <c r="O624" s="28" t="s">
        <v>1581</v>
      </c>
      <c r="T624" s="39">
        <v>40918</v>
      </c>
      <c r="U624" s="32" t="s">
        <v>1929</v>
      </c>
      <c r="V624" s="9"/>
    </row>
    <row r="625" spans="1:22" ht="12.75" customHeight="1" x14ac:dyDescent="0.2">
      <c r="A625" s="28">
        <v>15</v>
      </c>
      <c r="B625" s="28">
        <v>166</v>
      </c>
      <c r="D625" s="28">
        <v>114538</v>
      </c>
      <c r="E625" s="29" t="s">
        <v>389</v>
      </c>
      <c r="F625" s="29" t="s">
        <v>105</v>
      </c>
      <c r="G625" s="29" t="s">
        <v>3008</v>
      </c>
      <c r="H625" s="34">
        <v>16197</v>
      </c>
      <c r="I625" s="33">
        <v>16197</v>
      </c>
      <c r="J625" s="30">
        <v>2005</v>
      </c>
      <c r="K625" s="29" t="s">
        <v>3009</v>
      </c>
      <c r="L625" s="28">
        <v>6130</v>
      </c>
      <c r="M625" s="32" t="s">
        <v>196</v>
      </c>
      <c r="O625" s="28" t="s">
        <v>1581</v>
      </c>
      <c r="Q625" s="28">
        <v>2011</v>
      </c>
      <c r="T625" s="39"/>
      <c r="U625" s="32" t="s">
        <v>1929</v>
      </c>
      <c r="V625" s="9"/>
    </row>
    <row r="626" spans="1:22" ht="12.75" customHeight="1" x14ac:dyDescent="0.2">
      <c r="A626" s="28">
        <v>3</v>
      </c>
      <c r="B626" s="28">
        <v>169</v>
      </c>
      <c r="D626" s="28">
        <v>118301</v>
      </c>
      <c r="E626" s="29" t="s">
        <v>389</v>
      </c>
      <c r="F626" s="29" t="s">
        <v>759</v>
      </c>
      <c r="G626" s="29" t="s">
        <v>3010</v>
      </c>
      <c r="H626" s="34">
        <v>13166</v>
      </c>
      <c r="I626" s="33">
        <v>13166</v>
      </c>
      <c r="J626" s="30">
        <v>1996</v>
      </c>
      <c r="K626" s="29" t="s">
        <v>3011</v>
      </c>
      <c r="L626" s="28">
        <v>6006</v>
      </c>
      <c r="M626" s="32" t="s">
        <v>95</v>
      </c>
      <c r="O626" s="28" t="s">
        <v>1581</v>
      </c>
      <c r="T626" s="39"/>
      <c r="U626" s="32" t="s">
        <v>1929</v>
      </c>
      <c r="V626" s="9"/>
    </row>
    <row r="627" spans="1:22" ht="12.75" customHeight="1" x14ac:dyDescent="0.2">
      <c r="A627" s="28">
        <v>17</v>
      </c>
      <c r="B627" s="28">
        <v>126</v>
      </c>
      <c r="D627" s="28">
        <v>185919</v>
      </c>
      <c r="E627" s="29" t="s">
        <v>389</v>
      </c>
      <c r="F627" s="29" t="s">
        <v>324</v>
      </c>
      <c r="G627" s="29" t="s">
        <v>3012</v>
      </c>
      <c r="H627" s="34">
        <v>18355</v>
      </c>
      <c r="I627" s="33">
        <v>18355</v>
      </c>
      <c r="J627" s="30">
        <v>2010</v>
      </c>
      <c r="K627" s="29" t="s">
        <v>3013</v>
      </c>
      <c r="L627" s="28">
        <v>6113</v>
      </c>
      <c r="M627" s="32" t="s">
        <v>615</v>
      </c>
      <c r="O627" s="28" t="s">
        <v>1581</v>
      </c>
      <c r="Q627" s="28">
        <v>2011</v>
      </c>
      <c r="T627" s="39"/>
      <c r="U627" s="32" t="s">
        <v>1929</v>
      </c>
      <c r="V627" s="9"/>
    </row>
    <row r="628" spans="1:22" x14ac:dyDescent="0.2">
      <c r="A628" s="28">
        <v>14</v>
      </c>
      <c r="B628" s="28">
        <v>147</v>
      </c>
      <c r="D628" s="28">
        <v>131546</v>
      </c>
      <c r="E628" s="29" t="s">
        <v>389</v>
      </c>
      <c r="F628" s="29" t="s">
        <v>658</v>
      </c>
      <c r="G628" s="29" t="s">
        <v>3014</v>
      </c>
      <c r="H628" s="34">
        <v>19289</v>
      </c>
      <c r="I628" s="33">
        <v>19289</v>
      </c>
      <c r="J628" s="30">
        <v>2012</v>
      </c>
      <c r="K628" s="29" t="s">
        <v>1328</v>
      </c>
      <c r="L628" s="28">
        <v>6133</v>
      </c>
      <c r="M628" s="32" t="s">
        <v>627</v>
      </c>
      <c r="O628" s="28" t="s">
        <v>1581</v>
      </c>
      <c r="Q628" s="28">
        <v>2012</v>
      </c>
      <c r="T628" s="39"/>
      <c r="U628" s="32" t="s">
        <v>1929</v>
      </c>
      <c r="V628" s="9"/>
    </row>
    <row r="629" spans="1:22" ht="12.75" customHeight="1" x14ac:dyDescent="0.2">
      <c r="A629" s="28">
        <v>9</v>
      </c>
      <c r="B629" s="28">
        <v>148</v>
      </c>
      <c r="D629" s="28">
        <v>165520</v>
      </c>
      <c r="E629" s="29" t="s">
        <v>1027</v>
      </c>
      <c r="F629" s="29" t="s">
        <v>97</v>
      </c>
      <c r="G629" s="29" t="s">
        <v>3015</v>
      </c>
      <c r="H629" s="34">
        <v>18492</v>
      </c>
      <c r="I629" s="33">
        <v>18492</v>
      </c>
      <c r="J629" s="30">
        <v>2010</v>
      </c>
      <c r="K629" s="29" t="s">
        <v>3016</v>
      </c>
      <c r="L629" s="28">
        <v>6208</v>
      </c>
      <c r="M629" s="32" t="s">
        <v>478</v>
      </c>
      <c r="O629" s="28" t="s">
        <v>1581</v>
      </c>
      <c r="Q629" s="28">
        <v>2012</v>
      </c>
      <c r="T629" s="39"/>
      <c r="U629" s="32" t="s">
        <v>1929</v>
      </c>
      <c r="V629" s="9"/>
    </row>
    <row r="630" spans="1:22" ht="12.75" customHeight="1" x14ac:dyDescent="0.2">
      <c r="A630" s="28">
        <v>9</v>
      </c>
      <c r="B630" s="28">
        <v>148</v>
      </c>
      <c r="D630" s="28">
        <v>124851</v>
      </c>
      <c r="E630" s="29" t="s">
        <v>1027</v>
      </c>
      <c r="F630" s="29" t="s">
        <v>256</v>
      </c>
      <c r="G630" s="29" t="s">
        <v>3017</v>
      </c>
      <c r="H630" s="34">
        <v>17427</v>
      </c>
      <c r="I630" s="33">
        <v>17427</v>
      </c>
      <c r="J630" s="30">
        <v>2007</v>
      </c>
      <c r="K630" s="29" t="s">
        <v>1028</v>
      </c>
      <c r="L630" s="28">
        <v>6024</v>
      </c>
      <c r="M630" s="32" t="s">
        <v>251</v>
      </c>
      <c r="O630" s="28" t="s">
        <v>1581</v>
      </c>
      <c r="T630" s="39"/>
      <c r="U630" s="32" t="s">
        <v>1929</v>
      </c>
      <c r="V630" s="9"/>
    </row>
    <row r="631" spans="1:22" ht="12.75" customHeight="1" x14ac:dyDescent="0.2">
      <c r="A631" s="28">
        <v>15</v>
      </c>
      <c r="B631" s="28">
        <v>215</v>
      </c>
      <c r="C631" s="28" t="s">
        <v>169</v>
      </c>
      <c r="D631" s="28" t="s">
        <v>3018</v>
      </c>
      <c r="E631" s="29" t="s">
        <v>631</v>
      </c>
      <c r="F631" s="29" t="s">
        <v>105</v>
      </c>
      <c r="G631" s="29" t="s">
        <v>3019</v>
      </c>
      <c r="H631" s="34">
        <v>9692</v>
      </c>
      <c r="I631" s="33">
        <v>9692</v>
      </c>
      <c r="J631" s="30">
        <v>1986</v>
      </c>
      <c r="K631" s="29" t="s">
        <v>271</v>
      </c>
      <c r="L631" s="28">
        <v>6265</v>
      </c>
      <c r="M631" s="32" t="s">
        <v>272</v>
      </c>
      <c r="O631" s="28" t="s">
        <v>1581</v>
      </c>
      <c r="Q631" s="28">
        <v>1986</v>
      </c>
      <c r="R631" s="28">
        <v>1995</v>
      </c>
      <c r="T631" s="39"/>
      <c r="U631" s="32" t="s">
        <v>1929</v>
      </c>
      <c r="V631" s="9"/>
    </row>
    <row r="632" spans="1:22" ht="12.75" customHeight="1" x14ac:dyDescent="0.2">
      <c r="A632" s="28">
        <v>15</v>
      </c>
      <c r="B632" s="28">
        <v>215</v>
      </c>
      <c r="C632" s="28" t="s">
        <v>169</v>
      </c>
      <c r="D632" s="28">
        <v>174931</v>
      </c>
      <c r="E632" s="29" t="s">
        <v>631</v>
      </c>
      <c r="F632" s="29" t="s">
        <v>105</v>
      </c>
      <c r="G632" s="29" t="s">
        <v>3019</v>
      </c>
      <c r="H632" s="34">
        <v>11817</v>
      </c>
      <c r="I632" s="33">
        <v>11817</v>
      </c>
      <c r="J632" s="30">
        <v>1992</v>
      </c>
      <c r="K632" s="29" t="s">
        <v>3020</v>
      </c>
      <c r="L632" s="28">
        <v>6265</v>
      </c>
      <c r="M632" s="32" t="s">
        <v>272</v>
      </c>
      <c r="O632" s="28" t="s">
        <v>1581</v>
      </c>
      <c r="Q632" s="28">
        <v>2006</v>
      </c>
      <c r="S632" s="28">
        <v>2007</v>
      </c>
      <c r="T632" s="39"/>
      <c r="U632" s="32" t="s">
        <v>1929</v>
      </c>
      <c r="V632" s="9"/>
    </row>
    <row r="633" spans="1:22" ht="12.75" customHeight="1" x14ac:dyDescent="0.2">
      <c r="A633" s="28">
        <v>15</v>
      </c>
      <c r="B633" s="28">
        <v>215</v>
      </c>
      <c r="D633" s="28">
        <v>174932</v>
      </c>
      <c r="E633" s="31" t="s">
        <v>631</v>
      </c>
      <c r="F633" s="31" t="s">
        <v>226</v>
      </c>
      <c r="G633" s="29" t="s">
        <v>3021</v>
      </c>
      <c r="H633" s="17">
        <v>20673</v>
      </c>
      <c r="I633" s="33">
        <v>20673</v>
      </c>
      <c r="J633" s="30">
        <v>2016</v>
      </c>
      <c r="K633" s="31" t="s">
        <v>1568</v>
      </c>
      <c r="L633" s="28">
        <v>6265</v>
      </c>
      <c r="M633" s="31" t="s">
        <v>272</v>
      </c>
      <c r="N633" s="28"/>
      <c r="O633" s="28" t="s">
        <v>1581</v>
      </c>
      <c r="Q633" s="28">
        <v>2016</v>
      </c>
      <c r="U633" s="32" t="s">
        <v>1929</v>
      </c>
      <c r="V633" s="9"/>
    </row>
    <row r="634" spans="1:22" ht="12.75" customHeight="1" x14ac:dyDescent="0.2">
      <c r="A634" s="28">
        <v>15</v>
      </c>
      <c r="B634" s="28">
        <v>215</v>
      </c>
      <c r="C634" s="28" t="s">
        <v>169</v>
      </c>
      <c r="D634" s="28">
        <v>120462</v>
      </c>
      <c r="E634" s="29" t="s">
        <v>631</v>
      </c>
      <c r="F634" s="29" t="s">
        <v>658</v>
      </c>
      <c r="G634" s="29" t="s">
        <v>3022</v>
      </c>
      <c r="H634" s="34">
        <v>11007</v>
      </c>
      <c r="I634" s="33">
        <v>11007</v>
      </c>
      <c r="J634" s="30">
        <v>1990</v>
      </c>
      <c r="K634" s="29" t="s">
        <v>3023</v>
      </c>
      <c r="L634" s="28">
        <v>6265</v>
      </c>
      <c r="M634" s="32" t="s">
        <v>272</v>
      </c>
      <c r="O634" s="28" t="s">
        <v>1581</v>
      </c>
      <c r="Q634" s="28">
        <v>1991</v>
      </c>
      <c r="R634" s="28">
        <v>2000</v>
      </c>
      <c r="T634" s="39">
        <v>42152</v>
      </c>
      <c r="U634" s="32" t="s">
        <v>1929</v>
      </c>
      <c r="V634" s="9"/>
    </row>
    <row r="635" spans="1:22" x14ac:dyDescent="0.2">
      <c r="A635" s="28">
        <v>10</v>
      </c>
      <c r="B635" s="28">
        <v>235</v>
      </c>
      <c r="D635" s="28">
        <v>146887</v>
      </c>
      <c r="E635" s="29" t="s">
        <v>501</v>
      </c>
      <c r="F635" s="29" t="s">
        <v>502</v>
      </c>
      <c r="G635" s="29" t="s">
        <v>3024</v>
      </c>
      <c r="H635" s="34">
        <v>16822</v>
      </c>
      <c r="I635" s="33">
        <v>16822</v>
      </c>
      <c r="J635" s="30">
        <v>2011</v>
      </c>
      <c r="K635" s="29" t="s">
        <v>503</v>
      </c>
      <c r="L635" s="28">
        <v>5610</v>
      </c>
      <c r="M635" s="32" t="s">
        <v>504</v>
      </c>
      <c r="O635" s="28" t="s">
        <v>1581</v>
      </c>
      <c r="Q635" s="28">
        <v>2011</v>
      </c>
      <c r="S635" s="28">
        <v>2006</v>
      </c>
      <c r="T635" s="39"/>
      <c r="U635" s="32" t="s">
        <v>1929</v>
      </c>
      <c r="V635" s="9"/>
    </row>
    <row r="636" spans="1:22" ht="12.75" customHeight="1" x14ac:dyDescent="0.2">
      <c r="A636" s="28">
        <v>12</v>
      </c>
      <c r="B636" s="28">
        <v>238</v>
      </c>
      <c r="D636" s="28">
        <v>137242</v>
      </c>
      <c r="E636" s="29" t="s">
        <v>3025</v>
      </c>
      <c r="F636" s="29" t="s">
        <v>89</v>
      </c>
      <c r="G636" s="29" t="s">
        <v>3026</v>
      </c>
      <c r="H636" s="34">
        <v>15010</v>
      </c>
      <c r="I636" s="33">
        <v>15010</v>
      </c>
      <c r="J636" s="30">
        <v>2001</v>
      </c>
      <c r="K636" s="29" t="s">
        <v>3027</v>
      </c>
      <c r="L636" s="28">
        <v>6260</v>
      </c>
      <c r="M636" s="32" t="s">
        <v>339</v>
      </c>
      <c r="O636" s="28" t="s">
        <v>1581</v>
      </c>
      <c r="Q636" s="28">
        <v>2006</v>
      </c>
      <c r="T636" s="39"/>
      <c r="U636" s="32" t="s">
        <v>1929</v>
      </c>
      <c r="V636" s="9"/>
    </row>
    <row r="637" spans="1:22" x14ac:dyDescent="0.2">
      <c r="A637" s="28">
        <v>16</v>
      </c>
      <c r="B637" s="28">
        <v>188</v>
      </c>
      <c r="D637" s="28">
        <v>177471</v>
      </c>
      <c r="E637" s="29" t="s">
        <v>3028</v>
      </c>
      <c r="F637" s="29" t="s">
        <v>384</v>
      </c>
      <c r="G637" s="29" t="s">
        <v>3029</v>
      </c>
      <c r="H637" s="34">
        <v>15268</v>
      </c>
      <c r="I637" s="33">
        <v>15268</v>
      </c>
      <c r="J637" s="30">
        <v>2001</v>
      </c>
      <c r="K637" s="29" t="s">
        <v>3030</v>
      </c>
      <c r="L637" s="28">
        <v>6102</v>
      </c>
      <c r="M637" s="32" t="s">
        <v>218</v>
      </c>
      <c r="O637" s="28" t="s">
        <v>1581</v>
      </c>
      <c r="Q637" s="28">
        <v>2008</v>
      </c>
      <c r="R637" s="28">
        <v>2010</v>
      </c>
      <c r="T637" s="39"/>
      <c r="U637" s="32" t="s">
        <v>1929</v>
      </c>
      <c r="V637" s="9"/>
    </row>
    <row r="638" spans="1:22" ht="12.75" customHeight="1" x14ac:dyDescent="0.2">
      <c r="A638" s="28">
        <v>14</v>
      </c>
      <c r="B638" s="28">
        <v>247</v>
      </c>
      <c r="D638" s="28">
        <v>112498</v>
      </c>
      <c r="E638" s="29" t="s">
        <v>3028</v>
      </c>
      <c r="F638" s="29" t="s">
        <v>105</v>
      </c>
      <c r="G638" s="29" t="s">
        <v>3031</v>
      </c>
      <c r="H638" s="34">
        <v>14006</v>
      </c>
      <c r="I638" s="33">
        <v>14006</v>
      </c>
      <c r="J638" s="30">
        <v>2007</v>
      </c>
      <c r="K638" s="29" t="s">
        <v>3032</v>
      </c>
      <c r="L638" s="28">
        <v>6126</v>
      </c>
      <c r="M638" s="32" t="s">
        <v>804</v>
      </c>
      <c r="O638" s="28" t="s">
        <v>1581</v>
      </c>
      <c r="T638" s="39"/>
      <c r="U638" s="32" t="s">
        <v>1929</v>
      </c>
      <c r="V638" s="9"/>
    </row>
    <row r="639" spans="1:22" x14ac:dyDescent="0.2">
      <c r="A639" s="28">
        <v>17</v>
      </c>
      <c r="B639" s="28">
        <v>251</v>
      </c>
      <c r="D639" s="28">
        <v>458830</v>
      </c>
      <c r="E639" s="29" t="s">
        <v>1329</v>
      </c>
      <c r="F639" s="29" t="s">
        <v>290</v>
      </c>
      <c r="G639" s="29" t="s">
        <v>3033</v>
      </c>
      <c r="H639" s="34">
        <v>19197</v>
      </c>
      <c r="I639" s="33">
        <v>19197</v>
      </c>
      <c r="J639" s="30">
        <v>2012</v>
      </c>
      <c r="K639" s="29" t="s">
        <v>1330</v>
      </c>
      <c r="L639" s="28">
        <v>6110</v>
      </c>
      <c r="M639" s="32" t="s">
        <v>549</v>
      </c>
      <c r="O639" s="28" t="s">
        <v>1581</v>
      </c>
      <c r="T639" s="39"/>
      <c r="U639" s="32" t="s">
        <v>1929</v>
      </c>
      <c r="V639" s="9"/>
    </row>
    <row r="640" spans="1:22" ht="12.75" customHeight="1" x14ac:dyDescent="0.2">
      <c r="A640" s="28">
        <v>3</v>
      </c>
      <c r="B640" s="28">
        <v>161</v>
      </c>
      <c r="C640" s="28" t="s">
        <v>3034</v>
      </c>
      <c r="D640" s="28">
        <v>101109</v>
      </c>
      <c r="E640" s="29" t="s">
        <v>391</v>
      </c>
      <c r="F640" s="29" t="s">
        <v>164</v>
      </c>
      <c r="G640" s="29" t="s">
        <v>3035</v>
      </c>
      <c r="H640" s="34">
        <v>13849</v>
      </c>
      <c r="I640" s="33">
        <v>13849</v>
      </c>
      <c r="J640" s="30">
        <v>1997</v>
      </c>
      <c r="K640" s="29" t="s">
        <v>3036</v>
      </c>
      <c r="L640" s="28">
        <v>6005</v>
      </c>
      <c r="M640" s="32" t="s">
        <v>95</v>
      </c>
      <c r="O640" s="28" t="s">
        <v>1581</v>
      </c>
      <c r="Q640" s="28">
        <v>1998</v>
      </c>
      <c r="R640" s="28">
        <v>2006</v>
      </c>
      <c r="T640" s="39"/>
      <c r="U640" s="32" t="s">
        <v>1929</v>
      </c>
      <c r="V640" s="9"/>
    </row>
    <row r="641" spans="1:22" x14ac:dyDescent="0.2">
      <c r="A641" s="28">
        <v>9</v>
      </c>
      <c r="B641" s="28">
        <v>198</v>
      </c>
      <c r="D641" s="28">
        <v>108334</v>
      </c>
      <c r="E641" s="29" t="s">
        <v>1331</v>
      </c>
      <c r="F641" s="29" t="s">
        <v>1034</v>
      </c>
      <c r="G641" s="29" t="s">
        <v>3037</v>
      </c>
      <c r="H641" s="34">
        <v>19349</v>
      </c>
      <c r="I641" s="33">
        <v>19349</v>
      </c>
      <c r="J641" s="30">
        <v>2012</v>
      </c>
      <c r="K641" s="29" t="s">
        <v>1332</v>
      </c>
      <c r="L641" s="28">
        <v>6215</v>
      </c>
      <c r="M641" s="32" t="s">
        <v>292</v>
      </c>
      <c r="O641" s="28" t="s">
        <v>1581</v>
      </c>
      <c r="T641" s="39"/>
      <c r="U641" s="32" t="s">
        <v>1929</v>
      </c>
      <c r="V641" s="9"/>
    </row>
    <row r="642" spans="1:22" ht="12.75" customHeight="1" x14ac:dyDescent="0.2">
      <c r="A642" s="28">
        <v>12</v>
      </c>
      <c r="B642" s="28">
        <v>213</v>
      </c>
      <c r="C642" s="28" t="s">
        <v>169</v>
      </c>
      <c r="D642" s="28">
        <v>152537</v>
      </c>
      <c r="E642" s="29" t="s">
        <v>1442</v>
      </c>
      <c r="F642" s="29" t="s">
        <v>164</v>
      </c>
      <c r="G642" s="29" t="s">
        <v>3038</v>
      </c>
      <c r="H642" s="34">
        <v>12846</v>
      </c>
      <c r="I642" s="33">
        <v>12846</v>
      </c>
      <c r="J642" s="30">
        <v>1995</v>
      </c>
      <c r="K642" s="29" t="s">
        <v>3039</v>
      </c>
      <c r="L642" s="28">
        <v>6260</v>
      </c>
      <c r="M642" s="32" t="s">
        <v>339</v>
      </c>
      <c r="O642" s="28" t="s">
        <v>1581</v>
      </c>
      <c r="Q642" s="28">
        <v>1996</v>
      </c>
      <c r="R642" s="28">
        <v>2004</v>
      </c>
      <c r="T642" s="39">
        <v>42073</v>
      </c>
      <c r="U642" s="32" t="s">
        <v>1929</v>
      </c>
      <c r="V642" s="9"/>
    </row>
    <row r="643" spans="1:22" ht="12.75" customHeight="1" x14ac:dyDescent="0.2">
      <c r="A643" s="28">
        <v>13</v>
      </c>
      <c r="B643" s="28">
        <v>132</v>
      </c>
      <c r="C643" s="28" t="s">
        <v>2021</v>
      </c>
      <c r="D643" s="28">
        <v>103776</v>
      </c>
      <c r="E643" s="29" t="s">
        <v>1442</v>
      </c>
      <c r="F643" s="29" t="s">
        <v>113</v>
      </c>
      <c r="G643" s="29" t="s">
        <v>3040</v>
      </c>
      <c r="H643" s="34">
        <v>18552</v>
      </c>
      <c r="I643" s="33">
        <v>18552</v>
      </c>
      <c r="J643" s="30">
        <v>2010</v>
      </c>
      <c r="K643" s="29" t="s">
        <v>470</v>
      </c>
      <c r="L643" s="28">
        <v>6218</v>
      </c>
      <c r="M643" s="32" t="s">
        <v>264</v>
      </c>
      <c r="O643" s="28" t="s">
        <v>1581</v>
      </c>
      <c r="Q643" s="28">
        <v>2010</v>
      </c>
      <c r="S643" s="28">
        <v>2010</v>
      </c>
      <c r="T643" s="39"/>
      <c r="U643" s="32" t="s">
        <v>1929</v>
      </c>
      <c r="V643" s="9"/>
    </row>
    <row r="644" spans="1:22" x14ac:dyDescent="0.2">
      <c r="A644" s="25">
        <v>13</v>
      </c>
      <c r="B644" s="28">
        <v>241</v>
      </c>
      <c r="C644"/>
      <c r="D644" s="28">
        <v>140333</v>
      </c>
      <c r="E644" s="36" t="s">
        <v>1442</v>
      </c>
      <c r="F644" s="36" t="s">
        <v>507</v>
      </c>
      <c r="G644" s="29" t="s">
        <v>3041</v>
      </c>
      <c r="H644" s="42">
        <v>20035</v>
      </c>
      <c r="I644" s="33">
        <v>20035</v>
      </c>
      <c r="J644" s="30">
        <v>2014</v>
      </c>
      <c r="K644" s="36" t="s">
        <v>1443</v>
      </c>
      <c r="L644" s="25">
        <v>6243</v>
      </c>
      <c r="M644" s="45" t="s">
        <v>1292</v>
      </c>
      <c r="N644"/>
      <c r="O644" s="28" t="s">
        <v>1581</v>
      </c>
      <c r="P644"/>
      <c r="U644" s="32" t="s">
        <v>1929</v>
      </c>
      <c r="V644" s="9"/>
    </row>
    <row r="645" spans="1:22" ht="12.75" customHeight="1" x14ac:dyDescent="0.2">
      <c r="A645" s="25">
        <v>13</v>
      </c>
      <c r="B645" s="28">
        <v>132</v>
      </c>
      <c r="C645"/>
      <c r="D645" s="28">
        <v>103778</v>
      </c>
      <c r="E645" s="36" t="s">
        <v>1444</v>
      </c>
      <c r="F645" s="36" t="s">
        <v>1445</v>
      </c>
      <c r="G645" s="29" t="s">
        <v>3042</v>
      </c>
      <c r="H645" s="42">
        <v>19860</v>
      </c>
      <c r="I645" s="33">
        <v>19860</v>
      </c>
      <c r="J645" s="30">
        <v>2014</v>
      </c>
      <c r="K645" s="36" t="s">
        <v>470</v>
      </c>
      <c r="L645" s="25">
        <v>6218</v>
      </c>
      <c r="M645" s="36" t="s">
        <v>264</v>
      </c>
      <c r="N645"/>
      <c r="O645" s="28" t="s">
        <v>1581</v>
      </c>
      <c r="P645"/>
      <c r="Q645" s="28">
        <v>2014</v>
      </c>
      <c r="T645" s="38"/>
      <c r="U645" s="32" t="s">
        <v>1953</v>
      </c>
      <c r="V645" s="9"/>
    </row>
    <row r="646" spans="1:22" ht="12.75" customHeight="1" x14ac:dyDescent="0.2">
      <c r="A646" s="25">
        <v>6</v>
      </c>
      <c r="B646" s="28">
        <v>128</v>
      </c>
      <c r="C646"/>
      <c r="D646" s="28">
        <v>104309</v>
      </c>
      <c r="E646" s="36" t="s">
        <v>395</v>
      </c>
      <c r="F646" s="36" t="s">
        <v>248</v>
      </c>
      <c r="G646" s="29" t="s">
        <v>3043</v>
      </c>
      <c r="H646" s="42">
        <v>19762</v>
      </c>
      <c r="I646" s="33">
        <v>19762</v>
      </c>
      <c r="J646" s="30">
        <v>2014</v>
      </c>
      <c r="K646" s="36" t="s">
        <v>1446</v>
      </c>
      <c r="L646" s="25">
        <v>6294</v>
      </c>
      <c r="M646" s="45" t="s">
        <v>388</v>
      </c>
      <c r="N646"/>
      <c r="O646" s="28" t="s">
        <v>1581</v>
      </c>
      <c r="P646"/>
      <c r="U646" s="32" t="s">
        <v>1929</v>
      </c>
      <c r="V646" s="9"/>
    </row>
    <row r="647" spans="1:22" ht="12.75" customHeight="1" x14ac:dyDescent="0.2">
      <c r="A647" s="28">
        <v>3</v>
      </c>
      <c r="B647" s="28">
        <v>169</v>
      </c>
      <c r="E647" s="29" t="s">
        <v>395</v>
      </c>
      <c r="F647" s="29" t="s">
        <v>1214</v>
      </c>
      <c r="G647" s="29" t="s">
        <v>3044</v>
      </c>
      <c r="H647" s="34">
        <v>13448</v>
      </c>
      <c r="I647" s="33">
        <v>13448</v>
      </c>
      <c r="J647" s="30">
        <v>1996</v>
      </c>
      <c r="K647" s="29" t="s">
        <v>1215</v>
      </c>
      <c r="L647" s="28">
        <v>6005</v>
      </c>
      <c r="M647" s="32" t="s">
        <v>95</v>
      </c>
      <c r="O647" s="28" t="s">
        <v>1581</v>
      </c>
      <c r="T647" s="39"/>
      <c r="U647" s="32" t="s">
        <v>1929</v>
      </c>
      <c r="V647" s="9"/>
    </row>
    <row r="648" spans="1:22" ht="12.75" customHeight="1" x14ac:dyDescent="0.2">
      <c r="A648" s="28">
        <v>11</v>
      </c>
      <c r="B648" s="28">
        <v>221</v>
      </c>
      <c r="D648" s="28">
        <v>144879</v>
      </c>
      <c r="E648" s="29" t="s">
        <v>395</v>
      </c>
      <c r="F648" s="29" t="s">
        <v>894</v>
      </c>
      <c r="G648" s="29" t="s">
        <v>3045</v>
      </c>
      <c r="H648" s="34">
        <v>15901</v>
      </c>
      <c r="I648" s="33">
        <v>15901</v>
      </c>
      <c r="J648" s="30">
        <v>2003</v>
      </c>
      <c r="K648" s="29" t="s">
        <v>3046</v>
      </c>
      <c r="L648" s="28">
        <v>6017</v>
      </c>
      <c r="M648" s="32" t="s">
        <v>522</v>
      </c>
      <c r="O648" s="28" t="s">
        <v>1581</v>
      </c>
      <c r="Q648" s="28">
        <v>2003</v>
      </c>
      <c r="T648" s="39"/>
      <c r="U648" s="32" t="s">
        <v>1929</v>
      </c>
      <c r="V648" s="9"/>
    </row>
    <row r="649" spans="1:22" x14ac:dyDescent="0.2">
      <c r="A649" s="28">
        <v>14</v>
      </c>
      <c r="B649" s="28">
        <v>196</v>
      </c>
      <c r="D649" s="28">
        <v>101388</v>
      </c>
      <c r="E649" s="29" t="s">
        <v>395</v>
      </c>
      <c r="F649" s="29" t="s">
        <v>89</v>
      </c>
      <c r="G649" s="29" t="s">
        <v>3047</v>
      </c>
      <c r="H649" s="34">
        <v>18801</v>
      </c>
      <c r="I649" s="33">
        <v>18801</v>
      </c>
      <c r="J649" s="30">
        <v>2012</v>
      </c>
      <c r="K649" s="29" t="s">
        <v>1333</v>
      </c>
      <c r="L649" s="28">
        <v>6218</v>
      </c>
      <c r="M649" s="32" t="s">
        <v>264</v>
      </c>
      <c r="O649" s="28" t="s">
        <v>1581</v>
      </c>
      <c r="T649" s="39">
        <v>41284</v>
      </c>
      <c r="U649" s="32" t="s">
        <v>1929</v>
      </c>
      <c r="V649" s="9"/>
    </row>
    <row r="650" spans="1:22" x14ac:dyDescent="0.2">
      <c r="A650" s="28">
        <v>3</v>
      </c>
      <c r="B650" s="28">
        <v>163</v>
      </c>
      <c r="C650" s="28" t="s">
        <v>169</v>
      </c>
      <c r="D650" s="28">
        <v>165495</v>
      </c>
      <c r="E650" s="29" t="s">
        <v>395</v>
      </c>
      <c r="F650" s="29" t="s">
        <v>105</v>
      </c>
      <c r="G650" s="29" t="s">
        <v>1285</v>
      </c>
      <c r="H650" s="34">
        <v>11800</v>
      </c>
      <c r="I650" s="33">
        <v>11800</v>
      </c>
      <c r="J650" s="30">
        <v>1992</v>
      </c>
      <c r="K650" s="29" t="s">
        <v>3048</v>
      </c>
      <c r="L650" s="28">
        <v>6006</v>
      </c>
      <c r="M650" s="32" t="s">
        <v>95</v>
      </c>
      <c r="O650" s="28" t="s">
        <v>1581</v>
      </c>
      <c r="Q650" s="28">
        <v>1995</v>
      </c>
      <c r="R650" s="28">
        <v>2001</v>
      </c>
      <c r="T650" s="39">
        <v>41705</v>
      </c>
      <c r="U650" s="32" t="s">
        <v>1929</v>
      </c>
      <c r="V650" s="9"/>
    </row>
    <row r="651" spans="1:22" ht="12.75" customHeight="1" x14ac:dyDescent="0.2">
      <c r="A651" s="28">
        <v>11</v>
      </c>
      <c r="B651" s="28">
        <v>221</v>
      </c>
      <c r="D651" s="28">
        <v>114364</v>
      </c>
      <c r="E651" s="29" t="s">
        <v>395</v>
      </c>
      <c r="F651" s="29" t="s">
        <v>105</v>
      </c>
      <c r="G651" s="29" t="s">
        <v>1285</v>
      </c>
      <c r="H651" s="34">
        <v>14071</v>
      </c>
      <c r="I651" s="33">
        <v>14071</v>
      </c>
      <c r="J651" s="30">
        <v>1998</v>
      </c>
      <c r="K651" s="29" t="s">
        <v>1092</v>
      </c>
      <c r="L651" s="28">
        <v>6017</v>
      </c>
      <c r="M651" s="32" t="s">
        <v>522</v>
      </c>
      <c r="O651" s="28" t="s">
        <v>1581</v>
      </c>
      <c r="Q651" s="28">
        <v>1999</v>
      </c>
      <c r="R651" s="28">
        <v>2007</v>
      </c>
      <c r="T651" s="39">
        <v>42802</v>
      </c>
      <c r="U651" s="32" t="s">
        <v>1929</v>
      </c>
      <c r="V651" s="9"/>
    </row>
    <row r="652" spans="1:22" ht="12.75" customHeight="1" x14ac:dyDescent="0.2">
      <c r="A652" s="28">
        <v>13</v>
      </c>
      <c r="B652" s="28">
        <v>132</v>
      </c>
      <c r="C652" s="28" t="s">
        <v>169</v>
      </c>
      <c r="D652" s="28">
        <v>175237</v>
      </c>
      <c r="E652" s="29" t="s">
        <v>395</v>
      </c>
      <c r="F652" s="29" t="s">
        <v>105</v>
      </c>
      <c r="G652" s="29" t="s">
        <v>1285</v>
      </c>
      <c r="H652" s="34">
        <v>11664</v>
      </c>
      <c r="I652" s="33">
        <v>11664</v>
      </c>
      <c r="J652" s="30">
        <v>1991</v>
      </c>
      <c r="K652" s="29" t="s">
        <v>3049</v>
      </c>
      <c r="L652" s="28">
        <v>6022</v>
      </c>
      <c r="M652" s="32" t="s">
        <v>115</v>
      </c>
      <c r="O652" s="28" t="s">
        <v>1581</v>
      </c>
      <c r="Q652" s="28">
        <v>1992</v>
      </c>
      <c r="T652" s="39"/>
      <c r="U652" s="32" t="s">
        <v>1929</v>
      </c>
      <c r="V652" s="9"/>
    </row>
    <row r="653" spans="1:22" ht="12.75" customHeight="1" x14ac:dyDescent="0.2">
      <c r="A653" s="28">
        <v>17</v>
      </c>
      <c r="B653" s="28">
        <v>144</v>
      </c>
      <c r="C653" s="28" t="s">
        <v>1114</v>
      </c>
      <c r="D653" s="28">
        <v>171983</v>
      </c>
      <c r="E653" s="29" t="s">
        <v>395</v>
      </c>
      <c r="F653" s="29" t="s">
        <v>49</v>
      </c>
      <c r="G653" s="29" t="s">
        <v>3050</v>
      </c>
      <c r="H653" s="34">
        <v>16367</v>
      </c>
      <c r="I653" s="33">
        <v>16367</v>
      </c>
      <c r="J653" s="30">
        <v>2004</v>
      </c>
      <c r="K653" s="29" t="s">
        <v>3051</v>
      </c>
      <c r="L653" s="28">
        <v>6166</v>
      </c>
      <c r="M653" s="32" t="s">
        <v>833</v>
      </c>
      <c r="O653" s="28" t="s">
        <v>1581</v>
      </c>
      <c r="T653" s="39"/>
      <c r="U653" s="32" t="s">
        <v>1929</v>
      </c>
      <c r="V653" s="9"/>
    </row>
    <row r="654" spans="1:22" ht="12.75" customHeight="1" x14ac:dyDescent="0.2">
      <c r="A654" s="28">
        <v>8</v>
      </c>
      <c r="B654" s="28">
        <v>157</v>
      </c>
      <c r="C654" s="28" t="s">
        <v>43</v>
      </c>
      <c r="D654" s="28">
        <v>103801</v>
      </c>
      <c r="E654" s="29" t="s">
        <v>1706</v>
      </c>
      <c r="F654" s="29" t="s">
        <v>1485</v>
      </c>
      <c r="G654" s="29" t="s">
        <v>3052</v>
      </c>
      <c r="H654" s="34">
        <v>18411</v>
      </c>
      <c r="I654" s="33">
        <v>18411</v>
      </c>
      <c r="J654" s="30">
        <v>2010</v>
      </c>
      <c r="K654" s="29" t="s">
        <v>1289</v>
      </c>
      <c r="L654" s="28">
        <v>6034</v>
      </c>
      <c r="M654" s="32" t="s">
        <v>690</v>
      </c>
      <c r="O654" s="28" t="s">
        <v>1581</v>
      </c>
      <c r="Q654" s="28">
        <v>2010</v>
      </c>
      <c r="T654" s="39">
        <v>42412</v>
      </c>
      <c r="U654" s="32" t="s">
        <v>1929</v>
      </c>
      <c r="V654" s="9"/>
    </row>
    <row r="655" spans="1:22" ht="12.75" customHeight="1" x14ac:dyDescent="0.2">
      <c r="A655" s="28">
        <v>8</v>
      </c>
      <c r="B655" s="28">
        <v>218</v>
      </c>
      <c r="D655" s="28">
        <v>258965</v>
      </c>
      <c r="E655" s="31" t="s">
        <v>1569</v>
      </c>
      <c r="F655" s="31" t="s">
        <v>782</v>
      </c>
      <c r="G655" s="29" t="s">
        <v>3053</v>
      </c>
      <c r="H655" s="17">
        <v>20516</v>
      </c>
      <c r="I655" s="33">
        <v>20516</v>
      </c>
      <c r="J655" s="30">
        <v>2016</v>
      </c>
      <c r="K655" s="31" t="s">
        <v>1570</v>
      </c>
      <c r="L655" s="28">
        <v>6023</v>
      </c>
      <c r="M655" s="31" t="s">
        <v>182</v>
      </c>
      <c r="N655" s="28"/>
      <c r="O655" s="28" t="s">
        <v>1581</v>
      </c>
      <c r="Q655" s="28">
        <v>2016</v>
      </c>
      <c r="U655" s="32" t="s">
        <v>1929</v>
      </c>
      <c r="V655" s="9"/>
    </row>
    <row r="656" spans="1:22" x14ac:dyDescent="0.2">
      <c r="A656" s="28">
        <v>1</v>
      </c>
      <c r="B656" s="28">
        <v>100</v>
      </c>
      <c r="C656" s="28" t="s">
        <v>169</v>
      </c>
      <c r="D656" s="28">
        <v>153095</v>
      </c>
      <c r="E656" s="29" t="s">
        <v>1447</v>
      </c>
      <c r="F656" s="29" t="s">
        <v>89</v>
      </c>
      <c r="G656" s="29" t="s">
        <v>3054</v>
      </c>
      <c r="H656" s="34">
        <v>8811</v>
      </c>
      <c r="I656" s="33">
        <v>8811</v>
      </c>
      <c r="J656" s="30">
        <v>1984</v>
      </c>
      <c r="K656" s="29" t="s">
        <v>3055</v>
      </c>
      <c r="L656" s="28">
        <v>6390</v>
      </c>
      <c r="M656" s="32" t="s">
        <v>3056</v>
      </c>
      <c r="O656" s="28" t="s">
        <v>1581</v>
      </c>
      <c r="Q656" s="28">
        <v>1987</v>
      </c>
      <c r="T656" s="39"/>
      <c r="U656" s="32" t="s">
        <v>1929</v>
      </c>
      <c r="V656" s="9"/>
    </row>
    <row r="657" spans="1:22" ht="15" customHeight="1" x14ac:dyDescent="0.2">
      <c r="A657" s="28">
        <v>11</v>
      </c>
      <c r="B657" s="28">
        <v>202</v>
      </c>
      <c r="C657" s="28" t="s">
        <v>2021</v>
      </c>
      <c r="D657" s="28">
        <v>115548</v>
      </c>
      <c r="E657" s="29" t="s">
        <v>1447</v>
      </c>
      <c r="F657" s="29" t="s">
        <v>1448</v>
      </c>
      <c r="G657" s="29" t="s">
        <v>3057</v>
      </c>
      <c r="H657" s="34">
        <v>19671</v>
      </c>
      <c r="I657" s="33">
        <v>19671</v>
      </c>
      <c r="J657" s="30">
        <v>2013</v>
      </c>
      <c r="K657" s="29" t="s">
        <v>1449</v>
      </c>
      <c r="L657" s="28">
        <v>6207</v>
      </c>
      <c r="M657" s="32" t="s">
        <v>319</v>
      </c>
      <c r="O657" s="28" t="s">
        <v>1581</v>
      </c>
      <c r="Q657" s="28">
        <v>2016</v>
      </c>
      <c r="T657" s="39"/>
      <c r="U657" s="32" t="s">
        <v>1929</v>
      </c>
      <c r="V657" s="9"/>
    </row>
    <row r="658" spans="1:22" x14ac:dyDescent="0.2">
      <c r="A658" s="28">
        <v>11</v>
      </c>
      <c r="B658" s="28">
        <v>142</v>
      </c>
      <c r="D658" s="28">
        <v>105795</v>
      </c>
      <c r="E658" s="29" t="s">
        <v>505</v>
      </c>
      <c r="F658" s="29" t="s">
        <v>384</v>
      </c>
      <c r="G658" s="29" t="s">
        <v>3058</v>
      </c>
      <c r="H658" s="34">
        <v>16308</v>
      </c>
      <c r="I658" s="33">
        <v>16308</v>
      </c>
      <c r="J658" s="30">
        <v>2004</v>
      </c>
      <c r="K658" s="29" t="s">
        <v>506</v>
      </c>
      <c r="L658" s="28">
        <v>6102</v>
      </c>
      <c r="M658" s="32" t="s">
        <v>218</v>
      </c>
      <c r="O658" s="28" t="s">
        <v>1581</v>
      </c>
      <c r="T658" s="39"/>
      <c r="U658" s="32" t="s">
        <v>1929</v>
      </c>
      <c r="V658" s="9"/>
    </row>
    <row r="659" spans="1:22" x14ac:dyDescent="0.2">
      <c r="A659" s="25">
        <v>8</v>
      </c>
      <c r="B659" s="28">
        <v>129</v>
      </c>
      <c r="C659"/>
      <c r="D659" s="28">
        <v>100137</v>
      </c>
      <c r="E659" s="36" t="s">
        <v>505</v>
      </c>
      <c r="F659" s="36" t="s">
        <v>105</v>
      </c>
      <c r="G659" s="29" t="s">
        <v>3059</v>
      </c>
      <c r="H659" s="42">
        <v>19778</v>
      </c>
      <c r="I659" s="33">
        <v>19778</v>
      </c>
      <c r="J659" s="30">
        <v>2014</v>
      </c>
      <c r="K659" s="36" t="s">
        <v>1450</v>
      </c>
      <c r="L659" s="25">
        <v>6340</v>
      </c>
      <c r="M659" s="45" t="s">
        <v>1451</v>
      </c>
      <c r="N659"/>
      <c r="O659" s="28" t="s">
        <v>1581</v>
      </c>
      <c r="P659"/>
      <c r="Q659" s="28">
        <v>2014</v>
      </c>
      <c r="U659" s="32" t="s">
        <v>1929</v>
      </c>
      <c r="V659" s="9"/>
    </row>
    <row r="660" spans="1:22" ht="12.75" customHeight="1" x14ac:dyDescent="0.2">
      <c r="A660" s="28">
        <v>12</v>
      </c>
      <c r="B660" s="28">
        <v>213</v>
      </c>
      <c r="D660" s="28">
        <v>162446</v>
      </c>
      <c r="E660" s="29" t="s">
        <v>3060</v>
      </c>
      <c r="F660" s="29" t="s">
        <v>356</v>
      </c>
      <c r="G660" s="29" t="s">
        <v>3061</v>
      </c>
      <c r="H660" s="34">
        <v>17337</v>
      </c>
      <c r="I660" s="33">
        <v>17337</v>
      </c>
      <c r="J660" s="30">
        <v>2007</v>
      </c>
      <c r="K660" s="29" t="s">
        <v>3062</v>
      </c>
      <c r="L660" s="28">
        <v>6260</v>
      </c>
      <c r="M660" s="32" t="s">
        <v>339</v>
      </c>
      <c r="O660" s="28" t="s">
        <v>1581</v>
      </c>
      <c r="Q660" s="28">
        <v>2007</v>
      </c>
      <c r="T660" s="39"/>
      <c r="U660" s="32" t="s">
        <v>1929</v>
      </c>
      <c r="V660" s="9"/>
    </row>
    <row r="661" spans="1:22" ht="12.75" customHeight="1" x14ac:dyDescent="0.2">
      <c r="A661" s="28">
        <v>14</v>
      </c>
      <c r="B661" s="28">
        <v>147</v>
      </c>
      <c r="D661" s="28">
        <v>131714</v>
      </c>
      <c r="E661" s="29" t="s">
        <v>1030</v>
      </c>
      <c r="F661" s="29" t="s">
        <v>89</v>
      </c>
      <c r="G661" s="29" t="s">
        <v>3063</v>
      </c>
      <c r="H661" s="34">
        <v>18266</v>
      </c>
      <c r="I661" s="33">
        <v>18266</v>
      </c>
      <c r="J661" s="30">
        <v>2010</v>
      </c>
      <c r="K661" s="29" t="s">
        <v>1031</v>
      </c>
      <c r="L661" s="28">
        <v>6102</v>
      </c>
      <c r="M661" s="32" t="s">
        <v>218</v>
      </c>
      <c r="O661" s="28" t="s">
        <v>1581</v>
      </c>
      <c r="Q661" s="28">
        <v>2010</v>
      </c>
      <c r="T661" s="39"/>
      <c r="U661" s="32" t="s">
        <v>1929</v>
      </c>
      <c r="V661" s="9"/>
    </row>
    <row r="662" spans="1:22" x14ac:dyDescent="0.2">
      <c r="A662" s="28">
        <v>12</v>
      </c>
      <c r="B662" s="28">
        <v>104</v>
      </c>
      <c r="D662" s="28">
        <v>307815</v>
      </c>
      <c r="E662" s="29" t="s">
        <v>1030</v>
      </c>
      <c r="F662" s="29" t="s">
        <v>3064</v>
      </c>
      <c r="G662" s="29" t="s">
        <v>3065</v>
      </c>
      <c r="H662" s="34">
        <v>18673</v>
      </c>
      <c r="I662" s="33">
        <v>18673</v>
      </c>
      <c r="J662" s="30">
        <v>2011</v>
      </c>
      <c r="K662" s="29" t="s">
        <v>2760</v>
      </c>
      <c r="L662" s="28">
        <v>6247</v>
      </c>
      <c r="M662" s="32" t="s">
        <v>79</v>
      </c>
      <c r="O662" s="28" t="s">
        <v>1581</v>
      </c>
      <c r="T662" s="39"/>
      <c r="U662" s="32" t="s">
        <v>1953</v>
      </c>
      <c r="V662" s="9"/>
    </row>
    <row r="663" spans="1:22" ht="12.75" customHeight="1" x14ac:dyDescent="0.2">
      <c r="A663" s="28">
        <v>14</v>
      </c>
      <c r="B663" s="28">
        <v>248</v>
      </c>
      <c r="D663" s="28">
        <v>182896</v>
      </c>
      <c r="E663" s="31" t="s">
        <v>80</v>
      </c>
      <c r="F663" s="31" t="s">
        <v>53</v>
      </c>
      <c r="G663" s="29" t="s">
        <v>3066</v>
      </c>
      <c r="H663" s="17">
        <v>20569</v>
      </c>
      <c r="I663" s="33">
        <v>20569</v>
      </c>
      <c r="J663" s="30">
        <v>2016</v>
      </c>
      <c r="K663" s="31" t="s">
        <v>1571</v>
      </c>
      <c r="L663" s="28">
        <v>6122</v>
      </c>
      <c r="M663" s="31" t="s">
        <v>733</v>
      </c>
      <c r="N663" s="28"/>
      <c r="O663" s="28" t="s">
        <v>1581</v>
      </c>
      <c r="U663" s="32" t="s">
        <v>1929</v>
      </c>
      <c r="V663" s="9"/>
    </row>
    <row r="664" spans="1:22" x14ac:dyDescent="0.2">
      <c r="A664" s="28">
        <v>14</v>
      </c>
      <c r="B664" s="28">
        <v>196</v>
      </c>
      <c r="D664" s="28">
        <v>151519</v>
      </c>
      <c r="E664" s="29" t="s">
        <v>80</v>
      </c>
      <c r="F664" s="29" t="s">
        <v>81</v>
      </c>
      <c r="G664" s="29" t="s">
        <v>3067</v>
      </c>
      <c r="H664" s="34">
        <v>15379</v>
      </c>
      <c r="I664" s="33">
        <v>15379</v>
      </c>
      <c r="J664" s="30">
        <v>2002</v>
      </c>
      <c r="K664" s="29" t="s">
        <v>82</v>
      </c>
      <c r="L664" s="28">
        <v>6125</v>
      </c>
      <c r="M664" s="32" t="s">
        <v>83</v>
      </c>
      <c r="O664" s="28" t="s">
        <v>1581</v>
      </c>
      <c r="Q664" s="28">
        <v>2003</v>
      </c>
      <c r="T664" s="39"/>
      <c r="U664" s="32" t="s">
        <v>1929</v>
      </c>
      <c r="V664" s="9"/>
    </row>
    <row r="665" spans="1:22" ht="12.75" customHeight="1" x14ac:dyDescent="0.2">
      <c r="A665" s="28">
        <v>3</v>
      </c>
      <c r="B665" s="28">
        <v>161</v>
      </c>
      <c r="C665" s="28" t="s">
        <v>169</v>
      </c>
      <c r="D665" s="28">
        <v>112391</v>
      </c>
      <c r="E665" s="29" t="s">
        <v>80</v>
      </c>
      <c r="F665" s="29" t="s">
        <v>559</v>
      </c>
      <c r="G665" s="29" t="s">
        <v>3068</v>
      </c>
      <c r="H665" s="34">
        <v>12708</v>
      </c>
      <c r="I665" s="33">
        <v>12708</v>
      </c>
      <c r="J665" s="30">
        <v>1994</v>
      </c>
      <c r="K665" s="29" t="s">
        <v>3069</v>
      </c>
      <c r="L665" s="28">
        <v>6010</v>
      </c>
      <c r="M665" s="32" t="s">
        <v>55</v>
      </c>
      <c r="O665" s="28" t="s">
        <v>1581</v>
      </c>
      <c r="Q665" s="28">
        <v>1994</v>
      </c>
      <c r="T665" s="39"/>
      <c r="U665" s="32" t="s">
        <v>1929</v>
      </c>
      <c r="V665" s="9"/>
    </row>
    <row r="666" spans="1:22" x14ac:dyDescent="0.2">
      <c r="A666" s="28">
        <v>17</v>
      </c>
      <c r="B666" s="28">
        <v>126</v>
      </c>
      <c r="C666"/>
      <c r="D666" s="28">
        <v>156988</v>
      </c>
      <c r="E666" s="36" t="s">
        <v>80</v>
      </c>
      <c r="F666" s="36" t="s">
        <v>290</v>
      </c>
      <c r="G666" s="29" t="s">
        <v>3070</v>
      </c>
      <c r="H666" s="42">
        <v>19876</v>
      </c>
      <c r="I666" s="33">
        <v>19876</v>
      </c>
      <c r="J666" s="30">
        <v>2014</v>
      </c>
      <c r="K666" s="36" t="s">
        <v>1452</v>
      </c>
      <c r="L666" s="25">
        <v>6106</v>
      </c>
      <c r="M666" s="36" t="s">
        <v>345</v>
      </c>
      <c r="N666"/>
      <c r="O666" s="28" t="s">
        <v>1581</v>
      </c>
      <c r="P666"/>
      <c r="U666" s="32" t="s">
        <v>1929</v>
      </c>
      <c r="V666" s="9"/>
    </row>
    <row r="667" spans="1:22" x14ac:dyDescent="0.2">
      <c r="A667" s="28">
        <v>8</v>
      </c>
      <c r="B667" s="28">
        <v>116</v>
      </c>
      <c r="C667" s="28" t="s">
        <v>169</v>
      </c>
      <c r="D667" s="28">
        <v>186372</v>
      </c>
      <c r="E667" s="29" t="s">
        <v>80</v>
      </c>
      <c r="F667" s="29" t="s">
        <v>89</v>
      </c>
      <c r="G667" s="29" t="s">
        <v>3071</v>
      </c>
      <c r="H667" s="34">
        <v>13519</v>
      </c>
      <c r="I667" s="33">
        <v>13519</v>
      </c>
      <c r="J667" s="30">
        <v>1997</v>
      </c>
      <c r="K667" s="29" t="s">
        <v>1032</v>
      </c>
      <c r="L667" s="28">
        <v>6030</v>
      </c>
      <c r="M667" s="32" t="s">
        <v>168</v>
      </c>
      <c r="O667" s="28" t="s">
        <v>1581</v>
      </c>
      <c r="Q667" s="28">
        <v>1999</v>
      </c>
      <c r="T667" s="39">
        <v>41705</v>
      </c>
      <c r="U667" s="32" t="s">
        <v>1929</v>
      </c>
      <c r="V667" s="9"/>
    </row>
    <row r="668" spans="1:22" x14ac:dyDescent="0.2">
      <c r="A668" s="28">
        <v>3</v>
      </c>
      <c r="B668" s="28">
        <v>163</v>
      </c>
      <c r="C668" s="28" t="s">
        <v>169</v>
      </c>
      <c r="D668" s="28">
        <v>165504</v>
      </c>
      <c r="E668" s="29" t="s">
        <v>80</v>
      </c>
      <c r="F668" s="29" t="s">
        <v>128</v>
      </c>
      <c r="G668" s="29" t="s">
        <v>3072</v>
      </c>
      <c r="H668" s="34">
        <v>9556</v>
      </c>
      <c r="I668" s="33">
        <v>9556</v>
      </c>
      <c r="J668" s="30">
        <v>1986</v>
      </c>
      <c r="K668" s="29" t="s">
        <v>3073</v>
      </c>
      <c r="L668" s="28">
        <v>6010</v>
      </c>
      <c r="M668" s="32" t="s">
        <v>55</v>
      </c>
      <c r="O668" s="28" t="s">
        <v>1581</v>
      </c>
      <c r="T668" s="39"/>
      <c r="U668" s="32" t="s">
        <v>1929</v>
      </c>
      <c r="V668" s="9"/>
    </row>
    <row r="669" spans="1:22" x14ac:dyDescent="0.2">
      <c r="A669" s="28">
        <v>12</v>
      </c>
      <c r="B669" s="28">
        <v>109</v>
      </c>
      <c r="C669" s="28" t="s">
        <v>2021</v>
      </c>
      <c r="D669" s="28">
        <v>177269</v>
      </c>
      <c r="E669" s="29" t="s">
        <v>80</v>
      </c>
      <c r="F669" s="29" t="s">
        <v>541</v>
      </c>
      <c r="G669" s="29" t="s">
        <v>3074</v>
      </c>
      <c r="H669" s="34">
        <v>15952</v>
      </c>
      <c r="I669" s="33">
        <v>15952</v>
      </c>
      <c r="J669" s="30">
        <v>2003</v>
      </c>
      <c r="K669" s="29" t="s">
        <v>3075</v>
      </c>
      <c r="L669" s="28">
        <v>6211</v>
      </c>
      <c r="M669" s="32" t="s">
        <v>1574</v>
      </c>
      <c r="O669" s="28" t="s">
        <v>1581</v>
      </c>
      <c r="Q669" s="28">
        <v>2004</v>
      </c>
      <c r="T669" s="39"/>
      <c r="U669" s="32" t="s">
        <v>1929</v>
      </c>
      <c r="V669" s="9"/>
    </row>
    <row r="670" spans="1:22" ht="12.75" customHeight="1" x14ac:dyDescent="0.2">
      <c r="A670" s="28">
        <v>15</v>
      </c>
      <c r="B670" s="28">
        <v>253</v>
      </c>
      <c r="D670" s="28">
        <v>311904</v>
      </c>
      <c r="E670" s="31" t="s">
        <v>80</v>
      </c>
      <c r="F670" s="31" t="s">
        <v>1353</v>
      </c>
      <c r="G670" s="29" t="s">
        <v>3076</v>
      </c>
      <c r="H670" s="17">
        <v>20742</v>
      </c>
      <c r="I670" s="33">
        <v>20742</v>
      </c>
      <c r="J670" s="30">
        <v>2016</v>
      </c>
      <c r="K670" s="31" t="s">
        <v>1572</v>
      </c>
      <c r="L670" s="28">
        <v>6144</v>
      </c>
      <c r="M670" s="31" t="s">
        <v>817</v>
      </c>
      <c r="N670" s="28"/>
      <c r="O670" s="28" t="s">
        <v>1581</v>
      </c>
      <c r="U670" s="32" t="s">
        <v>1929</v>
      </c>
      <c r="V670" s="9"/>
    </row>
    <row r="671" spans="1:22" x14ac:dyDescent="0.2">
      <c r="A671" s="25">
        <v>12</v>
      </c>
      <c r="B671" s="25">
        <v>109</v>
      </c>
      <c r="C671"/>
      <c r="D671" s="28">
        <v>177270</v>
      </c>
      <c r="E671" s="36" t="s">
        <v>80</v>
      </c>
      <c r="F671" s="36" t="s">
        <v>105</v>
      </c>
      <c r="G671" s="29" t="s">
        <v>3077</v>
      </c>
      <c r="H671" s="42">
        <v>20008</v>
      </c>
      <c r="I671" s="33">
        <v>20008</v>
      </c>
      <c r="J671" s="30">
        <v>2014</v>
      </c>
      <c r="K671" s="36" t="s">
        <v>1453</v>
      </c>
      <c r="L671" s="25">
        <v>6211</v>
      </c>
      <c r="M671" s="45" t="s">
        <v>1454</v>
      </c>
      <c r="N671"/>
      <c r="O671" s="28" t="s">
        <v>1581</v>
      </c>
      <c r="P671"/>
      <c r="U671" s="32" t="s">
        <v>1929</v>
      </c>
      <c r="V671" s="9"/>
    </row>
    <row r="672" spans="1:22" x14ac:dyDescent="0.2">
      <c r="A672" s="28">
        <v>6</v>
      </c>
      <c r="B672" s="28">
        <v>150</v>
      </c>
      <c r="D672" s="28">
        <v>170455</v>
      </c>
      <c r="E672" s="29" t="s">
        <v>80</v>
      </c>
      <c r="F672" s="29" t="s">
        <v>180</v>
      </c>
      <c r="G672" s="29" t="s">
        <v>3078</v>
      </c>
      <c r="H672" s="34">
        <v>16429</v>
      </c>
      <c r="I672" s="33">
        <v>16429</v>
      </c>
      <c r="J672" s="30">
        <v>2004</v>
      </c>
      <c r="K672" s="29" t="s">
        <v>3079</v>
      </c>
      <c r="L672" s="28">
        <v>6004</v>
      </c>
      <c r="M672" s="32" t="s">
        <v>95</v>
      </c>
      <c r="O672" s="28" t="s">
        <v>1581</v>
      </c>
      <c r="T672" s="39">
        <v>41319</v>
      </c>
      <c r="U672" s="32" t="s">
        <v>1929</v>
      </c>
      <c r="V672" s="9"/>
    </row>
    <row r="673" spans="1:22" ht="12.75" customHeight="1" x14ac:dyDescent="0.2">
      <c r="A673" s="28">
        <v>14</v>
      </c>
      <c r="B673" s="28">
        <v>248</v>
      </c>
      <c r="D673" s="28">
        <v>182898</v>
      </c>
      <c r="E673" s="29" t="s">
        <v>80</v>
      </c>
      <c r="F673" s="29" t="s">
        <v>3080</v>
      </c>
      <c r="G673" s="29" t="s">
        <v>3081</v>
      </c>
      <c r="H673" s="34">
        <v>16529</v>
      </c>
      <c r="I673" s="33">
        <v>16529</v>
      </c>
      <c r="J673" s="30">
        <v>2005</v>
      </c>
      <c r="K673" s="29" t="s">
        <v>3082</v>
      </c>
      <c r="L673" s="28">
        <v>6130</v>
      </c>
      <c r="M673" s="32" t="s">
        <v>196</v>
      </c>
      <c r="O673" s="28" t="s">
        <v>1581</v>
      </c>
      <c r="T673" s="39"/>
      <c r="U673" s="32" t="s">
        <v>1929</v>
      </c>
      <c r="V673" s="9"/>
    </row>
    <row r="674" spans="1:22" ht="12.75" customHeight="1" x14ac:dyDescent="0.2">
      <c r="A674" s="28">
        <v>17</v>
      </c>
      <c r="B674" s="28">
        <v>228</v>
      </c>
      <c r="D674" s="28">
        <v>164213</v>
      </c>
      <c r="E674" s="29" t="s">
        <v>80</v>
      </c>
      <c r="F674" s="29" t="s">
        <v>513</v>
      </c>
      <c r="G674" s="29" t="s">
        <v>3083</v>
      </c>
      <c r="H674" s="34">
        <v>18393</v>
      </c>
      <c r="I674" s="33">
        <v>18393</v>
      </c>
      <c r="J674" s="30">
        <v>2010</v>
      </c>
      <c r="K674" s="29" t="s">
        <v>3084</v>
      </c>
      <c r="L674" s="28">
        <v>6170</v>
      </c>
      <c r="M674" s="32" t="s">
        <v>303</v>
      </c>
      <c r="O674" s="28" t="s">
        <v>1581</v>
      </c>
      <c r="Q674" s="28">
        <v>2010</v>
      </c>
      <c r="T674" s="39"/>
      <c r="U674" s="32" t="s">
        <v>1929</v>
      </c>
      <c r="V674" s="9"/>
    </row>
    <row r="675" spans="1:22" x14ac:dyDescent="0.2">
      <c r="A675" s="28">
        <v>12</v>
      </c>
      <c r="B675" s="28">
        <v>109</v>
      </c>
      <c r="D675" s="28">
        <v>156818</v>
      </c>
      <c r="E675" s="31" t="s">
        <v>80</v>
      </c>
      <c r="F675" s="31" t="s">
        <v>109</v>
      </c>
      <c r="G675" s="29" t="s">
        <v>3085</v>
      </c>
      <c r="H675" s="17">
        <v>20589</v>
      </c>
      <c r="I675" s="33">
        <v>20589</v>
      </c>
      <c r="J675" s="30">
        <v>2016</v>
      </c>
      <c r="K675" s="31" t="s">
        <v>1573</v>
      </c>
      <c r="L675" s="28">
        <v>6211</v>
      </c>
      <c r="M675" s="31" t="s">
        <v>1574</v>
      </c>
      <c r="N675" s="28"/>
      <c r="O675" s="28" t="s">
        <v>1581</v>
      </c>
      <c r="Q675" s="28">
        <v>2016</v>
      </c>
      <c r="U675" s="32" t="s">
        <v>1929</v>
      </c>
      <c r="V675" s="9"/>
    </row>
    <row r="676" spans="1:22" ht="12.75" customHeight="1" x14ac:dyDescent="0.2">
      <c r="A676" s="28">
        <v>8</v>
      </c>
      <c r="B676" s="28">
        <v>157</v>
      </c>
      <c r="D676" s="28">
        <v>104531</v>
      </c>
      <c r="E676" s="29" t="s">
        <v>3086</v>
      </c>
      <c r="F676" s="29" t="s">
        <v>105</v>
      </c>
      <c r="G676" s="29" t="s">
        <v>3087</v>
      </c>
      <c r="H676" s="34">
        <v>16289</v>
      </c>
      <c r="I676" s="33">
        <v>16289</v>
      </c>
      <c r="J676" s="30">
        <v>2009</v>
      </c>
      <c r="K676" s="29" t="s">
        <v>3088</v>
      </c>
      <c r="L676" s="28">
        <v>6034</v>
      </c>
      <c r="M676" s="32" t="s">
        <v>690</v>
      </c>
      <c r="O676" s="28" t="s">
        <v>1581</v>
      </c>
      <c r="Q676" s="28">
        <v>2009</v>
      </c>
      <c r="T676" s="39"/>
      <c r="U676" s="32" t="s">
        <v>1929</v>
      </c>
      <c r="V676" s="9"/>
    </row>
    <row r="677" spans="1:22" x14ac:dyDescent="0.2">
      <c r="A677" s="28">
        <v>12</v>
      </c>
      <c r="B677" s="28">
        <v>213</v>
      </c>
      <c r="D677" s="28">
        <v>201823</v>
      </c>
      <c r="E677" s="29" t="s">
        <v>3086</v>
      </c>
      <c r="F677" s="29" t="s">
        <v>831</v>
      </c>
      <c r="G677" s="29" t="s">
        <v>3089</v>
      </c>
      <c r="H677" s="34">
        <v>18348</v>
      </c>
      <c r="I677" s="33">
        <v>18348</v>
      </c>
      <c r="J677" s="30">
        <v>2010</v>
      </c>
      <c r="K677" s="29" t="s">
        <v>3090</v>
      </c>
      <c r="L677" s="28">
        <v>6263</v>
      </c>
      <c r="M677" s="32" t="s">
        <v>777</v>
      </c>
      <c r="O677" s="28" t="s">
        <v>1581</v>
      </c>
      <c r="Q677" s="28">
        <v>2015</v>
      </c>
      <c r="T677" s="39"/>
      <c r="U677" s="32" t="s">
        <v>1929</v>
      </c>
      <c r="V677" s="9"/>
    </row>
    <row r="678" spans="1:22" x14ac:dyDescent="0.2">
      <c r="A678" s="28">
        <v>4</v>
      </c>
      <c r="B678" s="28">
        <v>205</v>
      </c>
      <c r="D678" s="28">
        <v>114167</v>
      </c>
      <c r="E678" s="29" t="s">
        <v>3086</v>
      </c>
      <c r="F678" s="29" t="s">
        <v>134</v>
      </c>
      <c r="G678" s="29" t="s">
        <v>3091</v>
      </c>
      <c r="H678" s="34">
        <v>16748</v>
      </c>
      <c r="I678" s="33">
        <v>16748</v>
      </c>
      <c r="J678" s="30">
        <v>2005</v>
      </c>
      <c r="K678" s="29" t="s">
        <v>3092</v>
      </c>
      <c r="L678" s="28">
        <v>6044</v>
      </c>
      <c r="M678" s="32" t="s">
        <v>796</v>
      </c>
      <c r="O678" s="28" t="s">
        <v>1581</v>
      </c>
      <c r="Q678" s="28">
        <v>2005</v>
      </c>
      <c r="T678" s="39"/>
      <c r="U678" s="32" t="s">
        <v>1929</v>
      </c>
      <c r="V678" s="9"/>
    </row>
    <row r="679" spans="1:22" x14ac:dyDescent="0.2">
      <c r="A679" s="28">
        <v>2</v>
      </c>
      <c r="B679" s="28">
        <v>178</v>
      </c>
      <c r="D679" s="28">
        <v>258487</v>
      </c>
      <c r="E679" s="29" t="s">
        <v>3093</v>
      </c>
      <c r="F679" s="29" t="s">
        <v>3094</v>
      </c>
      <c r="G679" s="29" t="s">
        <v>3095</v>
      </c>
      <c r="H679" s="34">
        <v>18883</v>
      </c>
      <c r="I679" s="33">
        <v>18883</v>
      </c>
      <c r="J679" s="30">
        <v>2011</v>
      </c>
      <c r="K679" s="29" t="s">
        <v>3096</v>
      </c>
      <c r="L679" s="28">
        <v>6014</v>
      </c>
      <c r="M679" s="32" t="s">
        <v>95</v>
      </c>
      <c r="O679" s="28" t="s">
        <v>1581</v>
      </c>
      <c r="Q679" s="28">
        <v>2014</v>
      </c>
      <c r="T679" s="39"/>
      <c r="U679" s="32" t="s">
        <v>1929</v>
      </c>
      <c r="V679" s="9"/>
    </row>
    <row r="680" spans="1:22" x14ac:dyDescent="0.2">
      <c r="A680" s="28">
        <v>2</v>
      </c>
      <c r="B680" s="28">
        <v>178</v>
      </c>
      <c r="D680" s="28">
        <v>102622</v>
      </c>
      <c r="E680" s="29" t="s">
        <v>1382</v>
      </c>
      <c r="F680" s="29" t="s">
        <v>1383</v>
      </c>
      <c r="G680" s="29" t="s">
        <v>3097</v>
      </c>
      <c r="H680" s="34">
        <v>19226</v>
      </c>
      <c r="I680" s="33">
        <v>19226</v>
      </c>
      <c r="J680" s="30">
        <v>2012</v>
      </c>
      <c r="K680" s="29" t="s">
        <v>1384</v>
      </c>
      <c r="L680" s="28">
        <v>6003</v>
      </c>
      <c r="M680" s="32" t="s">
        <v>95</v>
      </c>
      <c r="O680" s="28" t="s">
        <v>1581</v>
      </c>
      <c r="Q680" s="28">
        <v>2015</v>
      </c>
      <c r="T680" s="39">
        <v>40918</v>
      </c>
      <c r="U680" s="32" t="s">
        <v>1953</v>
      </c>
      <c r="V680" s="9"/>
    </row>
    <row r="681" spans="1:22" ht="12.75" customHeight="1" x14ac:dyDescent="0.2">
      <c r="A681" s="28">
        <v>11</v>
      </c>
      <c r="B681" s="28">
        <v>142</v>
      </c>
      <c r="C681" s="28" t="s">
        <v>169</v>
      </c>
      <c r="D681" s="28">
        <v>105796</v>
      </c>
      <c r="E681" s="29" t="s">
        <v>141</v>
      </c>
      <c r="F681" s="29" t="s">
        <v>248</v>
      </c>
      <c r="G681" s="29" t="s">
        <v>3098</v>
      </c>
      <c r="H681" s="34">
        <v>11940</v>
      </c>
      <c r="I681" s="33">
        <v>11940</v>
      </c>
      <c r="J681" s="30">
        <v>2002</v>
      </c>
      <c r="K681" s="29" t="s">
        <v>1315</v>
      </c>
      <c r="L681" s="28">
        <v>6022</v>
      </c>
      <c r="M681" s="32" t="s">
        <v>115</v>
      </c>
      <c r="O681" s="28" t="s">
        <v>1581</v>
      </c>
      <c r="Q681" s="28">
        <v>2002</v>
      </c>
      <c r="T681" s="39"/>
      <c r="U681" s="32" t="s">
        <v>1929</v>
      </c>
      <c r="V681" s="9"/>
    </row>
    <row r="682" spans="1:22" ht="12.75" customHeight="1" x14ac:dyDescent="0.2">
      <c r="A682" s="25">
        <v>8</v>
      </c>
      <c r="B682" s="25">
        <v>129</v>
      </c>
      <c r="C682"/>
      <c r="D682" s="28">
        <v>288018</v>
      </c>
      <c r="E682" s="36" t="s">
        <v>141</v>
      </c>
      <c r="F682" s="36" t="s">
        <v>142</v>
      </c>
      <c r="G682" s="29" t="s">
        <v>3099</v>
      </c>
      <c r="H682" s="42">
        <v>20650</v>
      </c>
      <c r="I682" s="33">
        <v>20650</v>
      </c>
      <c r="J682" s="30">
        <v>2016</v>
      </c>
      <c r="K682" s="36" t="s">
        <v>143</v>
      </c>
      <c r="L682" s="25">
        <v>6274</v>
      </c>
      <c r="M682" s="45" t="s">
        <v>1575</v>
      </c>
      <c r="N682"/>
      <c r="O682" s="28" t="s">
        <v>1581</v>
      </c>
      <c r="P682"/>
      <c r="T682" s="39"/>
      <c r="U682" s="32" t="s">
        <v>1929</v>
      </c>
      <c r="V682" s="9"/>
    </row>
    <row r="683" spans="1:22" ht="12.75" customHeight="1" x14ac:dyDescent="0.2">
      <c r="A683" s="28">
        <v>17</v>
      </c>
      <c r="B683" s="28">
        <v>126</v>
      </c>
      <c r="D683" s="28">
        <v>154404</v>
      </c>
      <c r="E683" s="29" t="s">
        <v>141</v>
      </c>
      <c r="F683" s="29" t="s">
        <v>384</v>
      </c>
      <c r="G683" s="29" t="s">
        <v>3100</v>
      </c>
      <c r="H683" s="34">
        <v>18806</v>
      </c>
      <c r="I683" s="33">
        <v>18806</v>
      </c>
      <c r="J683" s="30">
        <v>2011</v>
      </c>
      <c r="K683" s="29" t="s">
        <v>3101</v>
      </c>
      <c r="L683" s="28">
        <v>6106</v>
      </c>
      <c r="M683" s="32" t="s">
        <v>345</v>
      </c>
      <c r="O683" s="28" t="s">
        <v>1581</v>
      </c>
      <c r="T683" s="39"/>
      <c r="U683" s="32" t="s">
        <v>1929</v>
      </c>
      <c r="V683" s="9"/>
    </row>
    <row r="684" spans="1:22" ht="12.75" customHeight="1" x14ac:dyDescent="0.2">
      <c r="A684" s="28">
        <v>6</v>
      </c>
      <c r="B684" s="28">
        <v>150</v>
      </c>
      <c r="D684" s="28">
        <v>146478</v>
      </c>
      <c r="E684" s="29" t="s">
        <v>141</v>
      </c>
      <c r="F684" s="29" t="s">
        <v>3102</v>
      </c>
      <c r="G684" s="29" t="s">
        <v>3103</v>
      </c>
      <c r="H684" s="34">
        <v>15198</v>
      </c>
      <c r="I684" s="33">
        <v>15198</v>
      </c>
      <c r="J684" s="30">
        <v>2001</v>
      </c>
      <c r="K684" s="29" t="s">
        <v>3104</v>
      </c>
      <c r="L684" s="28">
        <v>6285</v>
      </c>
      <c r="M684" s="32" t="s">
        <v>608</v>
      </c>
      <c r="O684" s="28" t="s">
        <v>1581</v>
      </c>
      <c r="T684" s="39"/>
      <c r="U684" s="32" t="s">
        <v>1929</v>
      </c>
      <c r="V684" s="9"/>
    </row>
    <row r="685" spans="1:22" ht="12.75" customHeight="1" x14ac:dyDescent="0.2">
      <c r="A685" s="28">
        <v>8</v>
      </c>
      <c r="B685" s="28">
        <v>210</v>
      </c>
      <c r="D685" s="28">
        <v>168703</v>
      </c>
      <c r="E685" s="29" t="s">
        <v>141</v>
      </c>
      <c r="F685" s="29" t="s">
        <v>89</v>
      </c>
      <c r="G685" s="29" t="s">
        <v>3105</v>
      </c>
      <c r="H685" s="34">
        <v>17124</v>
      </c>
      <c r="I685" s="33">
        <v>17124</v>
      </c>
      <c r="J685" s="30">
        <v>2006</v>
      </c>
      <c r="K685" s="29" t="s">
        <v>3106</v>
      </c>
      <c r="L685" s="28">
        <v>6026</v>
      </c>
      <c r="M685" s="32" t="s">
        <v>442</v>
      </c>
      <c r="O685" s="28" t="s">
        <v>1581</v>
      </c>
      <c r="Q685" s="28">
        <v>2011</v>
      </c>
      <c r="T685" s="39"/>
      <c r="U685" s="32" t="s">
        <v>1929</v>
      </c>
      <c r="V685" s="9"/>
    </row>
    <row r="686" spans="1:22" ht="12.75" customHeight="1" x14ac:dyDescent="0.2">
      <c r="A686" s="28">
        <v>15</v>
      </c>
      <c r="B686" s="28">
        <v>103</v>
      </c>
      <c r="D686" s="28">
        <v>104078</v>
      </c>
      <c r="E686" s="31" t="s">
        <v>141</v>
      </c>
      <c r="F686" s="31" t="s">
        <v>541</v>
      </c>
      <c r="G686" s="29" t="s">
        <v>3107</v>
      </c>
      <c r="H686" s="34">
        <v>20176</v>
      </c>
      <c r="I686" s="33">
        <v>20176</v>
      </c>
      <c r="J686" s="30">
        <v>2015</v>
      </c>
      <c r="K686" s="31" t="s">
        <v>1509</v>
      </c>
      <c r="L686" s="28" t="s">
        <v>1510</v>
      </c>
      <c r="M686" s="31" t="s">
        <v>465</v>
      </c>
      <c r="O686" s="28" t="s">
        <v>1581</v>
      </c>
      <c r="Q686" s="28">
        <v>2015</v>
      </c>
      <c r="U686" s="32" t="s">
        <v>1929</v>
      </c>
      <c r="V686" s="9"/>
    </row>
    <row r="687" spans="1:22" ht="12.75" customHeight="1" x14ac:dyDescent="0.2">
      <c r="A687" s="28">
        <v>4</v>
      </c>
      <c r="B687" s="28">
        <v>205</v>
      </c>
      <c r="C687" s="28" t="s">
        <v>169</v>
      </c>
      <c r="D687" s="28">
        <v>111381</v>
      </c>
      <c r="E687" s="29" t="s">
        <v>141</v>
      </c>
      <c r="F687" s="29" t="s">
        <v>782</v>
      </c>
      <c r="G687" s="29" t="s">
        <v>3108</v>
      </c>
      <c r="H687" s="34">
        <v>10215</v>
      </c>
      <c r="I687" s="33">
        <v>10215</v>
      </c>
      <c r="J687" s="30">
        <v>1987</v>
      </c>
      <c r="K687" s="29" t="s">
        <v>1216</v>
      </c>
      <c r="L687" s="28">
        <v>6033</v>
      </c>
      <c r="M687" s="32" t="s">
        <v>1048</v>
      </c>
      <c r="O687" s="28" t="s">
        <v>1581</v>
      </c>
      <c r="T687" s="39"/>
      <c r="U687" s="32" t="s">
        <v>1929</v>
      </c>
      <c r="V687" s="9"/>
    </row>
    <row r="688" spans="1:22" ht="12.75" customHeight="1" x14ac:dyDescent="0.2">
      <c r="A688" s="28">
        <v>4</v>
      </c>
      <c r="B688" s="28">
        <v>100</v>
      </c>
      <c r="C688" s="28" t="s">
        <v>169</v>
      </c>
      <c r="D688" s="28">
        <v>121082</v>
      </c>
      <c r="E688" s="29" t="s">
        <v>141</v>
      </c>
      <c r="F688" s="29" t="s">
        <v>105</v>
      </c>
      <c r="G688" s="29" t="s">
        <v>3109</v>
      </c>
      <c r="H688" s="34">
        <v>13074</v>
      </c>
      <c r="I688" s="33">
        <v>13074</v>
      </c>
      <c r="J688" s="30">
        <v>1995</v>
      </c>
      <c r="K688" s="29" t="s">
        <v>1217</v>
      </c>
      <c r="L688" s="28">
        <v>6035</v>
      </c>
      <c r="M688" s="32" t="s">
        <v>602</v>
      </c>
      <c r="O688" s="28" t="s">
        <v>1581</v>
      </c>
      <c r="T688" s="39">
        <v>42068</v>
      </c>
      <c r="U688" s="32" t="s">
        <v>1929</v>
      </c>
      <c r="V688" s="9"/>
    </row>
    <row r="689" spans="1:22" x14ac:dyDescent="0.2">
      <c r="A689" s="28">
        <v>6</v>
      </c>
      <c r="B689" s="28">
        <v>150</v>
      </c>
      <c r="D689" s="28">
        <v>170457</v>
      </c>
      <c r="E689" s="29" t="s">
        <v>141</v>
      </c>
      <c r="F689" s="29" t="s">
        <v>3110</v>
      </c>
      <c r="G689" s="29" t="s">
        <v>3111</v>
      </c>
      <c r="H689" s="34">
        <v>15391</v>
      </c>
      <c r="I689" s="33">
        <v>15391</v>
      </c>
      <c r="J689" s="30">
        <v>2002</v>
      </c>
      <c r="K689" s="29" t="s">
        <v>3104</v>
      </c>
      <c r="L689" s="28">
        <v>6285</v>
      </c>
      <c r="M689" s="32" t="s">
        <v>608</v>
      </c>
      <c r="O689" s="28" t="s">
        <v>1581</v>
      </c>
      <c r="Q689" s="28">
        <v>2002</v>
      </c>
      <c r="T689" s="39"/>
      <c r="U689" s="32" t="s">
        <v>1953</v>
      </c>
      <c r="V689" s="9"/>
    </row>
    <row r="690" spans="1:22" x14ac:dyDescent="0.2">
      <c r="A690" s="28">
        <v>13</v>
      </c>
      <c r="B690" s="28">
        <v>226</v>
      </c>
      <c r="D690" s="28">
        <v>153453</v>
      </c>
      <c r="E690" s="29" t="s">
        <v>141</v>
      </c>
      <c r="F690" s="29" t="s">
        <v>97</v>
      </c>
      <c r="G690" s="29" t="s">
        <v>3112</v>
      </c>
      <c r="H690" s="34">
        <v>14741</v>
      </c>
      <c r="I690" s="33">
        <v>14741</v>
      </c>
      <c r="J690" s="30">
        <v>2000</v>
      </c>
      <c r="K690" s="29" t="s">
        <v>78</v>
      </c>
      <c r="L690" s="28">
        <v>6247</v>
      </c>
      <c r="M690" s="32" t="s">
        <v>79</v>
      </c>
      <c r="O690" s="28" t="s">
        <v>1581</v>
      </c>
      <c r="T690" s="39"/>
      <c r="U690" s="32" t="s">
        <v>1929</v>
      </c>
      <c r="V690" s="9"/>
    </row>
    <row r="691" spans="1:22" x14ac:dyDescent="0.2">
      <c r="A691" s="28">
        <v>12</v>
      </c>
      <c r="B691" s="28">
        <v>213</v>
      </c>
      <c r="D691" s="28">
        <v>100403</v>
      </c>
      <c r="E691" s="29" t="s">
        <v>141</v>
      </c>
      <c r="F691" s="29" t="s">
        <v>658</v>
      </c>
      <c r="G691" s="29" t="s">
        <v>3113</v>
      </c>
      <c r="H691" s="34">
        <v>18191</v>
      </c>
      <c r="I691" s="33">
        <v>18191</v>
      </c>
      <c r="J691" s="30">
        <v>2009</v>
      </c>
      <c r="K691" s="29" t="s">
        <v>3114</v>
      </c>
      <c r="L691" s="28">
        <v>6260</v>
      </c>
      <c r="M691" s="32" t="s">
        <v>339</v>
      </c>
      <c r="O691" s="28" t="s">
        <v>1581</v>
      </c>
      <c r="Q691" s="28">
        <v>2009</v>
      </c>
      <c r="T691" s="39"/>
      <c r="U691" s="32" t="s">
        <v>1929</v>
      </c>
      <c r="V691" s="9"/>
    </row>
    <row r="692" spans="1:22" ht="12.75" customHeight="1" x14ac:dyDescent="0.2">
      <c r="A692" s="28">
        <v>6</v>
      </c>
      <c r="B692" s="28">
        <v>102</v>
      </c>
      <c r="D692" s="28">
        <v>155605</v>
      </c>
      <c r="E692" s="29" t="s">
        <v>3115</v>
      </c>
      <c r="F692" s="29" t="s">
        <v>360</v>
      </c>
      <c r="G692" s="29" t="s">
        <v>3116</v>
      </c>
      <c r="H692" s="34">
        <v>18002</v>
      </c>
      <c r="I692" s="33">
        <v>18002</v>
      </c>
      <c r="J692" s="30">
        <v>2009</v>
      </c>
      <c r="K692" s="29" t="s">
        <v>3117</v>
      </c>
      <c r="L692" s="28">
        <v>6285</v>
      </c>
      <c r="M692" s="32" t="s">
        <v>608</v>
      </c>
      <c r="O692" s="28" t="s">
        <v>1581</v>
      </c>
      <c r="Q692" s="28">
        <v>2010</v>
      </c>
      <c r="T692" s="39"/>
      <c r="U692" s="32" t="s">
        <v>1929</v>
      </c>
      <c r="V692" s="9"/>
    </row>
    <row r="693" spans="1:22" ht="12.75" customHeight="1" x14ac:dyDescent="0.2">
      <c r="A693" s="28">
        <v>12</v>
      </c>
      <c r="B693" s="28">
        <v>213</v>
      </c>
      <c r="D693" s="28">
        <v>162451</v>
      </c>
      <c r="E693" s="29" t="s">
        <v>3118</v>
      </c>
      <c r="F693" s="29" t="s">
        <v>3119</v>
      </c>
      <c r="G693" s="29" t="s">
        <v>3120</v>
      </c>
      <c r="H693" s="34">
        <v>18295</v>
      </c>
      <c r="I693" s="33">
        <v>18295</v>
      </c>
      <c r="J693" s="30">
        <v>2010</v>
      </c>
      <c r="K693" s="29" t="s">
        <v>3121</v>
      </c>
      <c r="L693" s="28">
        <v>4806</v>
      </c>
      <c r="M693" s="32" t="s">
        <v>371</v>
      </c>
      <c r="O693" s="28" t="s">
        <v>1581</v>
      </c>
      <c r="Q693" s="28">
        <v>2010</v>
      </c>
      <c r="T693" s="39"/>
      <c r="U693" s="32" t="s">
        <v>1929</v>
      </c>
      <c r="V693" s="9"/>
    </row>
    <row r="694" spans="1:22" ht="12.75" customHeight="1" x14ac:dyDescent="0.2">
      <c r="A694" s="28">
        <v>16</v>
      </c>
      <c r="B694" s="28">
        <v>188</v>
      </c>
      <c r="D694" s="28">
        <v>177487</v>
      </c>
      <c r="E694" s="29" t="s">
        <v>259</v>
      </c>
      <c r="F694" s="29" t="s">
        <v>363</v>
      </c>
      <c r="G694" s="29" t="s">
        <v>3122</v>
      </c>
      <c r="H694" s="34">
        <v>18544</v>
      </c>
      <c r="I694" s="33">
        <v>18544</v>
      </c>
      <c r="J694" s="30">
        <v>2010</v>
      </c>
      <c r="K694" s="29" t="s">
        <v>3123</v>
      </c>
      <c r="L694" s="28">
        <v>6102</v>
      </c>
      <c r="M694" s="32" t="s">
        <v>218</v>
      </c>
      <c r="O694" s="28" t="s">
        <v>1581</v>
      </c>
      <c r="Q694" s="28">
        <v>2010</v>
      </c>
      <c r="T694" s="39">
        <v>42439</v>
      </c>
      <c r="U694" s="32" t="s">
        <v>1929</v>
      </c>
      <c r="V694" s="9"/>
    </row>
    <row r="695" spans="1:22" x14ac:dyDescent="0.2">
      <c r="A695" s="28">
        <v>3</v>
      </c>
      <c r="B695" s="28">
        <v>163</v>
      </c>
      <c r="C695" s="28" t="s">
        <v>169</v>
      </c>
      <c r="D695" s="28">
        <v>100328</v>
      </c>
      <c r="E695" s="29" t="s">
        <v>3124</v>
      </c>
      <c r="F695" s="29" t="s">
        <v>3125</v>
      </c>
      <c r="G695" s="29" t="s">
        <v>3126</v>
      </c>
      <c r="H695" s="34">
        <v>12642</v>
      </c>
      <c r="I695" s="33">
        <v>12642</v>
      </c>
      <c r="J695" s="30">
        <v>1994</v>
      </c>
      <c r="K695" s="29" t="s">
        <v>3127</v>
      </c>
      <c r="L695" s="28">
        <v>6010</v>
      </c>
      <c r="M695" s="32" t="s">
        <v>55</v>
      </c>
      <c r="O695" s="28" t="s">
        <v>1581</v>
      </c>
      <c r="Q695" s="28">
        <v>2002</v>
      </c>
      <c r="R695" s="28">
        <v>2003</v>
      </c>
      <c r="T695" s="39"/>
      <c r="U695" s="32" t="s">
        <v>1929</v>
      </c>
      <c r="V695" s="9"/>
    </row>
    <row r="696" spans="1:22" ht="12.75" customHeight="1" x14ac:dyDescent="0.2">
      <c r="A696" s="28">
        <v>6</v>
      </c>
      <c r="B696" s="28">
        <v>128</v>
      </c>
      <c r="D696" s="28">
        <v>286031</v>
      </c>
      <c r="E696" s="29" t="s">
        <v>768</v>
      </c>
      <c r="F696" s="29" t="s">
        <v>782</v>
      </c>
      <c r="G696" s="29" t="s">
        <v>3128</v>
      </c>
      <c r="H696" s="34">
        <v>16386</v>
      </c>
      <c r="I696" s="33">
        <v>16386</v>
      </c>
      <c r="J696" s="30">
        <v>2005</v>
      </c>
      <c r="K696" s="29" t="s">
        <v>3129</v>
      </c>
      <c r="L696" s="28">
        <v>6294</v>
      </c>
      <c r="M696" s="32" t="s">
        <v>388</v>
      </c>
      <c r="O696" s="28" t="s">
        <v>1581</v>
      </c>
      <c r="Q696" s="28">
        <v>2011</v>
      </c>
      <c r="S696" s="28">
        <v>2009</v>
      </c>
      <c r="T696" s="39"/>
      <c r="U696" s="32" t="s">
        <v>1929</v>
      </c>
      <c r="V696" s="9"/>
    </row>
    <row r="697" spans="1:22" ht="12.75" customHeight="1" x14ac:dyDescent="0.2">
      <c r="A697" s="28">
        <v>6</v>
      </c>
      <c r="B697" s="28">
        <v>150</v>
      </c>
      <c r="C697" s="28" t="s">
        <v>169</v>
      </c>
      <c r="E697" s="29" t="s">
        <v>768</v>
      </c>
      <c r="F697" s="29" t="s">
        <v>105</v>
      </c>
      <c r="G697" s="29" t="s">
        <v>3130</v>
      </c>
      <c r="H697" s="34">
        <v>7511</v>
      </c>
      <c r="I697" s="33">
        <v>7511</v>
      </c>
      <c r="J697" s="30">
        <v>1980</v>
      </c>
      <c r="K697" s="29" t="s">
        <v>1060</v>
      </c>
      <c r="L697" s="28">
        <v>6280</v>
      </c>
      <c r="M697" s="32" t="s">
        <v>161</v>
      </c>
      <c r="O697" s="28" t="s">
        <v>1581</v>
      </c>
      <c r="Q697" s="28">
        <v>2002</v>
      </c>
      <c r="T697" s="39"/>
      <c r="U697" s="32" t="s">
        <v>1929</v>
      </c>
      <c r="V697" s="9"/>
    </row>
    <row r="698" spans="1:22" x14ac:dyDescent="0.2">
      <c r="A698" s="25">
        <v>6</v>
      </c>
      <c r="B698" s="25">
        <v>225</v>
      </c>
      <c r="C698"/>
      <c r="D698" s="28">
        <v>170129</v>
      </c>
      <c r="E698" s="36" t="s">
        <v>768</v>
      </c>
      <c r="F698" s="36" t="s">
        <v>105</v>
      </c>
      <c r="G698" s="29" t="s">
        <v>3130</v>
      </c>
      <c r="H698" s="42">
        <v>18957</v>
      </c>
      <c r="I698" s="33">
        <v>18957</v>
      </c>
      <c r="J698" s="30">
        <v>2014</v>
      </c>
      <c r="K698" s="36" t="s">
        <v>3131</v>
      </c>
      <c r="L698" s="25">
        <v>6288</v>
      </c>
      <c r="M698" s="45" t="s">
        <v>107</v>
      </c>
      <c r="N698"/>
      <c r="O698" s="28" t="s">
        <v>1581</v>
      </c>
      <c r="P698"/>
      <c r="T698" s="39">
        <v>41688</v>
      </c>
      <c r="U698" s="32" t="s">
        <v>1929</v>
      </c>
      <c r="V698" s="9"/>
    </row>
    <row r="699" spans="1:22" ht="12.75" customHeight="1" x14ac:dyDescent="0.2">
      <c r="A699" s="28">
        <v>14</v>
      </c>
      <c r="B699" s="28">
        <v>247</v>
      </c>
      <c r="C699" s="28" t="s">
        <v>169</v>
      </c>
      <c r="D699" s="28">
        <v>112475</v>
      </c>
      <c r="E699" s="29" t="s">
        <v>3132</v>
      </c>
      <c r="F699" s="29" t="s">
        <v>559</v>
      </c>
      <c r="G699" s="29" t="s">
        <v>3133</v>
      </c>
      <c r="H699" s="34">
        <v>10034</v>
      </c>
      <c r="I699" s="33">
        <v>10034</v>
      </c>
      <c r="J699" s="30">
        <v>1987</v>
      </c>
      <c r="K699" s="29" t="s">
        <v>3134</v>
      </c>
      <c r="L699" s="28">
        <v>6130</v>
      </c>
      <c r="M699" s="32" t="s">
        <v>196</v>
      </c>
      <c r="O699" s="28" t="s">
        <v>1581</v>
      </c>
      <c r="Q699" s="28">
        <v>1995</v>
      </c>
      <c r="T699" s="39"/>
      <c r="U699" s="32" t="s">
        <v>1929</v>
      </c>
      <c r="V699" s="9"/>
    </row>
    <row r="700" spans="1:22" ht="12.75" customHeight="1" x14ac:dyDescent="0.2">
      <c r="A700" s="28">
        <v>14</v>
      </c>
      <c r="B700" s="28">
        <v>247</v>
      </c>
      <c r="D700" s="28">
        <v>112476</v>
      </c>
      <c r="E700" s="29" t="s">
        <v>3132</v>
      </c>
      <c r="F700" s="29" t="s">
        <v>180</v>
      </c>
      <c r="G700" s="29" t="s">
        <v>3135</v>
      </c>
      <c r="H700" s="34">
        <v>18145</v>
      </c>
      <c r="I700" s="33">
        <v>18145</v>
      </c>
      <c r="J700" s="30">
        <v>2009</v>
      </c>
      <c r="K700" s="29" t="s">
        <v>3136</v>
      </c>
      <c r="L700" s="28">
        <v>6130</v>
      </c>
      <c r="M700" s="32" t="s">
        <v>196</v>
      </c>
      <c r="O700" s="28" t="s">
        <v>1581</v>
      </c>
      <c r="Q700" s="28">
        <v>2009</v>
      </c>
      <c r="T700" s="39"/>
      <c r="U700" s="32" t="s">
        <v>1929</v>
      </c>
      <c r="V700" s="9"/>
    </row>
    <row r="701" spans="1:22" ht="12.75" customHeight="1" x14ac:dyDescent="0.2">
      <c r="A701" s="28">
        <v>3</v>
      </c>
      <c r="B701" s="28">
        <v>160</v>
      </c>
      <c r="D701" s="28">
        <v>114702</v>
      </c>
      <c r="E701" s="29" t="s">
        <v>3137</v>
      </c>
      <c r="F701" s="29" t="s">
        <v>360</v>
      </c>
      <c r="G701" s="29" t="s">
        <v>3138</v>
      </c>
      <c r="H701" s="34">
        <v>13907</v>
      </c>
      <c r="I701" s="33">
        <v>13907</v>
      </c>
      <c r="J701" s="30">
        <v>1998</v>
      </c>
      <c r="K701" s="29" t="s">
        <v>3139</v>
      </c>
      <c r="L701" s="28">
        <v>6010</v>
      </c>
      <c r="M701" s="32" t="s">
        <v>55</v>
      </c>
      <c r="O701" s="28" t="s">
        <v>1581</v>
      </c>
      <c r="T701" s="39"/>
      <c r="U701" s="32" t="s">
        <v>1929</v>
      </c>
      <c r="V701" s="9"/>
    </row>
    <row r="702" spans="1:22" x14ac:dyDescent="0.2">
      <c r="A702" s="28">
        <v>9</v>
      </c>
      <c r="B702" s="28">
        <v>148</v>
      </c>
      <c r="C702" s="28" t="s">
        <v>169</v>
      </c>
      <c r="D702" s="28">
        <v>165528</v>
      </c>
      <c r="E702" s="29" t="s">
        <v>144</v>
      </c>
      <c r="F702" s="29" t="s">
        <v>360</v>
      </c>
      <c r="G702" s="29" t="s">
        <v>3140</v>
      </c>
      <c r="H702" s="34">
        <v>11749</v>
      </c>
      <c r="I702" s="33">
        <v>11749</v>
      </c>
      <c r="J702" s="30">
        <v>1993</v>
      </c>
      <c r="K702" s="29" t="s">
        <v>3141</v>
      </c>
      <c r="L702" s="28">
        <v>6024</v>
      </c>
      <c r="M702" s="32" t="s">
        <v>251</v>
      </c>
      <c r="O702" s="28" t="s">
        <v>1581</v>
      </c>
      <c r="Q702" s="28">
        <v>1992</v>
      </c>
      <c r="T702" s="39">
        <v>40990</v>
      </c>
      <c r="U702" s="32" t="s">
        <v>1929</v>
      </c>
      <c r="V702" s="9"/>
    </row>
    <row r="703" spans="1:22" x14ac:dyDescent="0.2">
      <c r="A703" s="28">
        <v>4</v>
      </c>
      <c r="B703" s="28">
        <v>242</v>
      </c>
      <c r="D703" s="28">
        <v>571668</v>
      </c>
      <c r="E703" s="29" t="s">
        <v>144</v>
      </c>
      <c r="F703" s="29" t="s">
        <v>164</v>
      </c>
      <c r="G703" s="29" t="s">
        <v>3142</v>
      </c>
      <c r="H703" s="34">
        <v>19652</v>
      </c>
      <c r="I703" s="33">
        <v>19652</v>
      </c>
      <c r="J703" s="30">
        <v>2013</v>
      </c>
      <c r="K703" s="29" t="s">
        <v>1456</v>
      </c>
      <c r="L703" s="28">
        <v>6353</v>
      </c>
      <c r="M703" s="32" t="s">
        <v>349</v>
      </c>
      <c r="O703" s="28" t="s">
        <v>1581</v>
      </c>
      <c r="T703" s="39">
        <v>41355</v>
      </c>
      <c r="U703" s="32" t="s">
        <v>1929</v>
      </c>
      <c r="V703" s="9"/>
    </row>
    <row r="704" spans="1:22" x14ac:dyDescent="0.2">
      <c r="A704" s="28">
        <v>6</v>
      </c>
      <c r="B704" s="28">
        <v>149</v>
      </c>
      <c r="C704" s="28" t="s">
        <v>1189</v>
      </c>
      <c r="D704" s="28">
        <v>146479</v>
      </c>
      <c r="E704" s="29" t="s">
        <v>144</v>
      </c>
      <c r="F704" s="29" t="s">
        <v>248</v>
      </c>
      <c r="G704" s="29" t="s">
        <v>3143</v>
      </c>
      <c r="H704" s="34">
        <v>12201</v>
      </c>
      <c r="I704" s="33">
        <v>12201</v>
      </c>
      <c r="J704" s="30">
        <v>1993</v>
      </c>
      <c r="K704" s="29" t="s">
        <v>694</v>
      </c>
      <c r="L704" s="28">
        <v>6285</v>
      </c>
      <c r="M704" s="32" t="s">
        <v>608</v>
      </c>
      <c r="O704" s="28" t="s">
        <v>1581</v>
      </c>
      <c r="Q704" s="28">
        <v>1996</v>
      </c>
      <c r="R704" s="28">
        <v>2002</v>
      </c>
      <c r="T704" s="39"/>
      <c r="U704" s="32" t="s">
        <v>1929</v>
      </c>
      <c r="V704" s="9"/>
    </row>
    <row r="705" spans="1:22" ht="12.75" customHeight="1" x14ac:dyDescent="0.2">
      <c r="A705" s="28">
        <v>4</v>
      </c>
      <c r="B705" s="28">
        <v>205</v>
      </c>
      <c r="C705" s="28" t="s">
        <v>169</v>
      </c>
      <c r="D705" s="28">
        <v>111382</v>
      </c>
      <c r="E705" s="29" t="s">
        <v>144</v>
      </c>
      <c r="F705" s="29" t="s">
        <v>650</v>
      </c>
      <c r="G705" s="29" t="s">
        <v>3144</v>
      </c>
      <c r="H705" s="34">
        <v>12591</v>
      </c>
      <c r="I705" s="33">
        <v>12591</v>
      </c>
      <c r="J705" s="30">
        <v>1994</v>
      </c>
      <c r="K705" s="29" t="s">
        <v>3145</v>
      </c>
      <c r="L705" s="28">
        <v>6033</v>
      </c>
      <c r="M705" s="32" t="s">
        <v>1048</v>
      </c>
      <c r="O705" s="28" t="s">
        <v>1581</v>
      </c>
      <c r="Q705" s="28">
        <v>2004</v>
      </c>
      <c r="S705" s="28">
        <v>2008</v>
      </c>
      <c r="T705" s="39"/>
      <c r="U705" s="32" t="s">
        <v>1929</v>
      </c>
      <c r="V705" s="9"/>
    </row>
    <row r="706" spans="1:22" x14ac:dyDescent="0.2">
      <c r="A706" s="28">
        <v>15</v>
      </c>
      <c r="B706" s="28">
        <v>140</v>
      </c>
      <c r="D706" s="28">
        <v>223570</v>
      </c>
      <c r="E706" s="29" t="s">
        <v>144</v>
      </c>
      <c r="F706" s="29" t="s">
        <v>198</v>
      </c>
      <c r="G706" s="29" t="s">
        <v>3146</v>
      </c>
      <c r="H706" s="34">
        <v>19268</v>
      </c>
      <c r="I706" s="33">
        <v>19268</v>
      </c>
      <c r="J706" s="30">
        <v>2012</v>
      </c>
      <c r="K706" s="29" t="s">
        <v>1334</v>
      </c>
      <c r="L706" s="28">
        <v>6146</v>
      </c>
      <c r="M706" s="32" t="s">
        <v>200</v>
      </c>
      <c r="O706" s="28" t="s">
        <v>1581</v>
      </c>
      <c r="T706" s="39"/>
      <c r="U706" s="32" t="s">
        <v>1929</v>
      </c>
      <c r="V706" s="9"/>
    </row>
    <row r="707" spans="1:22" ht="12.75" customHeight="1" x14ac:dyDescent="0.2">
      <c r="A707" s="28">
        <v>6</v>
      </c>
      <c r="B707" s="28">
        <v>128</v>
      </c>
      <c r="D707" s="28">
        <v>224461</v>
      </c>
      <c r="E707" s="29" t="s">
        <v>144</v>
      </c>
      <c r="F707" s="29" t="s">
        <v>559</v>
      </c>
      <c r="G707" s="29" t="s">
        <v>3147</v>
      </c>
      <c r="H707" s="34">
        <v>16490</v>
      </c>
      <c r="I707" s="33">
        <v>16490</v>
      </c>
      <c r="J707" s="30">
        <v>2005</v>
      </c>
      <c r="K707" s="29" t="s">
        <v>3148</v>
      </c>
      <c r="L707" s="28">
        <v>6294</v>
      </c>
      <c r="M707" s="32" t="s">
        <v>388</v>
      </c>
      <c r="O707" s="28" t="s">
        <v>1581</v>
      </c>
      <c r="Q707" s="28">
        <v>2011</v>
      </c>
      <c r="T707" s="39"/>
      <c r="U707" s="32" t="s">
        <v>1929</v>
      </c>
      <c r="V707" s="9"/>
    </row>
    <row r="708" spans="1:22" ht="12.75" customHeight="1" x14ac:dyDescent="0.2">
      <c r="A708" s="28">
        <v>12</v>
      </c>
      <c r="B708" s="28">
        <v>213</v>
      </c>
      <c r="D708" s="28">
        <v>171823</v>
      </c>
      <c r="E708" s="29" t="s">
        <v>144</v>
      </c>
      <c r="F708" s="29" t="s">
        <v>1130</v>
      </c>
      <c r="G708" s="29" t="s">
        <v>1267</v>
      </c>
      <c r="H708" s="34">
        <v>17339</v>
      </c>
      <c r="I708" s="33">
        <v>17339</v>
      </c>
      <c r="J708" s="30">
        <v>2007</v>
      </c>
      <c r="K708" s="29" t="s">
        <v>1268</v>
      </c>
      <c r="L708" s="28">
        <v>6260</v>
      </c>
      <c r="M708" s="32" t="s">
        <v>339</v>
      </c>
      <c r="O708" s="28" t="s">
        <v>1581</v>
      </c>
      <c r="S708" s="28">
        <v>2009</v>
      </c>
      <c r="T708" s="39"/>
      <c r="U708" s="32" t="s">
        <v>1929</v>
      </c>
      <c r="V708" s="9"/>
    </row>
    <row r="709" spans="1:22" ht="12.75" customHeight="1" x14ac:dyDescent="0.2">
      <c r="A709" s="28">
        <v>11</v>
      </c>
      <c r="B709" s="28">
        <v>221</v>
      </c>
      <c r="C709" s="28" t="s">
        <v>169</v>
      </c>
      <c r="D709" s="28">
        <v>100076</v>
      </c>
      <c r="E709" s="29" t="s">
        <v>144</v>
      </c>
      <c r="F709" s="29" t="s">
        <v>89</v>
      </c>
      <c r="G709" s="29" t="s">
        <v>3149</v>
      </c>
      <c r="H709" s="34">
        <v>10384</v>
      </c>
      <c r="I709" s="33">
        <v>10384</v>
      </c>
      <c r="J709" s="30">
        <v>1988</v>
      </c>
      <c r="K709" s="29" t="s">
        <v>1145</v>
      </c>
      <c r="L709" s="28">
        <v>6020</v>
      </c>
      <c r="M709" s="32" t="s">
        <v>71</v>
      </c>
      <c r="O709" s="28" t="s">
        <v>1581</v>
      </c>
      <c r="Q709" s="28">
        <v>1988</v>
      </c>
      <c r="R709" s="28">
        <v>1997</v>
      </c>
      <c r="T709" s="39"/>
      <c r="U709" s="32" t="s">
        <v>1929</v>
      </c>
      <c r="V709" s="9"/>
    </row>
    <row r="710" spans="1:22" ht="12.75" customHeight="1" x14ac:dyDescent="0.2">
      <c r="A710" s="28">
        <v>11</v>
      </c>
      <c r="B710" s="28">
        <v>142</v>
      </c>
      <c r="D710" s="28">
        <v>105800</v>
      </c>
      <c r="E710" s="29" t="s">
        <v>144</v>
      </c>
      <c r="F710" s="29" t="s">
        <v>105</v>
      </c>
      <c r="G710" s="29" t="s">
        <v>3150</v>
      </c>
      <c r="H710" s="34">
        <v>19242</v>
      </c>
      <c r="I710" s="33">
        <v>19242</v>
      </c>
      <c r="J710" s="30">
        <v>2012</v>
      </c>
      <c r="K710" s="29" t="s">
        <v>1337</v>
      </c>
      <c r="L710" s="28">
        <v>6216</v>
      </c>
      <c r="M710" s="32" t="s">
        <v>430</v>
      </c>
      <c r="O710" s="28" t="s">
        <v>1581</v>
      </c>
      <c r="Q710" s="28">
        <v>2011</v>
      </c>
      <c r="T710" s="39"/>
      <c r="U710" s="32" t="s">
        <v>1929</v>
      </c>
      <c r="V710" s="9"/>
    </row>
    <row r="711" spans="1:22" ht="12.75" customHeight="1" x14ac:dyDescent="0.2">
      <c r="A711" s="28">
        <v>12</v>
      </c>
      <c r="B711" s="28">
        <v>213</v>
      </c>
      <c r="D711" s="28">
        <v>170689</v>
      </c>
      <c r="E711" s="29" t="s">
        <v>144</v>
      </c>
      <c r="F711" s="29" t="s">
        <v>105</v>
      </c>
      <c r="G711" s="29" t="s">
        <v>3150</v>
      </c>
      <c r="H711" s="34">
        <v>14994</v>
      </c>
      <c r="I711" s="33">
        <v>14994</v>
      </c>
      <c r="J711" s="30">
        <v>2001</v>
      </c>
      <c r="K711" s="29" t="s">
        <v>145</v>
      </c>
      <c r="L711" s="28">
        <v>6245</v>
      </c>
      <c r="M711" s="32" t="s">
        <v>146</v>
      </c>
      <c r="O711" s="28" t="s">
        <v>1581</v>
      </c>
      <c r="Q711" s="28">
        <v>2008</v>
      </c>
      <c r="T711" s="39"/>
      <c r="U711" s="32" t="s">
        <v>1929</v>
      </c>
      <c r="V711" s="9"/>
    </row>
    <row r="712" spans="1:22" ht="12.75" customHeight="1" x14ac:dyDescent="0.2">
      <c r="A712" s="28">
        <v>2</v>
      </c>
      <c r="B712" s="28">
        <v>178</v>
      </c>
      <c r="C712" s="28" t="s">
        <v>169</v>
      </c>
      <c r="D712" s="28">
        <v>188032</v>
      </c>
      <c r="E712" s="29" t="s">
        <v>144</v>
      </c>
      <c r="F712" s="29" t="s">
        <v>180</v>
      </c>
      <c r="G712" s="29" t="s">
        <v>3151</v>
      </c>
      <c r="H712" s="34">
        <v>12513</v>
      </c>
      <c r="I712" s="33">
        <v>12513</v>
      </c>
      <c r="J712" s="30">
        <v>2003</v>
      </c>
      <c r="K712" s="29" t="s">
        <v>3152</v>
      </c>
      <c r="L712" s="28">
        <v>6048</v>
      </c>
      <c r="M712" s="32" t="s">
        <v>178</v>
      </c>
      <c r="O712" s="28" t="s">
        <v>1581</v>
      </c>
      <c r="Q712" s="28">
        <v>2005</v>
      </c>
      <c r="T712" s="39"/>
      <c r="U712" s="32" t="s">
        <v>1929</v>
      </c>
      <c r="V712" s="9"/>
    </row>
    <row r="713" spans="1:22" ht="12.75" customHeight="1" x14ac:dyDescent="0.2">
      <c r="A713" s="28">
        <v>11</v>
      </c>
      <c r="B713" s="28">
        <v>234</v>
      </c>
      <c r="C713" s="28" t="s">
        <v>169</v>
      </c>
      <c r="D713" s="28">
        <v>164497</v>
      </c>
      <c r="E713" s="29" t="s">
        <v>144</v>
      </c>
      <c r="F713" s="29" t="s">
        <v>958</v>
      </c>
      <c r="G713" s="29" t="s">
        <v>3153</v>
      </c>
      <c r="H713" s="34">
        <v>12505</v>
      </c>
      <c r="I713" s="33">
        <v>12505</v>
      </c>
      <c r="J713" s="30">
        <v>1994</v>
      </c>
      <c r="K713" s="29" t="s">
        <v>3154</v>
      </c>
      <c r="L713" s="28">
        <v>6210</v>
      </c>
      <c r="M713" s="32" t="s">
        <v>465</v>
      </c>
      <c r="O713" s="28" t="s">
        <v>1581</v>
      </c>
      <c r="Q713" s="28">
        <v>1997</v>
      </c>
      <c r="R713" s="28">
        <v>2005</v>
      </c>
      <c r="T713" s="39">
        <v>42785</v>
      </c>
      <c r="U713" s="32" t="s">
        <v>1929</v>
      </c>
      <c r="V713" s="9"/>
    </row>
    <row r="714" spans="1:22" ht="12.75" customHeight="1" x14ac:dyDescent="0.2">
      <c r="A714" s="25">
        <v>6</v>
      </c>
      <c r="B714" s="25">
        <v>102</v>
      </c>
      <c r="C714"/>
      <c r="D714" s="36">
        <v>171696</v>
      </c>
      <c r="E714" s="36" t="s">
        <v>144</v>
      </c>
      <c r="F714" s="36" t="s">
        <v>1485</v>
      </c>
      <c r="G714" s="29" t="s">
        <v>3155</v>
      </c>
      <c r="H714" s="42">
        <v>20983</v>
      </c>
      <c r="I714" s="33">
        <v>20983</v>
      </c>
      <c r="J714" s="30">
        <v>2017</v>
      </c>
      <c r="K714" s="36" t="s">
        <v>1653</v>
      </c>
      <c r="L714" s="25">
        <v>6287</v>
      </c>
      <c r="M714" s="45" t="s">
        <v>75</v>
      </c>
      <c r="N714"/>
      <c r="O714" s="28" t="s">
        <v>1581</v>
      </c>
      <c r="P714"/>
      <c r="Q714" s="34"/>
      <c r="U714" s="32" t="s">
        <v>1929</v>
      </c>
      <c r="V714" s="9"/>
    </row>
    <row r="715" spans="1:22" ht="12.75" customHeight="1" x14ac:dyDescent="0.2">
      <c r="A715" s="28">
        <v>4</v>
      </c>
      <c r="B715" s="28">
        <v>237</v>
      </c>
      <c r="C715" s="28" t="s">
        <v>169</v>
      </c>
      <c r="D715" s="28">
        <v>230646</v>
      </c>
      <c r="E715" s="29" t="s">
        <v>144</v>
      </c>
      <c r="F715" s="29" t="s">
        <v>1146</v>
      </c>
      <c r="G715" s="29" t="s">
        <v>3156</v>
      </c>
      <c r="H715" s="34">
        <v>8436</v>
      </c>
      <c r="I715" s="33">
        <v>8436</v>
      </c>
      <c r="J715" s="30">
        <v>1983</v>
      </c>
      <c r="K715" s="29" t="s">
        <v>3157</v>
      </c>
      <c r="L715" s="28">
        <v>6343</v>
      </c>
      <c r="M715" s="32" t="s">
        <v>136</v>
      </c>
      <c r="O715" s="28" t="s">
        <v>1581</v>
      </c>
      <c r="Q715" s="28">
        <v>1989</v>
      </c>
      <c r="R715" s="28">
        <v>1994</v>
      </c>
      <c r="T715" s="39">
        <v>42247</v>
      </c>
      <c r="U715" s="32" t="s">
        <v>1929</v>
      </c>
      <c r="V715" s="9"/>
    </row>
    <row r="716" spans="1:22" x14ac:dyDescent="0.2">
      <c r="A716" s="28">
        <v>2</v>
      </c>
      <c r="B716" s="28">
        <v>171</v>
      </c>
      <c r="C716" s="28" t="s">
        <v>169</v>
      </c>
      <c r="D716" s="28">
        <v>647568</v>
      </c>
      <c r="E716" s="29" t="s">
        <v>144</v>
      </c>
      <c r="F716" s="29" t="s">
        <v>191</v>
      </c>
      <c r="G716" s="29" t="s">
        <v>3158</v>
      </c>
      <c r="H716" s="34">
        <v>13695</v>
      </c>
      <c r="I716" s="33">
        <v>13695</v>
      </c>
      <c r="J716" s="30">
        <v>1997</v>
      </c>
      <c r="K716" s="29" t="s">
        <v>3159</v>
      </c>
      <c r="L716" s="28">
        <v>6005</v>
      </c>
      <c r="M716" s="32" t="s">
        <v>95</v>
      </c>
      <c r="O716" s="28" t="s">
        <v>1581</v>
      </c>
      <c r="T716" s="39"/>
      <c r="U716" s="32" t="s">
        <v>1929</v>
      </c>
      <c r="V716" s="9"/>
    </row>
    <row r="717" spans="1:22" x14ac:dyDescent="0.2">
      <c r="A717" s="28">
        <v>14</v>
      </c>
      <c r="B717" s="28">
        <v>248</v>
      </c>
      <c r="C717" s="28" t="s">
        <v>169</v>
      </c>
      <c r="D717" s="28">
        <v>182902</v>
      </c>
      <c r="E717" s="29" t="s">
        <v>144</v>
      </c>
      <c r="F717" s="29" t="s">
        <v>85</v>
      </c>
      <c r="G717" s="29" t="s">
        <v>3160</v>
      </c>
      <c r="H717" s="34">
        <v>12754</v>
      </c>
      <c r="I717" s="33">
        <v>12754</v>
      </c>
      <c r="J717" s="30">
        <v>1994</v>
      </c>
      <c r="K717" s="29" t="s">
        <v>3161</v>
      </c>
      <c r="L717" s="28">
        <v>6130</v>
      </c>
      <c r="M717" s="32" t="s">
        <v>196</v>
      </c>
      <c r="O717" s="28" t="s">
        <v>1581</v>
      </c>
      <c r="Q717" s="28">
        <v>1995</v>
      </c>
      <c r="R717" s="28">
        <v>2006</v>
      </c>
      <c r="T717" s="39"/>
      <c r="U717" s="32" t="s">
        <v>1929</v>
      </c>
      <c r="V717" s="9"/>
    </row>
    <row r="718" spans="1:22" x14ac:dyDescent="0.2">
      <c r="A718" s="28">
        <v>8</v>
      </c>
      <c r="B718" s="28">
        <v>129</v>
      </c>
      <c r="D718" s="28">
        <v>185753</v>
      </c>
      <c r="E718" s="29" t="s">
        <v>144</v>
      </c>
      <c r="F718" s="29" t="s">
        <v>1504</v>
      </c>
      <c r="G718" s="29" t="s">
        <v>3162</v>
      </c>
      <c r="H718" s="34">
        <v>16334</v>
      </c>
      <c r="I718" s="33">
        <v>16334</v>
      </c>
      <c r="J718" s="30">
        <v>2004</v>
      </c>
      <c r="K718" s="29" t="s">
        <v>3163</v>
      </c>
      <c r="L718" s="28">
        <v>6274</v>
      </c>
      <c r="M718" s="32" t="s">
        <v>63</v>
      </c>
      <c r="O718" s="28" t="s">
        <v>1581</v>
      </c>
      <c r="Q718" s="28">
        <v>2005</v>
      </c>
      <c r="T718" s="39"/>
      <c r="U718" s="32" t="s">
        <v>1929</v>
      </c>
      <c r="V718" s="9"/>
    </row>
    <row r="719" spans="1:22" ht="12.75" customHeight="1" x14ac:dyDescent="0.2">
      <c r="A719" s="28">
        <v>8</v>
      </c>
      <c r="B719" s="28">
        <v>122</v>
      </c>
      <c r="D719" s="28">
        <v>205203</v>
      </c>
      <c r="E719" s="29" t="s">
        <v>144</v>
      </c>
      <c r="F719" s="29" t="s">
        <v>1385</v>
      </c>
      <c r="G719" s="29" t="s">
        <v>3164</v>
      </c>
      <c r="H719" s="34">
        <v>19598</v>
      </c>
      <c r="I719" s="33">
        <v>19598</v>
      </c>
      <c r="J719" s="30">
        <v>2013</v>
      </c>
      <c r="K719" s="29" t="s">
        <v>1386</v>
      </c>
      <c r="L719" s="28">
        <v>6014</v>
      </c>
      <c r="M719" s="32" t="s">
        <v>95</v>
      </c>
      <c r="O719" s="28" t="s">
        <v>1581</v>
      </c>
      <c r="Q719" s="28">
        <v>2013</v>
      </c>
      <c r="T719" s="39">
        <v>40918</v>
      </c>
      <c r="U719" s="32" t="s">
        <v>1929</v>
      </c>
      <c r="V719" s="9"/>
    </row>
    <row r="720" spans="1:22" x14ac:dyDescent="0.2">
      <c r="A720" s="28">
        <v>8</v>
      </c>
      <c r="B720" s="28">
        <v>116</v>
      </c>
      <c r="D720" s="28">
        <v>114662</v>
      </c>
      <c r="E720" s="29" t="s">
        <v>144</v>
      </c>
      <c r="F720" s="29" t="s">
        <v>416</v>
      </c>
      <c r="G720" s="29" t="s">
        <v>3165</v>
      </c>
      <c r="H720" s="34">
        <v>17457</v>
      </c>
      <c r="I720" s="33">
        <v>17457</v>
      </c>
      <c r="J720" s="30">
        <v>2007</v>
      </c>
      <c r="K720" s="29" t="s">
        <v>3166</v>
      </c>
      <c r="L720" s="28">
        <v>6331</v>
      </c>
      <c r="M720" s="32" t="s">
        <v>3167</v>
      </c>
      <c r="O720" s="28" t="s">
        <v>1581</v>
      </c>
      <c r="Q720" s="28">
        <v>2009</v>
      </c>
      <c r="S720" s="28">
        <v>2010</v>
      </c>
      <c r="T720" s="39"/>
      <c r="U720" s="32" t="s">
        <v>1929</v>
      </c>
      <c r="V720" s="9"/>
    </row>
    <row r="721" spans="1:22" ht="12.75" customHeight="1" x14ac:dyDescent="0.2">
      <c r="A721" s="28">
        <v>17</v>
      </c>
      <c r="B721" s="28">
        <v>126</v>
      </c>
      <c r="D721" s="28">
        <v>298239</v>
      </c>
      <c r="E721" s="31" t="s">
        <v>144</v>
      </c>
      <c r="F721" s="31" t="s">
        <v>1576</v>
      </c>
      <c r="G721" s="29" t="s">
        <v>3168</v>
      </c>
      <c r="H721" s="17">
        <v>20587</v>
      </c>
      <c r="I721" s="33">
        <v>20587</v>
      </c>
      <c r="J721" s="30">
        <v>2016</v>
      </c>
      <c r="K721" s="31" t="s">
        <v>1577</v>
      </c>
      <c r="L721" s="28">
        <v>6017</v>
      </c>
      <c r="M721" s="31" t="s">
        <v>522</v>
      </c>
      <c r="N721" s="28"/>
      <c r="O721" s="28" t="s">
        <v>1581</v>
      </c>
      <c r="U721" s="32" t="s">
        <v>1953</v>
      </c>
      <c r="V721" s="9"/>
    </row>
    <row r="722" spans="1:22" ht="12.75" customHeight="1" x14ac:dyDescent="0.2">
      <c r="A722" s="28">
        <v>14</v>
      </c>
      <c r="B722" s="28">
        <v>248</v>
      </c>
      <c r="D722" s="28">
        <v>183022</v>
      </c>
      <c r="E722" s="29" t="s">
        <v>144</v>
      </c>
      <c r="F722" s="29" t="s">
        <v>1335</v>
      </c>
      <c r="G722" s="29" t="s">
        <v>3169</v>
      </c>
      <c r="H722" s="34">
        <v>19158</v>
      </c>
      <c r="I722" s="33">
        <v>19158</v>
      </c>
      <c r="J722" s="30">
        <v>2012</v>
      </c>
      <c r="K722" s="29" t="s">
        <v>1336</v>
      </c>
      <c r="L722" s="28">
        <v>6130</v>
      </c>
      <c r="M722" s="32" t="s">
        <v>196</v>
      </c>
      <c r="O722" s="28" t="s">
        <v>1581</v>
      </c>
      <c r="T722" s="39"/>
      <c r="U722" s="32" t="s">
        <v>1929</v>
      </c>
      <c r="V722" s="9"/>
    </row>
    <row r="723" spans="1:22" ht="12.75" customHeight="1" x14ac:dyDescent="0.2">
      <c r="A723" s="28">
        <v>16</v>
      </c>
      <c r="B723" s="28">
        <v>222</v>
      </c>
      <c r="D723" s="28">
        <v>170287</v>
      </c>
      <c r="E723" s="29" t="s">
        <v>144</v>
      </c>
      <c r="F723" s="29" t="s">
        <v>363</v>
      </c>
      <c r="G723" s="29" t="s">
        <v>3170</v>
      </c>
      <c r="H723" s="34">
        <v>13939</v>
      </c>
      <c r="I723" s="33">
        <v>13939</v>
      </c>
      <c r="J723" s="30">
        <v>2000</v>
      </c>
      <c r="K723" s="29" t="s">
        <v>3171</v>
      </c>
      <c r="L723" s="28">
        <v>6105</v>
      </c>
      <c r="M723" s="32" t="s">
        <v>393</v>
      </c>
      <c r="O723" s="28" t="s">
        <v>1581</v>
      </c>
      <c r="Q723" s="28">
        <v>2011</v>
      </c>
      <c r="R723" s="28">
        <v>2009</v>
      </c>
      <c r="T723" s="39"/>
      <c r="U723" s="32" t="s">
        <v>1929</v>
      </c>
      <c r="V723" s="9"/>
    </row>
    <row r="724" spans="1:22" ht="12.75" customHeight="1" x14ac:dyDescent="0.2">
      <c r="A724" s="28">
        <v>11</v>
      </c>
      <c r="B724" s="28">
        <v>234</v>
      </c>
      <c r="C724" s="28" t="s">
        <v>169</v>
      </c>
      <c r="D724" s="28">
        <v>146895</v>
      </c>
      <c r="E724" s="29" t="s">
        <v>3172</v>
      </c>
      <c r="F724" s="29" t="s">
        <v>782</v>
      </c>
      <c r="G724" s="29" t="s">
        <v>3173</v>
      </c>
      <c r="H724" s="34">
        <v>10978</v>
      </c>
      <c r="I724" s="33">
        <v>10978</v>
      </c>
      <c r="J724" s="30">
        <v>1990</v>
      </c>
      <c r="K724" s="29" t="s">
        <v>3174</v>
      </c>
      <c r="L724" s="28">
        <v>6210</v>
      </c>
      <c r="M724" s="32" t="s">
        <v>465</v>
      </c>
      <c r="O724" s="28" t="s">
        <v>1581</v>
      </c>
      <c r="Q724" s="28">
        <v>1994</v>
      </c>
      <c r="T724" s="39"/>
      <c r="U724" s="32" t="s">
        <v>1929</v>
      </c>
      <c r="V724" s="9"/>
    </row>
    <row r="725" spans="1:22" x14ac:dyDescent="0.2">
      <c r="A725" s="28">
        <v>17</v>
      </c>
      <c r="B725" s="28">
        <v>228</v>
      </c>
      <c r="D725" s="28">
        <v>164216</v>
      </c>
      <c r="E725" s="29" t="s">
        <v>3175</v>
      </c>
      <c r="F725" s="29" t="s">
        <v>89</v>
      </c>
      <c r="G725" s="29" t="s">
        <v>3176</v>
      </c>
      <c r="H725" s="34">
        <v>15731</v>
      </c>
      <c r="I725" s="33">
        <v>15731</v>
      </c>
      <c r="J725" s="30">
        <v>2003</v>
      </c>
      <c r="K725" s="29" t="s">
        <v>3177</v>
      </c>
      <c r="L725" s="28">
        <v>6170</v>
      </c>
      <c r="M725" s="32" t="s">
        <v>303</v>
      </c>
      <c r="O725" s="28" t="s">
        <v>1581</v>
      </c>
      <c r="Q725" s="28">
        <v>2006</v>
      </c>
      <c r="T725" s="39"/>
      <c r="U725" s="32" t="s">
        <v>1929</v>
      </c>
      <c r="V725" s="9"/>
    </row>
    <row r="726" spans="1:22" ht="12.75" customHeight="1" x14ac:dyDescent="0.2">
      <c r="A726" s="28">
        <v>14</v>
      </c>
      <c r="B726" s="28">
        <v>247</v>
      </c>
      <c r="D726" s="28">
        <v>112477</v>
      </c>
      <c r="E726" s="29" t="s">
        <v>3178</v>
      </c>
      <c r="F726" s="29" t="s">
        <v>248</v>
      </c>
      <c r="G726" s="29" t="s">
        <v>3179</v>
      </c>
      <c r="H726" s="34">
        <v>16058</v>
      </c>
      <c r="I726" s="33">
        <v>16058</v>
      </c>
      <c r="J726" s="30">
        <v>2003</v>
      </c>
      <c r="K726" s="29" t="s">
        <v>3180</v>
      </c>
      <c r="L726" s="28">
        <v>6130</v>
      </c>
      <c r="M726" s="32" t="s">
        <v>196</v>
      </c>
      <c r="O726" s="28" t="s">
        <v>1581</v>
      </c>
      <c r="Q726" s="28">
        <v>2007</v>
      </c>
      <c r="T726" s="39"/>
      <c r="U726" s="32" t="s">
        <v>1929</v>
      </c>
      <c r="V726" s="9"/>
    </row>
    <row r="727" spans="1:22" ht="12.75" customHeight="1" x14ac:dyDescent="0.2">
      <c r="A727" s="28">
        <v>3</v>
      </c>
      <c r="B727" s="28">
        <v>163</v>
      </c>
      <c r="D727" s="28">
        <v>166714</v>
      </c>
      <c r="E727" s="29" t="s">
        <v>3178</v>
      </c>
      <c r="F727" s="29" t="s">
        <v>105</v>
      </c>
      <c r="G727" s="29" t="s">
        <v>3181</v>
      </c>
      <c r="H727" s="34">
        <v>15890</v>
      </c>
      <c r="I727" s="33">
        <v>15890</v>
      </c>
      <c r="J727" s="30">
        <v>2003</v>
      </c>
      <c r="K727" s="29" t="s">
        <v>3182</v>
      </c>
      <c r="L727" s="28">
        <v>6274</v>
      </c>
      <c r="M727" s="32" t="s">
        <v>63</v>
      </c>
      <c r="O727" s="28" t="s">
        <v>1581</v>
      </c>
      <c r="Q727" s="28">
        <v>2003</v>
      </c>
      <c r="T727" s="39"/>
      <c r="U727" s="32" t="s">
        <v>1929</v>
      </c>
      <c r="V727" s="9"/>
    </row>
    <row r="728" spans="1:22" ht="12.75" customHeight="1" x14ac:dyDescent="0.2">
      <c r="A728" s="28">
        <v>2</v>
      </c>
      <c r="B728" s="28">
        <v>180</v>
      </c>
      <c r="D728" s="28">
        <v>201665</v>
      </c>
      <c r="E728" s="29" t="s">
        <v>3178</v>
      </c>
      <c r="F728" s="29" t="s">
        <v>2119</v>
      </c>
      <c r="G728" s="29" t="s">
        <v>3183</v>
      </c>
      <c r="H728" s="34">
        <v>13201</v>
      </c>
      <c r="I728" s="33">
        <v>13201</v>
      </c>
      <c r="J728" s="30">
        <v>1996</v>
      </c>
      <c r="K728" s="29" t="s">
        <v>3184</v>
      </c>
      <c r="L728" s="28">
        <v>6006</v>
      </c>
      <c r="M728" s="32" t="s">
        <v>95</v>
      </c>
      <c r="O728" s="28" t="s">
        <v>1581</v>
      </c>
      <c r="Q728" s="28">
        <v>2005</v>
      </c>
      <c r="T728" s="39"/>
      <c r="U728" s="32" t="s">
        <v>1929</v>
      </c>
      <c r="V728" s="9"/>
    </row>
    <row r="729" spans="1:22" ht="12.75" customHeight="1" x14ac:dyDescent="0.2">
      <c r="A729" s="28">
        <v>15</v>
      </c>
      <c r="B729" s="28">
        <v>206</v>
      </c>
      <c r="D729" s="28">
        <v>174027</v>
      </c>
      <c r="E729" s="29" t="s">
        <v>543</v>
      </c>
      <c r="F729" s="29" t="s">
        <v>544</v>
      </c>
      <c r="G729" s="29" t="s">
        <v>3185</v>
      </c>
      <c r="H729" s="34">
        <v>17734</v>
      </c>
      <c r="I729" s="33">
        <v>17734</v>
      </c>
      <c r="J729" s="30">
        <v>2009</v>
      </c>
      <c r="K729" s="29" t="s">
        <v>545</v>
      </c>
      <c r="L729" s="28">
        <v>6260</v>
      </c>
      <c r="M729" s="32" t="s">
        <v>258</v>
      </c>
      <c r="O729" s="28" t="s">
        <v>1581</v>
      </c>
      <c r="T729" s="39"/>
      <c r="U729" s="32" t="s">
        <v>1929</v>
      </c>
      <c r="V729" s="9"/>
    </row>
    <row r="730" spans="1:22" ht="12.75" customHeight="1" x14ac:dyDescent="0.2">
      <c r="A730" s="28">
        <v>10</v>
      </c>
      <c r="B730" s="28">
        <v>224</v>
      </c>
      <c r="D730" s="28">
        <v>171776</v>
      </c>
      <c r="E730" s="29" t="s">
        <v>1387</v>
      </c>
      <c r="F730" s="29" t="s">
        <v>947</v>
      </c>
      <c r="G730" s="29" t="s">
        <v>3186</v>
      </c>
      <c r="H730" s="34">
        <v>19649</v>
      </c>
      <c r="I730" s="33">
        <v>19649</v>
      </c>
      <c r="J730" s="30">
        <v>2013</v>
      </c>
      <c r="K730" s="29" t="s">
        <v>1388</v>
      </c>
      <c r="L730" s="28">
        <v>6231</v>
      </c>
      <c r="M730" s="32" t="s">
        <v>118</v>
      </c>
      <c r="O730" s="28" t="s">
        <v>1581</v>
      </c>
      <c r="T730" s="39">
        <v>40918</v>
      </c>
      <c r="U730" s="32" t="s">
        <v>1929</v>
      </c>
      <c r="V730" s="9"/>
    </row>
    <row r="731" spans="1:22" ht="12.75" customHeight="1" x14ac:dyDescent="0.2">
      <c r="A731" s="28">
        <v>10</v>
      </c>
      <c r="B731" s="28">
        <v>111</v>
      </c>
      <c r="C731" s="28" t="s">
        <v>169</v>
      </c>
      <c r="D731" s="28">
        <v>180822</v>
      </c>
      <c r="E731" s="29" t="s">
        <v>3187</v>
      </c>
      <c r="F731" s="29" t="s">
        <v>105</v>
      </c>
      <c r="G731" s="29" t="s">
        <v>3188</v>
      </c>
      <c r="H731" s="34">
        <v>12952</v>
      </c>
      <c r="I731" s="33">
        <v>12952</v>
      </c>
      <c r="J731" s="30">
        <v>1995</v>
      </c>
      <c r="K731" s="29" t="s">
        <v>2843</v>
      </c>
      <c r="L731" s="28">
        <v>6233</v>
      </c>
      <c r="M731" s="32" t="s">
        <v>837</v>
      </c>
      <c r="O731" s="28" t="s">
        <v>1581</v>
      </c>
      <c r="R731" s="28">
        <v>2004</v>
      </c>
      <c r="T731" s="39"/>
      <c r="U731" s="32" t="s">
        <v>1929</v>
      </c>
      <c r="V731" s="9"/>
    </row>
    <row r="732" spans="1:22" ht="12.75" customHeight="1" x14ac:dyDescent="0.2">
      <c r="A732" s="28">
        <v>9</v>
      </c>
      <c r="B732" s="28">
        <v>143</v>
      </c>
      <c r="C732" s="28" t="s">
        <v>3189</v>
      </c>
      <c r="D732" s="28">
        <v>129219</v>
      </c>
      <c r="E732" s="29" t="s">
        <v>397</v>
      </c>
      <c r="F732" s="29" t="s">
        <v>73</v>
      </c>
      <c r="G732" s="29" t="s">
        <v>3190</v>
      </c>
      <c r="H732" s="34">
        <v>17008</v>
      </c>
      <c r="I732" s="33">
        <v>17008</v>
      </c>
      <c r="J732" s="30">
        <v>2006</v>
      </c>
      <c r="K732" s="29" t="s">
        <v>3191</v>
      </c>
      <c r="L732" s="28">
        <v>6215</v>
      </c>
      <c r="M732" s="32" t="s">
        <v>555</v>
      </c>
      <c r="O732" s="28" t="s">
        <v>1581</v>
      </c>
      <c r="Q732" s="28">
        <v>2007</v>
      </c>
      <c r="T732" s="39"/>
      <c r="U732" s="32" t="s">
        <v>1929</v>
      </c>
      <c r="V732" s="9"/>
    </row>
    <row r="733" spans="1:22" ht="12.75" customHeight="1" x14ac:dyDescent="0.2">
      <c r="A733" s="28">
        <v>3</v>
      </c>
      <c r="B733" s="28">
        <v>169</v>
      </c>
      <c r="C733" s="28" t="s">
        <v>169</v>
      </c>
      <c r="D733" s="28">
        <v>296390</v>
      </c>
      <c r="E733" s="29" t="s">
        <v>397</v>
      </c>
      <c r="F733" s="29" t="s">
        <v>105</v>
      </c>
      <c r="G733" s="29" t="s">
        <v>3192</v>
      </c>
      <c r="H733" s="34">
        <v>10730</v>
      </c>
      <c r="I733" s="33">
        <v>10730</v>
      </c>
      <c r="J733" s="30">
        <v>1989</v>
      </c>
      <c r="K733" s="29" t="s">
        <v>1218</v>
      </c>
      <c r="L733" s="28">
        <v>6004</v>
      </c>
      <c r="M733" s="32" t="s">
        <v>95</v>
      </c>
      <c r="O733" s="28" t="s">
        <v>1581</v>
      </c>
      <c r="T733" s="39"/>
      <c r="U733" s="32" t="s">
        <v>1929</v>
      </c>
      <c r="V733" s="9"/>
    </row>
    <row r="734" spans="1:22" ht="12.75" customHeight="1" x14ac:dyDescent="0.2">
      <c r="A734" s="28">
        <v>8</v>
      </c>
      <c r="B734" s="28">
        <v>210</v>
      </c>
      <c r="D734" s="28">
        <v>174925</v>
      </c>
      <c r="E734" s="29" t="s">
        <v>397</v>
      </c>
      <c r="F734" s="29" t="s">
        <v>105</v>
      </c>
      <c r="G734" s="29" t="s">
        <v>3192</v>
      </c>
      <c r="H734" s="34">
        <v>17240</v>
      </c>
      <c r="I734" s="33">
        <v>17240</v>
      </c>
      <c r="J734" s="30">
        <v>2007</v>
      </c>
      <c r="K734" s="29" t="s">
        <v>441</v>
      </c>
      <c r="L734" s="28">
        <v>6026</v>
      </c>
      <c r="M734" s="32" t="s">
        <v>442</v>
      </c>
      <c r="O734" s="28" t="s">
        <v>1581</v>
      </c>
      <c r="Q734" s="28">
        <v>2007</v>
      </c>
      <c r="T734" s="39"/>
      <c r="U734" s="32" t="s">
        <v>1929</v>
      </c>
      <c r="V734" s="9"/>
    </row>
    <row r="735" spans="1:22" ht="12.75" customHeight="1" x14ac:dyDescent="0.2">
      <c r="A735" s="25">
        <v>8</v>
      </c>
      <c r="B735" s="28">
        <v>129</v>
      </c>
      <c r="C735"/>
      <c r="D735" s="28">
        <v>185754</v>
      </c>
      <c r="E735" s="36" t="s">
        <v>397</v>
      </c>
      <c r="F735" s="36" t="s">
        <v>105</v>
      </c>
      <c r="G735" s="29" t="s">
        <v>3192</v>
      </c>
      <c r="H735" s="42">
        <v>19855</v>
      </c>
      <c r="I735" s="33">
        <v>19855</v>
      </c>
      <c r="J735" s="30">
        <v>2014</v>
      </c>
      <c r="K735" s="36" t="s">
        <v>1457</v>
      </c>
      <c r="L735" s="25">
        <v>6274</v>
      </c>
      <c r="M735" s="45" t="s">
        <v>63</v>
      </c>
      <c r="N735"/>
      <c r="O735" s="28" t="s">
        <v>1581</v>
      </c>
      <c r="P735"/>
      <c r="Q735" s="28">
        <v>2014</v>
      </c>
      <c r="U735" s="32" t="s">
        <v>1929</v>
      </c>
      <c r="V735" s="9"/>
    </row>
    <row r="736" spans="1:22" ht="12.75" customHeight="1" x14ac:dyDescent="0.2">
      <c r="A736" s="28">
        <v>10</v>
      </c>
      <c r="B736" s="28">
        <v>159</v>
      </c>
      <c r="D736" s="28">
        <v>100293</v>
      </c>
      <c r="E736" s="29" t="s">
        <v>397</v>
      </c>
      <c r="F736" s="29" t="s">
        <v>180</v>
      </c>
      <c r="G736" s="29" t="s">
        <v>3193</v>
      </c>
      <c r="H736" s="34">
        <v>16748</v>
      </c>
      <c r="I736" s="33">
        <v>16748</v>
      </c>
      <c r="J736" s="30">
        <v>2005</v>
      </c>
      <c r="K736" s="29" t="s">
        <v>3194</v>
      </c>
      <c r="L736" s="28">
        <v>6212</v>
      </c>
      <c r="M736" s="32" t="s">
        <v>246</v>
      </c>
      <c r="O736" s="28" t="s">
        <v>1581</v>
      </c>
      <c r="Q736" s="28">
        <v>2006</v>
      </c>
      <c r="T736" s="39"/>
      <c r="U736" s="32" t="s">
        <v>1929</v>
      </c>
      <c r="V736" s="9"/>
    </row>
    <row r="737" spans="1:22" x14ac:dyDescent="0.2">
      <c r="A737" s="28">
        <v>3</v>
      </c>
      <c r="B737" s="28">
        <v>161</v>
      </c>
      <c r="D737" s="28">
        <v>129219</v>
      </c>
      <c r="E737" s="29" t="s">
        <v>397</v>
      </c>
      <c r="F737" s="29" t="s">
        <v>191</v>
      </c>
      <c r="G737" s="29" t="s">
        <v>3195</v>
      </c>
      <c r="H737" s="34">
        <v>16927</v>
      </c>
      <c r="I737" s="33">
        <v>16927</v>
      </c>
      <c r="J737" s="30">
        <v>2006</v>
      </c>
      <c r="K737" s="29" t="s">
        <v>3196</v>
      </c>
      <c r="L737" s="28">
        <v>6010</v>
      </c>
      <c r="M737" s="32" t="s">
        <v>55</v>
      </c>
      <c r="O737" s="28" t="s">
        <v>1581</v>
      </c>
      <c r="T737" s="39"/>
      <c r="U737" s="32" t="s">
        <v>1929</v>
      </c>
      <c r="V737" s="9"/>
    </row>
    <row r="738" spans="1:22" x14ac:dyDescent="0.2">
      <c r="A738" s="28">
        <v>9</v>
      </c>
      <c r="B738" s="28">
        <v>198</v>
      </c>
      <c r="D738" s="28">
        <v>134498</v>
      </c>
      <c r="E738" s="36" t="s">
        <v>84</v>
      </c>
      <c r="F738" s="36" t="s">
        <v>85</v>
      </c>
      <c r="G738" s="29" t="s">
        <v>3197</v>
      </c>
      <c r="H738" s="34">
        <v>20326</v>
      </c>
      <c r="I738" s="33">
        <v>20326</v>
      </c>
      <c r="J738" s="30">
        <v>2015</v>
      </c>
      <c r="K738" s="36" t="s">
        <v>86</v>
      </c>
      <c r="L738" s="25">
        <v>6222</v>
      </c>
      <c r="M738" s="45" t="s">
        <v>87</v>
      </c>
      <c r="O738" s="28" t="s">
        <v>1581</v>
      </c>
      <c r="T738" s="38">
        <v>42750</v>
      </c>
      <c r="U738" s="32" t="s">
        <v>1929</v>
      </c>
      <c r="V738" s="9"/>
    </row>
    <row r="739" spans="1:22" x14ac:dyDescent="0.2">
      <c r="A739" s="28">
        <v>6</v>
      </c>
      <c r="B739" s="28">
        <v>149</v>
      </c>
      <c r="C739" s="28" t="s">
        <v>169</v>
      </c>
      <c r="D739" s="28">
        <v>146483</v>
      </c>
      <c r="E739" s="29" t="s">
        <v>962</v>
      </c>
      <c r="F739" s="29" t="s">
        <v>97</v>
      </c>
      <c r="G739" s="29" t="s">
        <v>3198</v>
      </c>
      <c r="H739" s="34">
        <v>12364</v>
      </c>
      <c r="I739" s="33">
        <v>12364</v>
      </c>
      <c r="J739" s="30">
        <v>1993</v>
      </c>
      <c r="K739" s="29" t="s">
        <v>3199</v>
      </c>
      <c r="L739" s="28">
        <v>6285</v>
      </c>
      <c r="M739" s="32" t="s">
        <v>608</v>
      </c>
      <c r="O739" s="28" t="s">
        <v>1581</v>
      </c>
      <c r="Q739" s="28">
        <v>1993</v>
      </c>
      <c r="R739" s="28">
        <v>2002</v>
      </c>
      <c r="T739" s="39"/>
      <c r="U739" s="32" t="s">
        <v>1929</v>
      </c>
      <c r="V739" s="9"/>
    </row>
    <row r="740" spans="1:22" ht="12.75" customHeight="1" x14ac:dyDescent="0.2">
      <c r="A740" s="28">
        <v>8</v>
      </c>
      <c r="B740" s="28">
        <v>121</v>
      </c>
      <c r="C740" s="28" t="s">
        <v>169</v>
      </c>
      <c r="D740" s="28">
        <v>170481</v>
      </c>
      <c r="E740" s="29" t="s">
        <v>3200</v>
      </c>
      <c r="F740" s="29" t="s">
        <v>337</v>
      </c>
      <c r="G740" s="29" t="s">
        <v>3201</v>
      </c>
      <c r="H740" s="34">
        <v>11594</v>
      </c>
      <c r="I740" s="33">
        <v>11594</v>
      </c>
      <c r="J740" s="30">
        <v>1991</v>
      </c>
      <c r="K740" s="29" t="s">
        <v>3202</v>
      </c>
      <c r="L740" s="28">
        <v>6020</v>
      </c>
      <c r="M740" s="32" t="s">
        <v>71</v>
      </c>
      <c r="O740" s="28" t="s">
        <v>1581</v>
      </c>
      <c r="Q740" s="28">
        <v>1993</v>
      </c>
      <c r="R740" s="28">
        <v>2000</v>
      </c>
      <c r="S740" s="28">
        <v>2009</v>
      </c>
      <c r="T740" s="39"/>
      <c r="U740" s="32" t="s">
        <v>1929</v>
      </c>
      <c r="V740" s="9"/>
    </row>
    <row r="741" spans="1:22" x14ac:dyDescent="0.2">
      <c r="A741" s="28">
        <v>8</v>
      </c>
      <c r="B741" s="28">
        <v>121</v>
      </c>
      <c r="C741" s="28" t="s">
        <v>169</v>
      </c>
      <c r="D741" s="28">
        <v>170482</v>
      </c>
      <c r="E741" s="29" t="s">
        <v>855</v>
      </c>
      <c r="F741" s="29" t="s">
        <v>105</v>
      </c>
      <c r="G741" s="29" t="s">
        <v>3203</v>
      </c>
      <c r="H741" s="34">
        <v>12513</v>
      </c>
      <c r="I741" s="33">
        <v>12513</v>
      </c>
      <c r="J741" s="30">
        <v>1994</v>
      </c>
      <c r="K741" s="29" t="s">
        <v>1219</v>
      </c>
      <c r="L741" s="28">
        <v>6020</v>
      </c>
      <c r="M741" s="32" t="s">
        <v>71</v>
      </c>
      <c r="O741" s="28" t="s">
        <v>1581</v>
      </c>
      <c r="T741" s="39"/>
      <c r="U741" s="32" t="s">
        <v>1929</v>
      </c>
      <c r="V741" s="9"/>
    </row>
    <row r="742" spans="1:22" x14ac:dyDescent="0.2">
      <c r="A742" s="28">
        <v>2</v>
      </c>
      <c r="B742" s="28">
        <v>178</v>
      </c>
      <c r="C742"/>
      <c r="D742" s="28">
        <v>188040</v>
      </c>
      <c r="E742" s="29" t="s">
        <v>855</v>
      </c>
      <c r="F742" s="29" t="s">
        <v>151</v>
      </c>
      <c r="G742" s="29" t="s">
        <v>3204</v>
      </c>
      <c r="H742" s="34">
        <v>19902</v>
      </c>
      <c r="I742" s="33">
        <v>19902</v>
      </c>
      <c r="J742" s="30">
        <v>2015</v>
      </c>
      <c r="K742" s="29" t="s">
        <v>1578</v>
      </c>
      <c r="L742" s="28">
        <v>6003</v>
      </c>
      <c r="M742" s="32" t="s">
        <v>95</v>
      </c>
      <c r="N742"/>
      <c r="O742" s="28" t="s">
        <v>1581</v>
      </c>
      <c r="P742"/>
      <c r="T742" s="39">
        <v>42256</v>
      </c>
      <c r="U742" s="32" t="s">
        <v>1929</v>
      </c>
      <c r="V742" s="9"/>
    </row>
    <row r="743" spans="1:22" ht="12.75" customHeight="1" x14ac:dyDescent="0.2">
      <c r="A743" s="28">
        <v>8</v>
      </c>
      <c r="B743" s="28">
        <v>116</v>
      </c>
      <c r="C743" s="28" t="s">
        <v>169</v>
      </c>
      <c r="D743" s="28">
        <v>186373</v>
      </c>
      <c r="E743" s="29" t="s">
        <v>855</v>
      </c>
      <c r="F743" s="29" t="s">
        <v>134</v>
      </c>
      <c r="G743" s="29" t="s">
        <v>3205</v>
      </c>
      <c r="H743" s="34">
        <v>10043</v>
      </c>
      <c r="I743" s="33">
        <v>10043</v>
      </c>
      <c r="J743" s="30">
        <v>1987</v>
      </c>
      <c r="K743" s="29" t="s">
        <v>3206</v>
      </c>
      <c r="L743" s="28">
        <v>6044</v>
      </c>
      <c r="M743" s="32" t="s">
        <v>796</v>
      </c>
      <c r="O743" s="28" t="s">
        <v>1581</v>
      </c>
      <c r="Q743" s="28">
        <v>1988</v>
      </c>
      <c r="R743" s="28">
        <v>1996</v>
      </c>
      <c r="T743" s="39"/>
      <c r="U743" s="32" t="s">
        <v>1929</v>
      </c>
      <c r="V743" s="9"/>
    </row>
    <row r="744" spans="1:22" x14ac:dyDescent="0.2">
      <c r="A744" s="28">
        <v>10</v>
      </c>
      <c r="B744" s="28">
        <v>250</v>
      </c>
      <c r="D744" s="28">
        <v>100383</v>
      </c>
      <c r="E744" s="29" t="s">
        <v>855</v>
      </c>
      <c r="F744" s="29" t="s">
        <v>363</v>
      </c>
      <c r="G744" s="29" t="s">
        <v>3207</v>
      </c>
      <c r="H744" s="34">
        <v>17876</v>
      </c>
      <c r="I744" s="33">
        <v>17876</v>
      </c>
      <c r="J744" s="30">
        <v>2008</v>
      </c>
      <c r="K744" s="29" t="s">
        <v>3208</v>
      </c>
      <c r="L744" s="28">
        <v>6235</v>
      </c>
      <c r="M744" s="32" t="s">
        <v>682</v>
      </c>
      <c r="O744" s="28" t="s">
        <v>1581</v>
      </c>
      <c r="Q744" s="28">
        <v>2008</v>
      </c>
      <c r="S744" s="28">
        <v>2006</v>
      </c>
      <c r="T744" s="39"/>
      <c r="U744" s="32" t="s">
        <v>1929</v>
      </c>
      <c r="V744" s="9"/>
    </row>
    <row r="745" spans="1:22" x14ac:dyDescent="0.2">
      <c r="A745" s="28">
        <v>6</v>
      </c>
      <c r="B745" s="28">
        <v>102</v>
      </c>
      <c r="D745" s="28">
        <v>171708</v>
      </c>
      <c r="E745" s="29" t="s">
        <v>1654</v>
      </c>
      <c r="F745" s="29" t="s">
        <v>89</v>
      </c>
      <c r="G745" s="29" t="s">
        <v>3209</v>
      </c>
      <c r="H745" s="34">
        <v>14579</v>
      </c>
      <c r="I745" s="33">
        <v>14579</v>
      </c>
      <c r="J745" s="30">
        <v>1999</v>
      </c>
      <c r="K745" s="29" t="s">
        <v>3210</v>
      </c>
      <c r="L745" s="28">
        <v>6287</v>
      </c>
      <c r="M745" s="32" t="s">
        <v>75</v>
      </c>
      <c r="O745" s="28" t="s">
        <v>1581</v>
      </c>
      <c r="Q745" s="28">
        <v>2001</v>
      </c>
      <c r="S745" s="28">
        <v>2009</v>
      </c>
      <c r="T745" s="39"/>
      <c r="U745" s="32" t="s">
        <v>1929</v>
      </c>
      <c r="V745" s="9"/>
    </row>
    <row r="746" spans="1:22" x14ac:dyDescent="0.2">
      <c r="A746" s="28">
        <v>6</v>
      </c>
      <c r="B746" s="28">
        <v>128</v>
      </c>
      <c r="D746" s="28">
        <v>224443</v>
      </c>
      <c r="E746" s="31" t="s">
        <v>1654</v>
      </c>
      <c r="F746" s="31" t="s">
        <v>101</v>
      </c>
      <c r="G746" s="31" t="s">
        <v>3211</v>
      </c>
      <c r="H746" s="17">
        <v>21010</v>
      </c>
      <c r="I746" s="33">
        <v>21010</v>
      </c>
      <c r="J746" s="28">
        <v>2017</v>
      </c>
      <c r="K746" s="31" t="s">
        <v>1655</v>
      </c>
      <c r="L746" s="28">
        <v>6294</v>
      </c>
      <c r="M746" s="31" t="s">
        <v>388</v>
      </c>
      <c r="N746" s="28"/>
      <c r="O746" s="28" t="s">
        <v>1581</v>
      </c>
      <c r="P746" s="28"/>
      <c r="Q746" s="34"/>
      <c r="U746" s="32" t="s">
        <v>1929</v>
      </c>
      <c r="V746" s="9"/>
    </row>
    <row r="747" spans="1:22" x14ac:dyDescent="0.2">
      <c r="A747" s="28">
        <v>12</v>
      </c>
      <c r="B747" s="28">
        <v>213</v>
      </c>
      <c r="C747" s="28" t="s">
        <v>169</v>
      </c>
      <c r="E747" s="29" t="s">
        <v>3212</v>
      </c>
      <c r="F747" s="29" t="s">
        <v>105</v>
      </c>
      <c r="G747" s="29" t="s">
        <v>3213</v>
      </c>
      <c r="H747" s="34">
        <v>12884</v>
      </c>
      <c r="I747" s="33">
        <v>12884</v>
      </c>
      <c r="J747" s="30">
        <v>1995</v>
      </c>
      <c r="K747" s="29" t="s">
        <v>3214</v>
      </c>
      <c r="L747" s="28">
        <v>6260</v>
      </c>
      <c r="M747" s="32" t="s">
        <v>339</v>
      </c>
      <c r="O747" s="28" t="s">
        <v>1581</v>
      </c>
      <c r="T747" s="39"/>
      <c r="U747" s="32" t="s">
        <v>1929</v>
      </c>
      <c r="V747" s="9"/>
    </row>
    <row r="748" spans="1:22" x14ac:dyDescent="0.2">
      <c r="A748" s="28">
        <v>17</v>
      </c>
      <c r="B748" s="28">
        <v>126</v>
      </c>
      <c r="C748" s="28" t="s">
        <v>43</v>
      </c>
      <c r="D748" s="28">
        <v>154498</v>
      </c>
      <c r="E748" s="29" t="s">
        <v>85</v>
      </c>
      <c r="F748" s="29" t="s">
        <v>3215</v>
      </c>
      <c r="G748" s="29" t="s">
        <v>3216</v>
      </c>
      <c r="H748" s="34">
        <v>15754</v>
      </c>
      <c r="I748" s="33">
        <v>15754</v>
      </c>
      <c r="J748" s="30">
        <v>2003</v>
      </c>
      <c r="K748" s="29" t="s">
        <v>3217</v>
      </c>
      <c r="L748" s="28">
        <v>6106</v>
      </c>
      <c r="M748" s="32" t="s">
        <v>345</v>
      </c>
      <c r="O748" s="28" t="s">
        <v>1581</v>
      </c>
      <c r="Q748" s="28">
        <v>2003</v>
      </c>
      <c r="T748" s="39">
        <v>42068</v>
      </c>
      <c r="U748" s="32" t="s">
        <v>1953</v>
      </c>
      <c r="V748" s="9"/>
    </row>
    <row r="749" spans="1:22" x14ac:dyDescent="0.2">
      <c r="A749" s="28">
        <v>12</v>
      </c>
      <c r="B749" s="28">
        <v>105</v>
      </c>
      <c r="D749" s="28">
        <v>143199</v>
      </c>
      <c r="E749" s="29" t="s">
        <v>85</v>
      </c>
      <c r="F749" s="29" t="s">
        <v>248</v>
      </c>
      <c r="G749" s="29" t="s">
        <v>3218</v>
      </c>
      <c r="H749" s="34">
        <v>17575</v>
      </c>
      <c r="I749" s="33">
        <v>17575</v>
      </c>
      <c r="J749" s="30">
        <v>2008</v>
      </c>
      <c r="K749" s="29" t="s">
        <v>3219</v>
      </c>
      <c r="L749" s="28">
        <v>6244</v>
      </c>
      <c r="M749" s="32" t="s">
        <v>509</v>
      </c>
      <c r="O749" s="28" t="s">
        <v>1581</v>
      </c>
      <c r="Q749" s="28">
        <v>2008</v>
      </c>
      <c r="T749" s="39"/>
      <c r="U749" s="32" t="s">
        <v>1929</v>
      </c>
      <c r="V749" s="9"/>
    </row>
    <row r="750" spans="1:22" ht="12.75" customHeight="1" x14ac:dyDescent="0.2">
      <c r="A750" s="28">
        <v>15</v>
      </c>
      <c r="B750" s="28">
        <v>166</v>
      </c>
      <c r="D750" s="28">
        <v>150058</v>
      </c>
      <c r="E750" s="29" t="s">
        <v>85</v>
      </c>
      <c r="F750" s="29" t="s">
        <v>77</v>
      </c>
      <c r="G750" s="29" t="s">
        <v>3220</v>
      </c>
      <c r="H750" s="34">
        <v>15476</v>
      </c>
      <c r="I750" s="33">
        <v>15476</v>
      </c>
      <c r="J750" s="30">
        <v>2002</v>
      </c>
      <c r="K750" s="29" t="s">
        <v>3221</v>
      </c>
      <c r="L750" s="28">
        <v>6156</v>
      </c>
      <c r="M750" s="32" t="s">
        <v>727</v>
      </c>
      <c r="O750" s="28" t="s">
        <v>1581</v>
      </c>
      <c r="Q750" s="28">
        <v>2002</v>
      </c>
      <c r="T750" s="39"/>
      <c r="U750" s="32" t="s">
        <v>1929</v>
      </c>
      <c r="V750" s="9"/>
    </row>
    <row r="751" spans="1:22" ht="12.75" customHeight="1" x14ac:dyDescent="0.2">
      <c r="A751" s="28">
        <v>15</v>
      </c>
      <c r="B751" s="28">
        <v>166</v>
      </c>
      <c r="D751" s="28">
        <v>130750</v>
      </c>
      <c r="E751" s="29" t="s">
        <v>85</v>
      </c>
      <c r="F751" s="29" t="s">
        <v>764</v>
      </c>
      <c r="G751" s="29" t="s">
        <v>3222</v>
      </c>
      <c r="H751" s="34">
        <v>16971</v>
      </c>
      <c r="I751" s="33">
        <v>16971</v>
      </c>
      <c r="J751" s="30">
        <v>2006</v>
      </c>
      <c r="K751" s="29" t="s">
        <v>3223</v>
      </c>
      <c r="L751" s="28">
        <v>6156</v>
      </c>
      <c r="M751" s="32" t="s">
        <v>727</v>
      </c>
      <c r="O751" s="28" t="s">
        <v>1581</v>
      </c>
      <c r="Q751" s="28">
        <v>2006</v>
      </c>
      <c r="T751" s="39">
        <v>42439</v>
      </c>
      <c r="U751" s="32" t="s">
        <v>1929</v>
      </c>
      <c r="V751" s="9"/>
    </row>
    <row r="752" spans="1:22" ht="12.75" customHeight="1" x14ac:dyDescent="0.2">
      <c r="A752" s="28">
        <v>8</v>
      </c>
      <c r="B752" s="28">
        <v>217</v>
      </c>
      <c r="D752" s="28">
        <v>121223</v>
      </c>
      <c r="E752" s="31" t="s">
        <v>1656</v>
      </c>
      <c r="F752" s="31" t="s">
        <v>226</v>
      </c>
      <c r="G752" s="31" t="s">
        <v>3224</v>
      </c>
      <c r="H752" s="17">
        <v>21085</v>
      </c>
      <c r="I752" s="33">
        <v>21085</v>
      </c>
      <c r="J752" s="28">
        <v>2017</v>
      </c>
      <c r="K752" s="31" t="s">
        <v>1657</v>
      </c>
      <c r="L752" s="28">
        <v>6033</v>
      </c>
      <c r="M752" s="31" t="s">
        <v>1048</v>
      </c>
      <c r="N752" s="28"/>
      <c r="O752" s="28" t="s">
        <v>1581</v>
      </c>
      <c r="P752" s="28"/>
      <c r="Q752" s="34"/>
      <c r="U752" s="32" t="s">
        <v>1929</v>
      </c>
      <c r="V752" s="9"/>
    </row>
    <row r="753" spans="1:22" ht="12.75" customHeight="1" x14ac:dyDescent="0.2">
      <c r="A753" s="28">
        <v>12</v>
      </c>
      <c r="B753" s="28">
        <v>245</v>
      </c>
      <c r="D753" s="28">
        <v>104192</v>
      </c>
      <c r="E753" s="29" t="s">
        <v>88</v>
      </c>
      <c r="F753" s="29" t="s">
        <v>89</v>
      </c>
      <c r="G753" s="29" t="s">
        <v>3225</v>
      </c>
      <c r="H753" s="34">
        <v>15426</v>
      </c>
      <c r="I753" s="33">
        <v>15426</v>
      </c>
      <c r="J753" s="30">
        <v>2002</v>
      </c>
      <c r="K753" s="29" t="s">
        <v>90</v>
      </c>
      <c r="L753" s="28">
        <v>6246</v>
      </c>
      <c r="M753" s="32" t="s">
        <v>91</v>
      </c>
      <c r="O753" s="28" t="s">
        <v>1581</v>
      </c>
      <c r="Q753" s="28">
        <v>2006</v>
      </c>
      <c r="T753" s="39"/>
      <c r="U753" s="32" t="s">
        <v>1929</v>
      </c>
      <c r="V753" s="9"/>
    </row>
    <row r="754" spans="1:22" ht="12.75" customHeight="1" x14ac:dyDescent="0.2">
      <c r="A754" s="25">
        <v>12</v>
      </c>
      <c r="B754" s="28">
        <v>245</v>
      </c>
      <c r="C754"/>
      <c r="D754" s="28">
        <v>104193</v>
      </c>
      <c r="E754" s="36" t="s">
        <v>88</v>
      </c>
      <c r="F754" s="36" t="s">
        <v>151</v>
      </c>
      <c r="G754" s="29" t="s">
        <v>3226</v>
      </c>
      <c r="H754" s="42">
        <v>19135</v>
      </c>
      <c r="I754" s="33">
        <v>19135</v>
      </c>
      <c r="J754" s="30">
        <v>2014</v>
      </c>
      <c r="K754" s="36" t="s">
        <v>1458</v>
      </c>
      <c r="L754" s="25">
        <v>6246</v>
      </c>
      <c r="M754" s="45" t="s">
        <v>91</v>
      </c>
      <c r="N754"/>
      <c r="O754" s="28" t="s">
        <v>1581</v>
      </c>
      <c r="P754"/>
      <c r="Q754" s="28">
        <v>2016</v>
      </c>
      <c r="U754" s="32" t="s">
        <v>1929</v>
      </c>
      <c r="V754" s="9"/>
    </row>
    <row r="755" spans="1:22" ht="12.75" customHeight="1" x14ac:dyDescent="0.2">
      <c r="A755" s="28">
        <v>12</v>
      </c>
      <c r="B755" s="28">
        <v>112</v>
      </c>
      <c r="C755" s="28" t="s">
        <v>3227</v>
      </c>
      <c r="D755" s="28">
        <v>104321</v>
      </c>
      <c r="E755" s="29" t="s">
        <v>88</v>
      </c>
      <c r="F755" s="29" t="s">
        <v>658</v>
      </c>
      <c r="G755" s="29" t="s">
        <v>3228</v>
      </c>
      <c r="H755" s="34">
        <v>12581</v>
      </c>
      <c r="I755" s="33">
        <v>12581</v>
      </c>
      <c r="J755" s="30">
        <v>1994</v>
      </c>
      <c r="K755" s="29" t="s">
        <v>399</v>
      </c>
      <c r="L755" s="28">
        <v>6252</v>
      </c>
      <c r="M755" s="32" t="s">
        <v>455</v>
      </c>
      <c r="O755" s="28" t="s">
        <v>1581</v>
      </c>
      <c r="Q755" s="28">
        <v>1994</v>
      </c>
      <c r="R755" s="28">
        <v>2003</v>
      </c>
      <c r="S755" s="28">
        <v>2005</v>
      </c>
      <c r="T755" s="39"/>
      <c r="U755" s="32" t="s">
        <v>1929</v>
      </c>
      <c r="V755" s="9"/>
    </row>
    <row r="756" spans="1:22" ht="12.75" customHeight="1" x14ac:dyDescent="0.2">
      <c r="A756" s="28">
        <v>17</v>
      </c>
      <c r="B756" s="28">
        <v>126</v>
      </c>
      <c r="C756" s="28" t="s">
        <v>169</v>
      </c>
      <c r="D756" s="28">
        <v>148740</v>
      </c>
      <c r="E756" s="29" t="s">
        <v>3229</v>
      </c>
      <c r="F756" s="29" t="s">
        <v>586</v>
      </c>
      <c r="G756" s="29" t="s">
        <v>3230</v>
      </c>
      <c r="H756" s="34">
        <v>11718</v>
      </c>
      <c r="I756" s="33">
        <v>11718</v>
      </c>
      <c r="J756" s="30">
        <v>1993</v>
      </c>
      <c r="K756" s="29" t="s">
        <v>3231</v>
      </c>
      <c r="L756" s="28">
        <v>6162</v>
      </c>
      <c r="M756" s="32" t="s">
        <v>354</v>
      </c>
      <c r="O756" s="28" t="s">
        <v>1581</v>
      </c>
      <c r="S756" s="28">
        <v>2009</v>
      </c>
      <c r="T756" s="39"/>
      <c r="U756" s="32" t="s">
        <v>1929</v>
      </c>
      <c r="V756" s="9"/>
    </row>
    <row r="757" spans="1:22" x14ac:dyDescent="0.2">
      <c r="A757" s="28">
        <v>3</v>
      </c>
      <c r="B757" s="28">
        <v>163</v>
      </c>
      <c r="D757" s="28">
        <v>165531</v>
      </c>
      <c r="E757" s="31" t="s">
        <v>718</v>
      </c>
      <c r="F757" s="31" t="s">
        <v>590</v>
      </c>
      <c r="G757" s="29" t="s">
        <v>3232</v>
      </c>
      <c r="H757" s="34">
        <v>20249</v>
      </c>
      <c r="I757" s="33">
        <v>20249</v>
      </c>
      <c r="J757" s="30">
        <v>2015</v>
      </c>
      <c r="K757" s="31" t="s">
        <v>1511</v>
      </c>
      <c r="L757" s="28">
        <v>6023</v>
      </c>
      <c r="M757" s="31" t="s">
        <v>182</v>
      </c>
      <c r="O757" s="28" t="s">
        <v>1581</v>
      </c>
      <c r="Q757" s="28">
        <v>2015</v>
      </c>
      <c r="U757" s="32" t="s">
        <v>1929</v>
      </c>
      <c r="V757" s="9"/>
    </row>
    <row r="758" spans="1:22" x14ac:dyDescent="0.2">
      <c r="A758" s="28">
        <v>17</v>
      </c>
      <c r="B758" s="28">
        <v>228</v>
      </c>
      <c r="D758" s="28">
        <v>164219</v>
      </c>
      <c r="E758" s="29" t="s">
        <v>718</v>
      </c>
      <c r="F758" s="29" t="s">
        <v>198</v>
      </c>
      <c r="G758" s="29" t="s">
        <v>3233</v>
      </c>
      <c r="H758" s="34">
        <v>17121</v>
      </c>
      <c r="I758" s="33">
        <v>17121</v>
      </c>
      <c r="J758" s="30">
        <v>2006</v>
      </c>
      <c r="K758" s="29" t="s">
        <v>3234</v>
      </c>
      <c r="L758" s="28">
        <v>6460</v>
      </c>
      <c r="M758" s="32" t="s">
        <v>3235</v>
      </c>
      <c r="O758" s="28" t="s">
        <v>1581</v>
      </c>
      <c r="S758" s="28">
        <v>2010</v>
      </c>
      <c r="T758" s="39"/>
      <c r="U758" s="32" t="s">
        <v>1929</v>
      </c>
      <c r="V758" s="9"/>
    </row>
    <row r="759" spans="1:22" x14ac:dyDescent="0.2">
      <c r="A759" s="28">
        <v>17</v>
      </c>
      <c r="B759" s="28">
        <v>131</v>
      </c>
      <c r="C759" s="28" t="s">
        <v>169</v>
      </c>
      <c r="D759" s="28">
        <v>179381</v>
      </c>
      <c r="E759" s="29" t="s">
        <v>718</v>
      </c>
      <c r="F759" s="29" t="s">
        <v>559</v>
      </c>
      <c r="G759" s="29" t="s">
        <v>3236</v>
      </c>
      <c r="H759" s="34">
        <v>12547</v>
      </c>
      <c r="I759" s="33">
        <v>12547</v>
      </c>
      <c r="J759" s="30">
        <v>1994</v>
      </c>
      <c r="K759" s="29" t="s">
        <v>3237</v>
      </c>
      <c r="L759" s="28">
        <v>6182</v>
      </c>
      <c r="M759" s="32" t="s">
        <v>482</v>
      </c>
      <c r="O759" s="28" t="s">
        <v>1581</v>
      </c>
      <c r="Q759" s="28">
        <v>1997</v>
      </c>
      <c r="T759" s="39"/>
      <c r="U759" s="32" t="s">
        <v>1929</v>
      </c>
      <c r="V759" s="9"/>
    </row>
    <row r="760" spans="1:22" x14ac:dyDescent="0.2">
      <c r="A760" s="28">
        <v>17</v>
      </c>
      <c r="B760" s="28">
        <v>144</v>
      </c>
      <c r="C760" s="28" t="s">
        <v>946</v>
      </c>
      <c r="D760" s="28">
        <v>171921</v>
      </c>
      <c r="E760" s="29" t="s">
        <v>718</v>
      </c>
      <c r="F760" s="29" t="s">
        <v>113</v>
      </c>
      <c r="G760" s="29" t="s">
        <v>3238</v>
      </c>
      <c r="H760" s="34">
        <v>12398</v>
      </c>
      <c r="I760" s="33">
        <v>12398</v>
      </c>
      <c r="J760" s="30">
        <v>1993</v>
      </c>
      <c r="K760" s="29" t="s">
        <v>3239</v>
      </c>
      <c r="L760" s="28">
        <v>6166</v>
      </c>
      <c r="M760" s="32" t="s">
        <v>833</v>
      </c>
      <c r="O760" s="28" t="s">
        <v>1581</v>
      </c>
      <c r="Q760" s="28">
        <v>1993</v>
      </c>
      <c r="R760" s="28">
        <v>2004</v>
      </c>
      <c r="T760" s="39">
        <v>42769</v>
      </c>
      <c r="U760" s="32" t="s">
        <v>1929</v>
      </c>
      <c r="V760" s="9"/>
    </row>
    <row r="761" spans="1:22" ht="12.75" customHeight="1" x14ac:dyDescent="0.2">
      <c r="A761" s="28">
        <v>8</v>
      </c>
      <c r="B761" s="28">
        <v>122</v>
      </c>
      <c r="D761" s="28">
        <v>205204</v>
      </c>
      <c r="E761" s="29" t="s">
        <v>718</v>
      </c>
      <c r="F761" s="29" t="s">
        <v>89</v>
      </c>
      <c r="G761" s="29" t="s">
        <v>3240</v>
      </c>
      <c r="H761" s="34">
        <v>15369</v>
      </c>
      <c r="I761" s="33">
        <v>15369</v>
      </c>
      <c r="J761" s="30">
        <v>2002</v>
      </c>
      <c r="K761" s="29" t="s">
        <v>3241</v>
      </c>
      <c r="L761" s="28">
        <v>6020</v>
      </c>
      <c r="M761" s="32" t="s">
        <v>71</v>
      </c>
      <c r="O761" s="28" t="s">
        <v>1581</v>
      </c>
      <c r="Q761" s="28">
        <v>2008</v>
      </c>
      <c r="T761" s="39"/>
      <c r="U761" s="32" t="s">
        <v>1929</v>
      </c>
      <c r="V761" s="9"/>
    </row>
    <row r="762" spans="1:22" x14ac:dyDescent="0.2">
      <c r="A762" s="28">
        <v>12</v>
      </c>
      <c r="B762" s="28">
        <v>245</v>
      </c>
      <c r="C762" s="28" t="s">
        <v>1114</v>
      </c>
      <c r="D762" s="28">
        <v>104194</v>
      </c>
      <c r="E762" s="29" t="s">
        <v>718</v>
      </c>
      <c r="F762" s="29" t="s">
        <v>89</v>
      </c>
      <c r="G762" s="29" t="s">
        <v>3240</v>
      </c>
      <c r="H762" s="34">
        <v>17138</v>
      </c>
      <c r="I762" s="33">
        <v>17138</v>
      </c>
      <c r="J762" s="30">
        <v>2006</v>
      </c>
      <c r="K762" s="29" t="s">
        <v>3242</v>
      </c>
      <c r="L762" s="28">
        <v>6246</v>
      </c>
      <c r="M762" s="32" t="s">
        <v>91</v>
      </c>
      <c r="O762" s="28" t="s">
        <v>1581</v>
      </c>
      <c r="Q762" s="28">
        <v>2006</v>
      </c>
      <c r="S762" s="28">
        <v>2010</v>
      </c>
      <c r="T762" s="39"/>
      <c r="U762" s="32" t="s">
        <v>1929</v>
      </c>
      <c r="V762" s="9"/>
    </row>
    <row r="763" spans="1:22" ht="12.75" customHeight="1" x14ac:dyDescent="0.2">
      <c r="A763" s="28">
        <v>17</v>
      </c>
      <c r="B763" s="28">
        <v>130</v>
      </c>
      <c r="D763" s="28">
        <v>810903</v>
      </c>
      <c r="E763" s="31" t="s">
        <v>718</v>
      </c>
      <c r="F763" s="31" t="s">
        <v>1512</v>
      </c>
      <c r="G763" s="29" t="s">
        <v>3243</v>
      </c>
      <c r="H763" s="34">
        <v>20274</v>
      </c>
      <c r="I763" s="33">
        <v>20274</v>
      </c>
      <c r="J763" s="30">
        <v>2015</v>
      </c>
      <c r="K763" s="31" t="s">
        <v>1513</v>
      </c>
      <c r="L763" s="28">
        <v>6170</v>
      </c>
      <c r="M763" s="31" t="s">
        <v>303</v>
      </c>
      <c r="O763" s="28" t="s">
        <v>1581</v>
      </c>
      <c r="Q763" s="28">
        <v>2015</v>
      </c>
      <c r="U763" s="32" t="s">
        <v>1929</v>
      </c>
      <c r="V763" s="9"/>
    </row>
    <row r="764" spans="1:22" ht="12.75" customHeight="1" x14ac:dyDescent="0.2">
      <c r="A764" s="25">
        <v>17</v>
      </c>
      <c r="B764" s="28">
        <v>130</v>
      </c>
      <c r="C764"/>
      <c r="D764" s="36"/>
      <c r="E764" s="36" t="s">
        <v>718</v>
      </c>
      <c r="F764" s="36" t="s">
        <v>405</v>
      </c>
      <c r="G764" s="29" t="s">
        <v>3244</v>
      </c>
      <c r="H764" s="42">
        <v>17991</v>
      </c>
      <c r="I764" s="33">
        <v>17991</v>
      </c>
      <c r="J764" s="30">
        <v>2016</v>
      </c>
      <c r="K764" s="31" t="s">
        <v>1579</v>
      </c>
      <c r="L764" s="25">
        <v>6192</v>
      </c>
      <c r="M764" s="45" t="s">
        <v>1580</v>
      </c>
      <c r="N764"/>
      <c r="O764" s="28" t="s">
        <v>1581</v>
      </c>
      <c r="P764"/>
      <c r="T764" s="38">
        <v>42471</v>
      </c>
      <c r="U764" s="32" t="s">
        <v>1929</v>
      </c>
      <c r="V764" s="9"/>
    </row>
    <row r="765" spans="1:22" ht="12.75" customHeight="1" x14ac:dyDescent="0.2">
      <c r="A765" s="28">
        <v>3</v>
      </c>
      <c r="B765" s="28">
        <v>163</v>
      </c>
      <c r="C765" s="28" t="s">
        <v>169</v>
      </c>
      <c r="D765" s="28">
        <v>203009</v>
      </c>
      <c r="E765" s="29" t="s">
        <v>718</v>
      </c>
      <c r="F765" s="29" t="s">
        <v>105</v>
      </c>
      <c r="G765" s="29" t="s">
        <v>3245</v>
      </c>
      <c r="H765" s="34">
        <v>13012</v>
      </c>
      <c r="I765" s="33">
        <v>13012</v>
      </c>
      <c r="J765" s="30">
        <v>1995</v>
      </c>
      <c r="K765" s="29" t="s">
        <v>1035</v>
      </c>
      <c r="L765" s="28">
        <v>6010</v>
      </c>
      <c r="M765" s="32" t="s">
        <v>55</v>
      </c>
      <c r="O765" s="28" t="s">
        <v>1581</v>
      </c>
      <c r="Q765" s="28">
        <v>2000</v>
      </c>
      <c r="R765" s="28">
        <v>2004</v>
      </c>
      <c r="T765" s="39"/>
      <c r="U765" s="32" t="s">
        <v>1929</v>
      </c>
      <c r="V765" s="9"/>
    </row>
    <row r="766" spans="1:22" ht="12.75" customHeight="1" x14ac:dyDescent="0.2">
      <c r="A766" s="28">
        <v>16</v>
      </c>
      <c r="B766" s="28">
        <v>222</v>
      </c>
      <c r="D766" s="28">
        <v>170290</v>
      </c>
      <c r="E766" s="29" t="s">
        <v>718</v>
      </c>
      <c r="F766" s="29" t="s">
        <v>105</v>
      </c>
      <c r="G766" s="29" t="s">
        <v>3245</v>
      </c>
      <c r="H766" s="34">
        <v>16808</v>
      </c>
      <c r="I766" s="33">
        <v>16808</v>
      </c>
      <c r="J766" s="30">
        <v>2006</v>
      </c>
      <c r="K766" s="29" t="s">
        <v>3246</v>
      </c>
      <c r="L766" s="28">
        <v>6020</v>
      </c>
      <c r="M766" s="32" t="s">
        <v>71</v>
      </c>
      <c r="O766" s="28" t="s">
        <v>1581</v>
      </c>
      <c r="T766" s="39"/>
      <c r="U766" s="32" t="s">
        <v>1929</v>
      </c>
      <c r="V766" s="9"/>
    </row>
    <row r="767" spans="1:22" x14ac:dyDescent="0.2">
      <c r="A767" s="28">
        <v>17</v>
      </c>
      <c r="B767" s="28">
        <v>227</v>
      </c>
      <c r="D767" s="28">
        <v>260365</v>
      </c>
      <c r="E767" s="29" t="s">
        <v>718</v>
      </c>
      <c r="F767" s="29" t="s">
        <v>105</v>
      </c>
      <c r="G767" s="29" t="s">
        <v>3245</v>
      </c>
      <c r="H767" s="34">
        <v>16085</v>
      </c>
      <c r="I767" s="33">
        <v>16085</v>
      </c>
      <c r="J767" s="30">
        <v>2004</v>
      </c>
      <c r="K767" s="29" t="s">
        <v>3247</v>
      </c>
      <c r="L767" s="28">
        <v>6170</v>
      </c>
      <c r="M767" s="32" t="s">
        <v>303</v>
      </c>
      <c r="O767" s="28" t="s">
        <v>1581</v>
      </c>
      <c r="S767" s="28">
        <v>2010</v>
      </c>
      <c r="T767" s="39"/>
      <c r="U767" s="32" t="s">
        <v>1929</v>
      </c>
      <c r="V767" s="9"/>
    </row>
    <row r="768" spans="1:22" ht="12.75" customHeight="1" x14ac:dyDescent="0.2">
      <c r="A768" s="28">
        <v>17</v>
      </c>
      <c r="B768" s="28">
        <v>130</v>
      </c>
      <c r="D768" s="28">
        <v>584141</v>
      </c>
      <c r="E768" s="29" t="s">
        <v>718</v>
      </c>
      <c r="F768" s="29" t="s">
        <v>105</v>
      </c>
      <c r="G768" s="29" t="s">
        <v>3245</v>
      </c>
      <c r="H768" s="34">
        <v>18952</v>
      </c>
      <c r="I768" s="33">
        <v>18952</v>
      </c>
      <c r="J768" s="30">
        <v>2011</v>
      </c>
      <c r="K768" s="29" t="s">
        <v>3248</v>
      </c>
      <c r="L768" s="28">
        <v>6182</v>
      </c>
      <c r="M768" s="32" t="s">
        <v>482</v>
      </c>
      <c r="O768" s="28" t="s">
        <v>1581</v>
      </c>
      <c r="T768" s="39"/>
      <c r="U768" s="32" t="s">
        <v>1929</v>
      </c>
      <c r="V768" s="9"/>
    </row>
    <row r="769" spans="1:22" ht="12.75" customHeight="1" x14ac:dyDescent="0.2">
      <c r="A769" s="25">
        <v>17</v>
      </c>
      <c r="B769" s="28">
        <v>130</v>
      </c>
      <c r="C769"/>
      <c r="D769" s="28">
        <v>801174</v>
      </c>
      <c r="E769" s="36" t="s">
        <v>718</v>
      </c>
      <c r="F769" s="36" t="s">
        <v>105</v>
      </c>
      <c r="G769" s="29" t="s">
        <v>3245</v>
      </c>
      <c r="H769" s="42">
        <v>19987</v>
      </c>
      <c r="I769" s="33">
        <v>19987</v>
      </c>
      <c r="J769" s="30">
        <v>2014</v>
      </c>
      <c r="K769" s="36" t="s">
        <v>1459</v>
      </c>
      <c r="L769" s="25">
        <v>6182</v>
      </c>
      <c r="M769" s="45" t="s">
        <v>482</v>
      </c>
      <c r="N769"/>
      <c r="O769" s="28" t="s">
        <v>1581</v>
      </c>
      <c r="P769" s="32"/>
      <c r="U769" s="32" t="s">
        <v>1929</v>
      </c>
      <c r="V769" s="9"/>
    </row>
    <row r="770" spans="1:22" ht="12.75" customHeight="1" x14ac:dyDescent="0.2">
      <c r="A770" s="28">
        <v>8</v>
      </c>
      <c r="B770" s="28">
        <v>122</v>
      </c>
      <c r="C770" s="28" t="s">
        <v>43</v>
      </c>
      <c r="D770" s="28">
        <v>205205</v>
      </c>
      <c r="E770" s="29" t="s">
        <v>718</v>
      </c>
      <c r="F770" s="29" t="s">
        <v>3249</v>
      </c>
      <c r="G770" s="29" t="s">
        <v>3250</v>
      </c>
      <c r="H770" s="34">
        <v>16935</v>
      </c>
      <c r="I770" s="33">
        <v>16935</v>
      </c>
      <c r="J770" s="30">
        <v>2006</v>
      </c>
      <c r="K770" s="29" t="s">
        <v>3241</v>
      </c>
      <c r="L770" s="28">
        <v>6020</v>
      </c>
      <c r="M770" s="32" t="s">
        <v>71</v>
      </c>
      <c r="O770" s="28" t="s">
        <v>1581</v>
      </c>
      <c r="Q770" s="28">
        <v>2006</v>
      </c>
      <c r="T770" s="39"/>
      <c r="U770" s="32" t="s">
        <v>1953</v>
      </c>
      <c r="V770" s="9"/>
    </row>
    <row r="771" spans="1:22" ht="12.75" customHeight="1" x14ac:dyDescent="0.2">
      <c r="A771" s="28">
        <v>11</v>
      </c>
      <c r="B771" s="28">
        <v>203</v>
      </c>
      <c r="D771" s="28">
        <v>121333</v>
      </c>
      <c r="E771" s="29" t="s">
        <v>718</v>
      </c>
      <c r="F771" s="29" t="s">
        <v>85</v>
      </c>
      <c r="G771" s="29" t="s">
        <v>3251</v>
      </c>
      <c r="H771" s="34">
        <v>12202</v>
      </c>
      <c r="I771" s="33">
        <v>12202</v>
      </c>
      <c r="J771" s="30">
        <v>1998</v>
      </c>
      <c r="K771" s="29" t="s">
        <v>1093</v>
      </c>
      <c r="L771" s="28">
        <v>6208</v>
      </c>
      <c r="M771" s="32" t="s">
        <v>478</v>
      </c>
      <c r="O771" s="28" t="s">
        <v>1581</v>
      </c>
      <c r="Q771" s="28">
        <v>2000</v>
      </c>
      <c r="T771" s="39"/>
      <c r="U771" s="32" t="s">
        <v>1929</v>
      </c>
      <c r="V771" s="9"/>
    </row>
    <row r="772" spans="1:22" ht="12.75" customHeight="1" x14ac:dyDescent="0.2">
      <c r="A772" s="28">
        <v>11</v>
      </c>
      <c r="B772" s="28">
        <v>203</v>
      </c>
      <c r="D772" s="28">
        <v>121335</v>
      </c>
      <c r="E772" s="29" t="s">
        <v>718</v>
      </c>
      <c r="F772" s="29" t="s">
        <v>330</v>
      </c>
      <c r="G772" s="29" t="s">
        <v>3252</v>
      </c>
      <c r="H772" s="34">
        <v>14021</v>
      </c>
      <c r="I772" s="33">
        <v>14021</v>
      </c>
      <c r="J772" s="30">
        <v>1998</v>
      </c>
      <c r="K772" s="29" t="s">
        <v>1093</v>
      </c>
      <c r="L772" s="28">
        <v>6208</v>
      </c>
      <c r="M772" s="32" t="s">
        <v>478</v>
      </c>
      <c r="O772" s="28" t="s">
        <v>1581</v>
      </c>
      <c r="Q772" s="28">
        <v>1998</v>
      </c>
      <c r="T772" s="39"/>
      <c r="U772" s="32" t="s">
        <v>1953</v>
      </c>
      <c r="V772" s="9"/>
    </row>
    <row r="773" spans="1:22" x14ac:dyDescent="0.2">
      <c r="A773" s="28">
        <v>17</v>
      </c>
      <c r="B773" s="28">
        <v>228</v>
      </c>
      <c r="D773" s="28">
        <v>100653</v>
      </c>
      <c r="E773" s="29" t="s">
        <v>718</v>
      </c>
      <c r="F773" s="29" t="s">
        <v>3253</v>
      </c>
      <c r="G773" s="29" t="s">
        <v>3254</v>
      </c>
      <c r="H773" s="34">
        <v>14999</v>
      </c>
      <c r="I773" s="33">
        <v>14999</v>
      </c>
      <c r="J773" s="30">
        <v>2001</v>
      </c>
      <c r="K773" s="29" t="s">
        <v>3255</v>
      </c>
      <c r="L773" s="28">
        <v>6170</v>
      </c>
      <c r="M773" s="32" t="s">
        <v>303</v>
      </c>
      <c r="O773" s="28" t="s">
        <v>1581</v>
      </c>
      <c r="Q773" s="28">
        <v>2004</v>
      </c>
      <c r="T773" s="39"/>
      <c r="U773" s="32" t="s">
        <v>1953</v>
      </c>
      <c r="V773" s="9"/>
    </row>
    <row r="774" spans="1:22" ht="12.75" customHeight="1" x14ac:dyDescent="0.2">
      <c r="A774" s="28">
        <v>17</v>
      </c>
      <c r="B774" s="28">
        <v>130</v>
      </c>
      <c r="D774" s="28">
        <v>148651</v>
      </c>
      <c r="E774" s="29" t="s">
        <v>718</v>
      </c>
      <c r="F774" s="29" t="s">
        <v>324</v>
      </c>
      <c r="G774" s="29" t="s">
        <v>3256</v>
      </c>
      <c r="H774" s="34">
        <v>19272</v>
      </c>
      <c r="I774" s="33">
        <v>19272</v>
      </c>
      <c r="J774" s="30">
        <v>2012</v>
      </c>
      <c r="K774" s="29" t="s">
        <v>1338</v>
      </c>
      <c r="L774" s="28">
        <v>6182</v>
      </c>
      <c r="M774" s="32" t="s">
        <v>482</v>
      </c>
      <c r="O774" s="28" t="s">
        <v>1581</v>
      </c>
      <c r="Q774" s="28">
        <v>2016</v>
      </c>
      <c r="T774" s="39"/>
      <c r="U774" s="32" t="s">
        <v>1929</v>
      </c>
      <c r="V774" s="9"/>
    </row>
    <row r="775" spans="1:22" ht="12.75" customHeight="1" x14ac:dyDescent="0.2">
      <c r="A775" s="28">
        <v>10</v>
      </c>
      <c r="B775" s="28">
        <v>235</v>
      </c>
      <c r="D775" s="28">
        <v>295584</v>
      </c>
      <c r="E775" s="29" t="s">
        <v>718</v>
      </c>
      <c r="F775" s="29" t="s">
        <v>831</v>
      </c>
      <c r="G775" s="29" t="s">
        <v>3257</v>
      </c>
      <c r="H775" s="34">
        <v>18969</v>
      </c>
      <c r="I775" s="33">
        <v>18969</v>
      </c>
      <c r="J775" s="30">
        <v>2011</v>
      </c>
      <c r="K775" s="29" t="s">
        <v>3258</v>
      </c>
      <c r="L775" s="28">
        <v>6030</v>
      </c>
      <c r="M775" s="32" t="s">
        <v>168</v>
      </c>
      <c r="O775" s="28" t="s">
        <v>1581</v>
      </c>
      <c r="T775" s="39"/>
      <c r="U775" s="32" t="s">
        <v>1929</v>
      </c>
      <c r="V775" s="9"/>
    </row>
    <row r="776" spans="1:22" ht="12.75" customHeight="1" x14ac:dyDescent="0.2">
      <c r="A776" s="28">
        <v>15</v>
      </c>
      <c r="B776" s="28">
        <v>166</v>
      </c>
      <c r="D776" s="28">
        <v>130730</v>
      </c>
      <c r="E776" s="29" t="s">
        <v>718</v>
      </c>
      <c r="F776" s="29" t="s">
        <v>831</v>
      </c>
      <c r="G776" s="29" t="s">
        <v>3257</v>
      </c>
      <c r="H776" s="34">
        <v>17845</v>
      </c>
      <c r="I776" s="33">
        <v>17845</v>
      </c>
      <c r="J776" s="30">
        <v>2008</v>
      </c>
      <c r="K776" s="29" t="s">
        <v>828</v>
      </c>
      <c r="L776" s="28">
        <v>6156</v>
      </c>
      <c r="M776" s="32" t="s">
        <v>727</v>
      </c>
      <c r="O776" s="28" t="s">
        <v>1581</v>
      </c>
      <c r="Q776" s="28">
        <v>2008</v>
      </c>
      <c r="T776" s="39">
        <v>42439</v>
      </c>
      <c r="U776" s="32" t="s">
        <v>1929</v>
      </c>
      <c r="V776" s="9"/>
    </row>
    <row r="777" spans="1:22" x14ac:dyDescent="0.2">
      <c r="A777" s="28">
        <v>17</v>
      </c>
      <c r="B777" s="28">
        <v>131</v>
      </c>
      <c r="C777" s="28" t="s">
        <v>1114</v>
      </c>
      <c r="D777" s="28">
        <v>179384</v>
      </c>
      <c r="E777" s="29" t="s">
        <v>718</v>
      </c>
      <c r="F777" s="29" t="s">
        <v>134</v>
      </c>
      <c r="G777" s="29" t="s">
        <v>3259</v>
      </c>
      <c r="H777" s="34">
        <v>16411</v>
      </c>
      <c r="I777" s="33">
        <v>16411</v>
      </c>
      <c r="J777" s="30">
        <v>2004</v>
      </c>
      <c r="K777" s="29" t="s">
        <v>3260</v>
      </c>
      <c r="L777" s="28">
        <v>6182</v>
      </c>
      <c r="M777" s="32" t="s">
        <v>482</v>
      </c>
      <c r="O777" s="28" t="s">
        <v>1581</v>
      </c>
      <c r="Q777" s="28">
        <v>2004</v>
      </c>
      <c r="T777" s="39"/>
      <c r="U777" s="32" t="s">
        <v>1929</v>
      </c>
      <c r="V777" s="9"/>
    </row>
    <row r="778" spans="1:22" ht="12.75" customHeight="1" x14ac:dyDescent="0.2">
      <c r="A778" s="28">
        <v>2</v>
      </c>
      <c r="B778" s="28">
        <v>179</v>
      </c>
      <c r="D778" s="28">
        <v>100779</v>
      </c>
      <c r="E778" s="29" t="s">
        <v>3261</v>
      </c>
      <c r="F778" s="29" t="s">
        <v>73</v>
      </c>
      <c r="G778" s="29" t="s">
        <v>3262</v>
      </c>
      <c r="H778" s="34">
        <v>16240</v>
      </c>
      <c r="I778" s="33">
        <v>16240</v>
      </c>
      <c r="J778" s="30">
        <v>2004</v>
      </c>
      <c r="K778" s="29" t="s">
        <v>3263</v>
      </c>
      <c r="L778" s="28">
        <v>6020</v>
      </c>
      <c r="M778" s="32" t="s">
        <v>71</v>
      </c>
      <c r="O778" s="28" t="s">
        <v>1581</v>
      </c>
      <c r="Q778" s="28">
        <v>2004</v>
      </c>
      <c r="T778" s="39"/>
      <c r="U778" s="32" t="s">
        <v>1929</v>
      </c>
      <c r="V778" s="9"/>
    </row>
    <row r="779" spans="1:22" ht="12.75" customHeight="1" x14ac:dyDescent="0.2">
      <c r="A779" s="28">
        <v>3</v>
      </c>
      <c r="B779" s="28">
        <v>163</v>
      </c>
      <c r="C779" s="28" t="s">
        <v>169</v>
      </c>
      <c r="D779" s="28">
        <v>180697</v>
      </c>
      <c r="E779" s="29" t="s">
        <v>270</v>
      </c>
      <c r="F779" s="29" t="s">
        <v>559</v>
      </c>
      <c r="G779" s="29" t="s">
        <v>3264</v>
      </c>
      <c r="H779" s="34">
        <v>12925</v>
      </c>
      <c r="I779" s="33">
        <v>12925</v>
      </c>
      <c r="J779" s="30">
        <v>1995</v>
      </c>
      <c r="K779" s="29" t="s">
        <v>3265</v>
      </c>
      <c r="L779" s="28">
        <v>6005</v>
      </c>
      <c r="M779" s="32" t="s">
        <v>95</v>
      </c>
      <c r="O779" s="28" t="s">
        <v>1581</v>
      </c>
      <c r="Q779" s="28">
        <v>1998</v>
      </c>
      <c r="R779" s="28">
        <v>2006</v>
      </c>
      <c r="T779" s="39"/>
      <c r="U779" s="32" t="s">
        <v>1929</v>
      </c>
      <c r="V779" s="9"/>
    </row>
    <row r="780" spans="1:22" x14ac:dyDescent="0.2">
      <c r="A780" s="28">
        <v>4</v>
      </c>
      <c r="B780" s="28">
        <v>193</v>
      </c>
      <c r="D780" s="28">
        <v>171325</v>
      </c>
      <c r="E780" s="31" t="s">
        <v>270</v>
      </c>
      <c r="F780" s="31" t="s">
        <v>134</v>
      </c>
      <c r="G780" s="31" t="s">
        <v>3266</v>
      </c>
      <c r="H780" s="17">
        <v>20869</v>
      </c>
      <c r="I780" s="33">
        <v>20869</v>
      </c>
      <c r="J780" s="28">
        <v>2017</v>
      </c>
      <c r="K780" s="31" t="s">
        <v>445</v>
      </c>
      <c r="L780" s="28">
        <v>6045</v>
      </c>
      <c r="M780" s="31" t="s">
        <v>67</v>
      </c>
      <c r="N780" s="28"/>
      <c r="O780" s="28" t="s">
        <v>1581</v>
      </c>
      <c r="P780" s="28"/>
      <c r="Q780" s="34"/>
      <c r="U780" s="32" t="s">
        <v>1929</v>
      </c>
      <c r="V780" s="9"/>
    </row>
    <row r="781" spans="1:22" x14ac:dyDescent="0.2">
      <c r="A781" s="28">
        <v>6</v>
      </c>
      <c r="B781" s="28">
        <v>150</v>
      </c>
      <c r="C781" s="28" t="s">
        <v>946</v>
      </c>
      <c r="D781" s="28">
        <v>170460</v>
      </c>
      <c r="E781" s="29" t="s">
        <v>3267</v>
      </c>
      <c r="F781" s="29" t="s">
        <v>1639</v>
      </c>
      <c r="G781" s="29" t="s">
        <v>3268</v>
      </c>
      <c r="H781" s="34">
        <v>11749</v>
      </c>
      <c r="I781" s="33">
        <v>11749</v>
      </c>
      <c r="J781" s="30">
        <v>1992</v>
      </c>
      <c r="K781" s="29" t="s">
        <v>3269</v>
      </c>
      <c r="L781" s="28">
        <v>6285</v>
      </c>
      <c r="M781" s="32" t="s">
        <v>608</v>
      </c>
      <c r="O781" s="28" t="s">
        <v>1581</v>
      </c>
      <c r="Q781" s="28">
        <v>1995</v>
      </c>
      <c r="R781" s="28">
        <v>2001</v>
      </c>
      <c r="T781" s="39"/>
      <c r="U781" s="32" t="s">
        <v>1953</v>
      </c>
      <c r="V781" s="9"/>
    </row>
    <row r="782" spans="1:22" ht="12.75" customHeight="1" x14ac:dyDescent="0.2">
      <c r="A782" s="28">
        <v>8</v>
      </c>
      <c r="B782" s="28">
        <v>121</v>
      </c>
      <c r="C782" s="28" t="s">
        <v>169</v>
      </c>
      <c r="D782" s="28">
        <v>162079</v>
      </c>
      <c r="E782" s="29" t="s">
        <v>1094</v>
      </c>
      <c r="F782" s="29" t="s">
        <v>128</v>
      </c>
      <c r="G782" s="29" t="s">
        <v>3270</v>
      </c>
      <c r="H782" s="34">
        <v>10932</v>
      </c>
      <c r="I782" s="33">
        <v>10932</v>
      </c>
      <c r="J782" s="30">
        <v>1989</v>
      </c>
      <c r="K782" s="29" t="s">
        <v>1095</v>
      </c>
      <c r="L782" s="28">
        <v>6020</v>
      </c>
      <c r="M782" s="32" t="s">
        <v>71</v>
      </c>
      <c r="O782" s="28" t="s">
        <v>1581</v>
      </c>
      <c r="T782" s="39"/>
      <c r="U782" s="32" t="s">
        <v>1929</v>
      </c>
      <c r="V782" s="9"/>
    </row>
    <row r="783" spans="1:22" ht="12.75" customHeight="1" x14ac:dyDescent="0.2">
      <c r="A783" s="28">
        <v>6</v>
      </c>
      <c r="B783" s="28">
        <v>128</v>
      </c>
      <c r="D783" s="28">
        <v>100346</v>
      </c>
      <c r="E783" s="31" t="s">
        <v>1094</v>
      </c>
      <c r="F783" s="31" t="s">
        <v>134</v>
      </c>
      <c r="G783" s="31" t="s">
        <v>3271</v>
      </c>
      <c r="H783" s="17">
        <v>21093</v>
      </c>
      <c r="I783" s="33">
        <v>21093</v>
      </c>
      <c r="J783" s="28">
        <v>2017</v>
      </c>
      <c r="K783" s="31" t="s">
        <v>1658</v>
      </c>
      <c r="L783" s="28">
        <v>6294</v>
      </c>
      <c r="M783" s="31" t="s">
        <v>388</v>
      </c>
      <c r="N783" s="28"/>
      <c r="O783" s="28" t="s">
        <v>1581</v>
      </c>
      <c r="P783" s="28"/>
      <c r="Q783" s="34"/>
      <c r="U783" s="32" t="s">
        <v>1929</v>
      </c>
      <c r="V783" s="9"/>
    </row>
    <row r="784" spans="1:22" ht="12.75" customHeight="1" x14ac:dyDescent="0.2">
      <c r="A784" s="28">
        <v>8</v>
      </c>
      <c r="B784" s="28">
        <v>121</v>
      </c>
      <c r="D784" s="28">
        <v>100082</v>
      </c>
      <c r="E784" s="29" t="s">
        <v>1096</v>
      </c>
      <c r="F784" s="29" t="s">
        <v>89</v>
      </c>
      <c r="G784" s="29" t="s">
        <v>3272</v>
      </c>
      <c r="H784" s="34">
        <v>9322</v>
      </c>
      <c r="I784" s="33">
        <v>9322</v>
      </c>
      <c r="J784" s="30">
        <v>1986</v>
      </c>
      <c r="K784" s="29" t="s">
        <v>491</v>
      </c>
      <c r="L784" s="28">
        <v>6274</v>
      </c>
      <c r="M784" s="32" t="s">
        <v>63</v>
      </c>
      <c r="O784" s="28" t="s">
        <v>1581</v>
      </c>
      <c r="Q784" s="28">
        <v>2002</v>
      </c>
      <c r="T784" s="39"/>
      <c r="U784" s="32" t="s">
        <v>1929</v>
      </c>
      <c r="V784" s="9"/>
    </row>
    <row r="785" spans="1:22" x14ac:dyDescent="0.2">
      <c r="A785" s="28">
        <v>1</v>
      </c>
      <c r="B785" s="28">
        <v>100</v>
      </c>
      <c r="C785" s="28" t="s">
        <v>169</v>
      </c>
      <c r="E785" s="29" t="s">
        <v>3273</v>
      </c>
      <c r="F785" s="29" t="s">
        <v>105</v>
      </c>
      <c r="G785" s="29" t="s">
        <v>3274</v>
      </c>
      <c r="H785" s="34">
        <v>11768</v>
      </c>
      <c r="I785" s="33">
        <v>11768</v>
      </c>
      <c r="J785" s="30">
        <v>1992</v>
      </c>
      <c r="K785" s="29" t="s">
        <v>3275</v>
      </c>
      <c r="L785" s="28">
        <v>6006</v>
      </c>
      <c r="M785" s="32" t="s">
        <v>95</v>
      </c>
      <c r="O785" s="28" t="s">
        <v>1581</v>
      </c>
      <c r="T785" s="39"/>
      <c r="U785" s="32" t="s">
        <v>1929</v>
      </c>
      <c r="V785" s="9"/>
    </row>
    <row r="786" spans="1:22" ht="12.75" customHeight="1" x14ac:dyDescent="0.2">
      <c r="A786" s="28">
        <v>11</v>
      </c>
      <c r="B786" s="28">
        <v>221</v>
      </c>
      <c r="D786" s="28">
        <v>144887</v>
      </c>
      <c r="E786" s="31" t="s">
        <v>1514</v>
      </c>
      <c r="F786" s="31" t="s">
        <v>113</v>
      </c>
      <c r="G786" s="29" t="s">
        <v>3276</v>
      </c>
      <c r="H786" s="34">
        <v>20400</v>
      </c>
      <c r="I786" s="33">
        <v>20400</v>
      </c>
      <c r="J786" s="30">
        <v>2015</v>
      </c>
      <c r="K786" s="31" t="s">
        <v>1515</v>
      </c>
      <c r="L786" s="28" t="s">
        <v>1503</v>
      </c>
      <c r="M786" s="31" t="s">
        <v>522</v>
      </c>
      <c r="O786" s="28" t="s">
        <v>1581</v>
      </c>
      <c r="Q786" s="28">
        <v>2016</v>
      </c>
      <c r="U786" s="32" t="s">
        <v>1929</v>
      </c>
      <c r="V786" s="9"/>
    </row>
    <row r="787" spans="1:22" ht="12.75" customHeight="1" x14ac:dyDescent="0.2">
      <c r="A787" s="28">
        <v>15</v>
      </c>
      <c r="B787" s="28">
        <v>140</v>
      </c>
      <c r="D787" s="28">
        <v>271741</v>
      </c>
      <c r="E787" s="29" t="s">
        <v>3277</v>
      </c>
      <c r="F787" s="29" t="s">
        <v>89</v>
      </c>
      <c r="G787" s="29" t="s">
        <v>3278</v>
      </c>
      <c r="H787" s="34">
        <v>14460</v>
      </c>
      <c r="I787" s="33">
        <v>14460</v>
      </c>
      <c r="J787" s="30">
        <v>2004</v>
      </c>
      <c r="K787" s="29" t="s">
        <v>3279</v>
      </c>
      <c r="L787" s="28">
        <v>6146</v>
      </c>
      <c r="M787" s="32" t="s">
        <v>200</v>
      </c>
      <c r="O787" s="28" t="s">
        <v>1581</v>
      </c>
      <c r="Q787" s="28">
        <v>2004</v>
      </c>
      <c r="T787" s="39"/>
      <c r="U787" s="32" t="s">
        <v>1929</v>
      </c>
      <c r="V787" s="9"/>
    </row>
    <row r="788" spans="1:22" ht="12.75" customHeight="1" x14ac:dyDescent="0.2">
      <c r="A788" s="28">
        <v>11</v>
      </c>
      <c r="B788" s="28">
        <v>110</v>
      </c>
      <c r="D788" s="28">
        <v>140652</v>
      </c>
      <c r="E788" s="31" t="s">
        <v>92</v>
      </c>
      <c r="F788" s="31" t="s">
        <v>590</v>
      </c>
      <c r="G788" s="29" t="s">
        <v>3280</v>
      </c>
      <c r="H788" s="34">
        <v>20365</v>
      </c>
      <c r="I788" s="33">
        <v>20365</v>
      </c>
      <c r="J788" s="30">
        <v>2015</v>
      </c>
      <c r="K788" s="31" t="s">
        <v>1516</v>
      </c>
      <c r="L788" s="28" t="s">
        <v>1517</v>
      </c>
      <c r="M788" s="31" t="s">
        <v>236</v>
      </c>
      <c r="O788" s="28" t="s">
        <v>1581</v>
      </c>
      <c r="U788" s="32" t="s">
        <v>1929</v>
      </c>
      <c r="V788" s="9"/>
    </row>
    <row r="789" spans="1:22" x14ac:dyDescent="0.2">
      <c r="A789" s="28">
        <v>17</v>
      </c>
      <c r="B789" s="28">
        <v>126</v>
      </c>
      <c r="D789" s="28">
        <v>100415</v>
      </c>
      <c r="E789" s="29" t="s">
        <v>92</v>
      </c>
      <c r="F789" s="29" t="s">
        <v>113</v>
      </c>
      <c r="G789" s="29" t="s">
        <v>3281</v>
      </c>
      <c r="H789" s="34">
        <v>19384</v>
      </c>
      <c r="I789" s="33">
        <v>19384</v>
      </c>
      <c r="J789" s="30">
        <v>2013</v>
      </c>
      <c r="K789" s="29" t="s">
        <v>1389</v>
      </c>
      <c r="L789" s="28">
        <v>6162</v>
      </c>
      <c r="M789" s="32" t="s">
        <v>354</v>
      </c>
      <c r="O789" s="28" t="s">
        <v>1581</v>
      </c>
      <c r="T789" s="39">
        <v>40918</v>
      </c>
      <c r="U789" s="32" t="s">
        <v>1929</v>
      </c>
      <c r="V789" s="9"/>
    </row>
    <row r="790" spans="1:22" x14ac:dyDescent="0.2">
      <c r="A790" s="28">
        <v>16</v>
      </c>
      <c r="B790" s="28">
        <v>222</v>
      </c>
      <c r="D790" s="28">
        <v>170293</v>
      </c>
      <c r="E790" s="31" t="s">
        <v>92</v>
      </c>
      <c r="F790" s="31" t="s">
        <v>89</v>
      </c>
      <c r="G790" s="31" t="s">
        <v>3282</v>
      </c>
      <c r="H790" s="17">
        <v>20925</v>
      </c>
      <c r="I790" s="33">
        <v>20925</v>
      </c>
      <c r="J790" s="28">
        <v>2017</v>
      </c>
      <c r="K790" s="31" t="s">
        <v>1659</v>
      </c>
      <c r="L790" s="28">
        <v>6102</v>
      </c>
      <c r="M790" s="31" t="s">
        <v>218</v>
      </c>
      <c r="N790" s="28"/>
      <c r="O790" s="28" t="s">
        <v>1581</v>
      </c>
      <c r="P790" s="28"/>
      <c r="Q790" s="34"/>
      <c r="U790" s="32" t="s">
        <v>1929</v>
      </c>
      <c r="V790" s="9"/>
    </row>
    <row r="791" spans="1:22" x14ac:dyDescent="0.2">
      <c r="A791" s="28">
        <v>3</v>
      </c>
      <c r="B791" s="28">
        <v>155</v>
      </c>
      <c r="D791" s="28">
        <v>102319</v>
      </c>
      <c r="E791" s="29" t="s">
        <v>92</v>
      </c>
      <c r="F791" s="29" t="s">
        <v>93</v>
      </c>
      <c r="G791" s="29" t="s">
        <v>3283</v>
      </c>
      <c r="H791" s="34">
        <v>16604</v>
      </c>
      <c r="I791" s="33">
        <v>16604</v>
      </c>
      <c r="J791" s="30">
        <v>2005</v>
      </c>
      <c r="K791" s="29" t="s">
        <v>94</v>
      </c>
      <c r="L791" s="28">
        <v>6006</v>
      </c>
      <c r="M791" s="32" t="s">
        <v>95</v>
      </c>
      <c r="O791" s="28" t="s">
        <v>1581</v>
      </c>
      <c r="T791" s="39"/>
      <c r="U791" s="32" t="s">
        <v>1929</v>
      </c>
      <c r="V791" s="9"/>
    </row>
    <row r="792" spans="1:22" x14ac:dyDescent="0.2">
      <c r="A792" s="28">
        <v>13</v>
      </c>
      <c r="B792" s="28">
        <v>132</v>
      </c>
      <c r="C792" s="28" t="s">
        <v>169</v>
      </c>
      <c r="D792" s="28">
        <v>103785</v>
      </c>
      <c r="E792" s="29" t="s">
        <v>92</v>
      </c>
      <c r="F792" s="29" t="s">
        <v>105</v>
      </c>
      <c r="G792" s="29" t="s">
        <v>3284</v>
      </c>
      <c r="H792" s="34">
        <v>9877</v>
      </c>
      <c r="I792" s="33">
        <v>9877</v>
      </c>
      <c r="J792" s="30">
        <v>1987</v>
      </c>
      <c r="K792" s="29" t="s">
        <v>1148</v>
      </c>
      <c r="L792" s="28">
        <v>6218</v>
      </c>
      <c r="M792" s="32" t="s">
        <v>264</v>
      </c>
      <c r="O792" s="28" t="s">
        <v>1581</v>
      </c>
      <c r="S792" s="28">
        <v>2010</v>
      </c>
      <c r="T792" s="39"/>
      <c r="U792" s="32" t="s">
        <v>1929</v>
      </c>
      <c r="V792" s="9"/>
    </row>
    <row r="793" spans="1:22" ht="12.75" customHeight="1" x14ac:dyDescent="0.2">
      <c r="A793" s="28">
        <v>16</v>
      </c>
      <c r="B793" s="28">
        <v>252</v>
      </c>
      <c r="D793" s="28">
        <v>121840</v>
      </c>
      <c r="E793" s="29" t="s">
        <v>92</v>
      </c>
      <c r="F793" s="29" t="s">
        <v>230</v>
      </c>
      <c r="G793" s="29" t="s">
        <v>3285</v>
      </c>
      <c r="H793" s="34">
        <v>15131</v>
      </c>
      <c r="I793" s="33">
        <v>15131</v>
      </c>
      <c r="J793" s="30">
        <v>2001</v>
      </c>
      <c r="K793" s="29" t="s">
        <v>3286</v>
      </c>
      <c r="L793" s="28">
        <v>6110</v>
      </c>
      <c r="M793" s="32" t="s">
        <v>549</v>
      </c>
      <c r="O793" s="28" t="s">
        <v>1581</v>
      </c>
      <c r="Q793" s="28">
        <v>2002</v>
      </c>
      <c r="R793" s="28">
        <v>2010</v>
      </c>
      <c r="T793" s="39"/>
      <c r="U793" s="32" t="s">
        <v>1929</v>
      </c>
      <c r="V793" s="9"/>
    </row>
    <row r="794" spans="1:22" x14ac:dyDescent="0.2">
      <c r="A794" s="28">
        <v>16</v>
      </c>
      <c r="B794" s="28">
        <v>252</v>
      </c>
      <c r="D794" s="28">
        <v>144826</v>
      </c>
      <c r="E794" s="29" t="s">
        <v>546</v>
      </c>
      <c r="F794" s="29" t="s">
        <v>547</v>
      </c>
      <c r="G794" s="29" t="s">
        <v>3287</v>
      </c>
      <c r="H794" s="34">
        <v>18337</v>
      </c>
      <c r="I794" s="33">
        <v>18337</v>
      </c>
      <c r="J794" s="30">
        <v>2010</v>
      </c>
      <c r="K794" s="29" t="s">
        <v>548</v>
      </c>
      <c r="L794" s="28">
        <v>6110</v>
      </c>
      <c r="M794" s="32" t="s">
        <v>549</v>
      </c>
      <c r="O794" s="28" t="s">
        <v>1581</v>
      </c>
      <c r="Q794" s="28">
        <v>2010</v>
      </c>
      <c r="T794" s="39"/>
      <c r="U794" s="32" t="s">
        <v>1929</v>
      </c>
      <c r="V794" s="9"/>
    </row>
    <row r="795" spans="1:22" x14ac:dyDescent="0.2">
      <c r="A795" s="28">
        <v>14</v>
      </c>
      <c r="B795" s="28">
        <v>196</v>
      </c>
      <c r="D795" s="28">
        <v>101393</v>
      </c>
      <c r="E795" s="31" t="s">
        <v>550</v>
      </c>
      <c r="F795" s="31" t="s">
        <v>157</v>
      </c>
      <c r="G795" s="29" t="s">
        <v>3288</v>
      </c>
      <c r="H795" s="17">
        <v>20721</v>
      </c>
      <c r="I795" s="33">
        <v>20721</v>
      </c>
      <c r="J795" s="30">
        <v>2016</v>
      </c>
      <c r="K795" s="31" t="s">
        <v>1582</v>
      </c>
      <c r="L795" s="28">
        <v>6246</v>
      </c>
      <c r="M795" s="31" t="s">
        <v>91</v>
      </c>
      <c r="N795" s="28"/>
      <c r="O795" s="28" t="s">
        <v>1581</v>
      </c>
      <c r="U795" s="32" t="s">
        <v>1929</v>
      </c>
      <c r="V795" s="9"/>
    </row>
    <row r="796" spans="1:22" ht="12.75" customHeight="1" x14ac:dyDescent="0.2">
      <c r="A796" s="28">
        <v>17</v>
      </c>
      <c r="B796" s="28">
        <v>251</v>
      </c>
      <c r="C796" s="28" t="s">
        <v>43</v>
      </c>
      <c r="D796" s="28">
        <v>100384</v>
      </c>
      <c r="E796" s="29" t="s">
        <v>550</v>
      </c>
      <c r="F796" s="29" t="s">
        <v>89</v>
      </c>
      <c r="G796" s="29" t="s">
        <v>3289</v>
      </c>
      <c r="H796" s="34">
        <v>19626</v>
      </c>
      <c r="I796" s="33">
        <v>19626</v>
      </c>
      <c r="J796" s="30">
        <v>2013</v>
      </c>
      <c r="K796" s="29" t="s">
        <v>1390</v>
      </c>
      <c r="L796" s="28">
        <v>6110</v>
      </c>
      <c r="M796" s="32" t="s">
        <v>549</v>
      </c>
      <c r="O796" s="28" t="s">
        <v>1581</v>
      </c>
      <c r="Q796" s="28">
        <v>2014</v>
      </c>
      <c r="T796" s="39">
        <v>40918</v>
      </c>
      <c r="U796" s="32" t="s">
        <v>1929</v>
      </c>
      <c r="V796" s="9"/>
    </row>
    <row r="797" spans="1:22" x14ac:dyDescent="0.2">
      <c r="A797" s="28">
        <v>14</v>
      </c>
      <c r="B797" s="28">
        <v>196</v>
      </c>
      <c r="D797" s="28">
        <v>101392</v>
      </c>
      <c r="E797" s="29" t="s">
        <v>550</v>
      </c>
      <c r="F797" s="29" t="s">
        <v>105</v>
      </c>
      <c r="G797" s="29" t="s">
        <v>3290</v>
      </c>
      <c r="H797" s="34">
        <v>17928</v>
      </c>
      <c r="I797" s="33">
        <v>17928</v>
      </c>
      <c r="J797" s="30">
        <v>2009</v>
      </c>
      <c r="K797" s="29" t="s">
        <v>3291</v>
      </c>
      <c r="L797" s="28">
        <v>6125</v>
      </c>
      <c r="M797" s="32" t="s">
        <v>83</v>
      </c>
      <c r="O797" s="28" t="s">
        <v>1581</v>
      </c>
      <c r="Q797" s="28">
        <v>2009</v>
      </c>
      <c r="T797" s="39"/>
      <c r="U797" s="32" t="s">
        <v>1929</v>
      </c>
      <c r="V797" s="9"/>
    </row>
    <row r="798" spans="1:22" x14ac:dyDescent="0.2">
      <c r="A798" s="28">
        <v>17</v>
      </c>
      <c r="B798" s="28">
        <v>228</v>
      </c>
      <c r="D798" s="28">
        <v>164221</v>
      </c>
      <c r="E798" s="31" t="s">
        <v>550</v>
      </c>
      <c r="F798" s="31" t="s">
        <v>85</v>
      </c>
      <c r="G798" s="29" t="s">
        <v>3292</v>
      </c>
      <c r="H798" s="34">
        <v>20320</v>
      </c>
      <c r="I798" s="33">
        <v>20320</v>
      </c>
      <c r="J798" s="30">
        <v>2015</v>
      </c>
      <c r="K798" s="31" t="s">
        <v>1518</v>
      </c>
      <c r="L798" s="28" t="s">
        <v>1519</v>
      </c>
      <c r="M798" s="31" t="s">
        <v>354</v>
      </c>
      <c r="O798" s="28" t="s">
        <v>1581</v>
      </c>
      <c r="U798" s="32" t="s">
        <v>1929</v>
      </c>
      <c r="V798" s="9"/>
    </row>
    <row r="799" spans="1:22" ht="12.75" customHeight="1" x14ac:dyDescent="0.2">
      <c r="A799" s="28">
        <v>16</v>
      </c>
      <c r="B799" s="28">
        <v>222</v>
      </c>
      <c r="C799" s="28" t="s">
        <v>169</v>
      </c>
      <c r="D799" s="28">
        <v>162212</v>
      </c>
      <c r="E799" s="29" t="s">
        <v>3293</v>
      </c>
      <c r="F799" s="29" t="s">
        <v>113</v>
      </c>
      <c r="G799" s="29" t="s">
        <v>3294</v>
      </c>
      <c r="H799" s="34">
        <v>12776</v>
      </c>
      <c r="I799" s="33">
        <v>12776</v>
      </c>
      <c r="J799" s="30">
        <v>1994</v>
      </c>
      <c r="K799" s="29" t="s">
        <v>3295</v>
      </c>
      <c r="L799" s="28">
        <v>6105</v>
      </c>
      <c r="M799" s="32" t="s">
        <v>393</v>
      </c>
      <c r="O799" s="28" t="s">
        <v>1581</v>
      </c>
      <c r="Q799" s="28">
        <v>1999</v>
      </c>
      <c r="R799" s="28">
        <v>2009</v>
      </c>
      <c r="T799" s="39"/>
      <c r="U799" s="32" t="s">
        <v>1929</v>
      </c>
      <c r="V799" s="9"/>
    </row>
    <row r="800" spans="1:22" x14ac:dyDescent="0.2">
      <c r="A800" s="28">
        <v>16</v>
      </c>
      <c r="B800" s="28">
        <v>222</v>
      </c>
      <c r="D800" s="28">
        <v>275092</v>
      </c>
      <c r="E800" s="29" t="s">
        <v>3296</v>
      </c>
      <c r="F800" s="29" t="s">
        <v>3297</v>
      </c>
      <c r="G800" s="29" t="s">
        <v>3298</v>
      </c>
      <c r="H800" s="34">
        <v>16028</v>
      </c>
      <c r="I800" s="33">
        <v>16028</v>
      </c>
      <c r="J800" s="30">
        <v>2005</v>
      </c>
      <c r="K800" s="29" t="s">
        <v>3295</v>
      </c>
      <c r="L800" s="28">
        <v>6105</v>
      </c>
      <c r="M800" s="32" t="s">
        <v>393</v>
      </c>
      <c r="O800" s="28" t="s">
        <v>1581</v>
      </c>
      <c r="Q800" s="28">
        <v>2012</v>
      </c>
      <c r="T800" s="39"/>
      <c r="U800" s="32" t="s">
        <v>1953</v>
      </c>
      <c r="V800" s="9"/>
    </row>
    <row r="801" spans="1:22" x14ac:dyDescent="0.2">
      <c r="A801" s="28">
        <v>2</v>
      </c>
      <c r="B801" s="28">
        <v>186</v>
      </c>
      <c r="C801" s="28" t="s">
        <v>169</v>
      </c>
      <c r="E801" s="29" t="s">
        <v>273</v>
      </c>
      <c r="F801" s="29" t="s">
        <v>3299</v>
      </c>
      <c r="G801" s="29" t="s">
        <v>3300</v>
      </c>
      <c r="H801" s="34">
        <v>11447</v>
      </c>
      <c r="I801" s="33">
        <v>11447</v>
      </c>
      <c r="J801" s="30">
        <v>1991</v>
      </c>
      <c r="K801" s="29" t="s">
        <v>3301</v>
      </c>
      <c r="L801" s="28">
        <v>6004</v>
      </c>
      <c r="M801" s="32" t="s">
        <v>95</v>
      </c>
      <c r="O801" s="28" t="s">
        <v>1581</v>
      </c>
      <c r="Q801" s="28">
        <v>1994</v>
      </c>
      <c r="R801" s="28">
        <v>2002</v>
      </c>
      <c r="T801" s="39"/>
      <c r="U801" s="32" t="s">
        <v>1929</v>
      </c>
      <c r="V801" s="9"/>
    </row>
    <row r="802" spans="1:22" x14ac:dyDescent="0.2">
      <c r="A802" s="28">
        <v>2</v>
      </c>
      <c r="B802" s="28">
        <v>186</v>
      </c>
      <c r="D802" s="28">
        <v>183150</v>
      </c>
      <c r="E802" s="29" t="s">
        <v>273</v>
      </c>
      <c r="F802" s="29" t="s">
        <v>274</v>
      </c>
      <c r="G802" s="29" t="s">
        <v>3302</v>
      </c>
      <c r="H802" s="34">
        <v>14593</v>
      </c>
      <c r="I802" s="33">
        <v>14593</v>
      </c>
      <c r="J802" s="30">
        <v>1999</v>
      </c>
      <c r="K802" s="29" t="s">
        <v>275</v>
      </c>
      <c r="L802" s="28">
        <v>6005</v>
      </c>
      <c r="M802" s="32" t="s">
        <v>95</v>
      </c>
      <c r="O802" s="28" t="s">
        <v>1581</v>
      </c>
      <c r="Q802" s="28">
        <v>1999</v>
      </c>
      <c r="T802" s="39">
        <v>41849</v>
      </c>
      <c r="U802" s="32" t="s">
        <v>1929</v>
      </c>
      <c r="V802" s="9"/>
    </row>
    <row r="803" spans="1:22" x14ac:dyDescent="0.2">
      <c r="A803" s="28">
        <v>3</v>
      </c>
      <c r="B803" s="28">
        <v>154</v>
      </c>
      <c r="D803" s="28">
        <v>209759</v>
      </c>
      <c r="E803" s="29" t="s">
        <v>1097</v>
      </c>
      <c r="F803" s="29" t="s">
        <v>85</v>
      </c>
      <c r="G803" s="29" t="s">
        <v>3303</v>
      </c>
      <c r="H803" s="34">
        <v>14329</v>
      </c>
      <c r="I803" s="33">
        <v>14329</v>
      </c>
      <c r="J803" s="30">
        <v>2007</v>
      </c>
      <c r="K803" s="29" t="s">
        <v>1098</v>
      </c>
      <c r="L803" s="28">
        <v>6047</v>
      </c>
      <c r="M803" s="32" t="s">
        <v>1099</v>
      </c>
      <c r="O803" s="28" t="s">
        <v>1581</v>
      </c>
      <c r="T803" s="39"/>
      <c r="U803" s="32" t="s">
        <v>1929</v>
      </c>
      <c r="V803" s="9"/>
    </row>
    <row r="804" spans="1:22" ht="12.75" customHeight="1" x14ac:dyDescent="0.2">
      <c r="A804" s="28">
        <v>3</v>
      </c>
      <c r="B804" s="28">
        <v>154</v>
      </c>
      <c r="D804" s="28">
        <v>102300</v>
      </c>
      <c r="E804" s="29" t="s">
        <v>1097</v>
      </c>
      <c r="F804" s="29" t="s">
        <v>124</v>
      </c>
      <c r="G804" s="29" t="s">
        <v>3304</v>
      </c>
      <c r="H804" s="34">
        <v>13195</v>
      </c>
      <c r="I804" s="33">
        <v>13195</v>
      </c>
      <c r="J804" s="30">
        <v>2004</v>
      </c>
      <c r="K804" s="29" t="s">
        <v>3305</v>
      </c>
      <c r="L804" s="28">
        <v>6047</v>
      </c>
      <c r="M804" s="32" t="s">
        <v>1099</v>
      </c>
      <c r="O804" s="28" t="s">
        <v>1581</v>
      </c>
      <c r="Q804" s="28">
        <v>2004</v>
      </c>
      <c r="T804" s="39"/>
      <c r="U804" s="32" t="s">
        <v>1929</v>
      </c>
      <c r="V804" s="9"/>
    </row>
    <row r="805" spans="1:22" ht="12.75" customHeight="1" x14ac:dyDescent="0.2">
      <c r="A805" s="28">
        <v>4</v>
      </c>
      <c r="B805" s="28">
        <v>237</v>
      </c>
      <c r="D805" s="28">
        <v>314473</v>
      </c>
      <c r="E805" s="29" t="s">
        <v>3306</v>
      </c>
      <c r="F805" s="29" t="s">
        <v>3307</v>
      </c>
      <c r="G805" s="29" t="s">
        <v>3308</v>
      </c>
      <c r="H805" s="34">
        <v>14108</v>
      </c>
      <c r="I805" s="33">
        <v>14108</v>
      </c>
      <c r="J805" s="30">
        <v>2000</v>
      </c>
      <c r="K805" s="29" t="s">
        <v>3309</v>
      </c>
      <c r="L805" s="28">
        <v>6006</v>
      </c>
      <c r="M805" s="32" t="s">
        <v>95</v>
      </c>
      <c r="O805" s="28" t="s">
        <v>1581</v>
      </c>
      <c r="T805" s="39"/>
      <c r="U805" s="32" t="s">
        <v>1929</v>
      </c>
      <c r="V805" s="9"/>
    </row>
    <row r="806" spans="1:22" ht="12.75" customHeight="1" x14ac:dyDescent="0.2">
      <c r="A806" s="28">
        <v>11</v>
      </c>
      <c r="B806" s="28">
        <v>203</v>
      </c>
      <c r="D806" s="28">
        <v>121340</v>
      </c>
      <c r="E806" s="29" t="s">
        <v>96</v>
      </c>
      <c r="F806" s="29" t="s">
        <v>97</v>
      </c>
      <c r="G806" s="29" t="s">
        <v>3310</v>
      </c>
      <c r="H806" s="34">
        <v>17064</v>
      </c>
      <c r="I806" s="33">
        <v>17064</v>
      </c>
      <c r="J806" s="30">
        <v>2006</v>
      </c>
      <c r="K806" s="29" t="s">
        <v>3311</v>
      </c>
      <c r="L806" s="28">
        <v>6208</v>
      </c>
      <c r="M806" s="32" t="s">
        <v>478</v>
      </c>
      <c r="O806" s="28" t="s">
        <v>1581</v>
      </c>
      <c r="Q806" s="28">
        <v>2006</v>
      </c>
      <c r="T806" s="39"/>
      <c r="U806" s="32" t="s">
        <v>1929</v>
      </c>
      <c r="V806" s="9"/>
    </row>
    <row r="807" spans="1:22" x14ac:dyDescent="0.2">
      <c r="A807" s="28">
        <v>12</v>
      </c>
      <c r="B807" s="28">
        <v>213</v>
      </c>
      <c r="D807" s="28">
        <v>152544</v>
      </c>
      <c r="E807" s="29" t="s">
        <v>3312</v>
      </c>
      <c r="F807" s="29" t="s">
        <v>85</v>
      </c>
      <c r="G807" s="29" t="s">
        <v>3313</v>
      </c>
      <c r="H807" s="34">
        <v>16897</v>
      </c>
      <c r="I807" s="33">
        <v>16897</v>
      </c>
      <c r="J807" s="30">
        <v>2006</v>
      </c>
      <c r="K807" s="29" t="s">
        <v>3314</v>
      </c>
      <c r="L807" s="28">
        <v>5000</v>
      </c>
      <c r="M807" s="32" t="s">
        <v>3315</v>
      </c>
      <c r="O807" s="28" t="s">
        <v>1581</v>
      </c>
      <c r="Q807" s="28">
        <v>2008</v>
      </c>
      <c r="T807" s="39"/>
      <c r="U807" s="32" t="s">
        <v>1929</v>
      </c>
      <c r="V807" s="9"/>
    </row>
    <row r="808" spans="1:22" ht="12.75" customHeight="1" x14ac:dyDescent="0.2">
      <c r="A808" s="28">
        <v>11</v>
      </c>
      <c r="B808" s="28">
        <v>142</v>
      </c>
      <c r="C808" s="28" t="s">
        <v>1189</v>
      </c>
      <c r="D808" s="28">
        <v>105804</v>
      </c>
      <c r="E808" s="29" t="s">
        <v>1720</v>
      </c>
      <c r="F808" s="29" t="s">
        <v>248</v>
      </c>
      <c r="G808" s="29" t="s">
        <v>3316</v>
      </c>
      <c r="H808" s="34">
        <v>12073</v>
      </c>
      <c r="I808" s="33">
        <v>12073</v>
      </c>
      <c r="J808" s="30">
        <v>1993</v>
      </c>
      <c r="K808" s="29" t="s">
        <v>3317</v>
      </c>
      <c r="L808" s="28">
        <v>6210</v>
      </c>
      <c r="M808" s="32" t="s">
        <v>465</v>
      </c>
      <c r="O808" s="28" t="s">
        <v>1581</v>
      </c>
      <c r="Q808" s="28">
        <v>2001</v>
      </c>
      <c r="R808" s="28">
        <v>2002</v>
      </c>
      <c r="T808" s="39"/>
      <c r="U808" s="32" t="s">
        <v>1929</v>
      </c>
      <c r="V808" s="9"/>
    </row>
    <row r="809" spans="1:22" ht="12.75" customHeight="1" x14ac:dyDescent="0.2">
      <c r="A809" s="28">
        <v>16</v>
      </c>
      <c r="B809" s="28">
        <v>222</v>
      </c>
      <c r="D809" s="28">
        <v>170294</v>
      </c>
      <c r="E809" s="31" t="s">
        <v>1660</v>
      </c>
      <c r="F809" s="31" t="s">
        <v>198</v>
      </c>
      <c r="G809" s="31" t="s">
        <v>3318</v>
      </c>
      <c r="H809" s="17">
        <v>20947</v>
      </c>
      <c r="I809" s="33">
        <v>20947</v>
      </c>
      <c r="J809" s="28">
        <v>2017</v>
      </c>
      <c r="K809" s="31" t="s">
        <v>1661</v>
      </c>
      <c r="L809" s="28">
        <v>6102</v>
      </c>
      <c r="M809" s="31" t="s">
        <v>218</v>
      </c>
      <c r="N809" s="28"/>
      <c r="O809" s="28" t="s">
        <v>1581</v>
      </c>
      <c r="P809" s="28"/>
      <c r="Q809" s="34"/>
      <c r="U809" s="32" t="s">
        <v>1929</v>
      </c>
      <c r="V809" s="9"/>
    </row>
    <row r="810" spans="1:22" x14ac:dyDescent="0.2">
      <c r="A810" s="28">
        <v>14</v>
      </c>
      <c r="B810" s="28">
        <v>249</v>
      </c>
      <c r="D810" s="28">
        <v>195439</v>
      </c>
      <c r="E810" s="29" t="s">
        <v>1720</v>
      </c>
      <c r="F810" s="29" t="s">
        <v>1353</v>
      </c>
      <c r="G810" s="29" t="s">
        <v>3319</v>
      </c>
      <c r="H810" s="34">
        <v>16035</v>
      </c>
      <c r="I810" s="33">
        <v>16035</v>
      </c>
      <c r="J810" s="30">
        <v>2003</v>
      </c>
      <c r="K810" s="29" t="s">
        <v>3320</v>
      </c>
      <c r="L810" s="28">
        <v>6130</v>
      </c>
      <c r="M810" s="32" t="s">
        <v>196</v>
      </c>
      <c r="O810" s="28" t="s">
        <v>1581</v>
      </c>
      <c r="Q810" s="28">
        <v>2003</v>
      </c>
      <c r="T810" s="39"/>
      <c r="U810" s="32" t="s">
        <v>1929</v>
      </c>
      <c r="V810" s="9"/>
    </row>
    <row r="811" spans="1:22" x14ac:dyDescent="0.2">
      <c r="A811" s="28">
        <v>14</v>
      </c>
      <c r="B811" s="28">
        <v>248</v>
      </c>
      <c r="D811" s="28">
        <v>182908</v>
      </c>
      <c r="E811" s="29" t="s">
        <v>1720</v>
      </c>
      <c r="F811" s="29" t="s">
        <v>105</v>
      </c>
      <c r="G811" s="29" t="s">
        <v>3321</v>
      </c>
      <c r="H811" s="34">
        <v>17546</v>
      </c>
      <c r="I811" s="33">
        <v>17546</v>
      </c>
      <c r="J811" s="30">
        <v>2008</v>
      </c>
      <c r="K811" s="29" t="s">
        <v>3322</v>
      </c>
      <c r="L811" s="28">
        <v>6126</v>
      </c>
      <c r="M811" s="32" t="s">
        <v>804</v>
      </c>
      <c r="O811" s="28" t="s">
        <v>1581</v>
      </c>
      <c r="Q811" s="28">
        <v>2008</v>
      </c>
      <c r="T811" s="39"/>
      <c r="U811" s="32" t="s">
        <v>1929</v>
      </c>
      <c r="V811" s="9"/>
    </row>
    <row r="812" spans="1:22" x14ac:dyDescent="0.2">
      <c r="A812" s="28">
        <v>8</v>
      </c>
      <c r="B812" s="28">
        <v>121</v>
      </c>
      <c r="C812" s="28" t="s">
        <v>169</v>
      </c>
      <c r="E812" s="29" t="s">
        <v>3323</v>
      </c>
      <c r="F812" s="29" t="s">
        <v>3324</v>
      </c>
      <c r="G812" s="29" t="s">
        <v>3325</v>
      </c>
      <c r="H812" s="34">
        <v>12846</v>
      </c>
      <c r="I812" s="33">
        <v>12846</v>
      </c>
      <c r="J812" s="30">
        <v>1995</v>
      </c>
      <c r="K812" s="29" t="s">
        <v>3326</v>
      </c>
      <c r="L812" s="28">
        <v>6020</v>
      </c>
      <c r="M812" s="32" t="s">
        <v>71</v>
      </c>
      <c r="O812" s="28" t="s">
        <v>1581</v>
      </c>
      <c r="T812" s="39">
        <v>42055</v>
      </c>
      <c r="U812" s="32" t="s">
        <v>3327</v>
      </c>
      <c r="V812" s="9"/>
    </row>
    <row r="813" spans="1:22" x14ac:dyDescent="0.2">
      <c r="A813" s="25">
        <v>17</v>
      </c>
      <c r="B813" s="28">
        <v>126</v>
      </c>
      <c r="C813" s="41"/>
      <c r="D813" s="28">
        <v>100041</v>
      </c>
      <c r="E813" s="36" t="s">
        <v>486</v>
      </c>
      <c r="F813" s="36" t="s">
        <v>1460</v>
      </c>
      <c r="G813" s="29" t="s">
        <v>3328</v>
      </c>
      <c r="H813" s="42">
        <v>19447</v>
      </c>
      <c r="I813" s="33">
        <v>19447</v>
      </c>
      <c r="J813" s="30">
        <v>2013</v>
      </c>
      <c r="K813" s="36" t="s">
        <v>1461</v>
      </c>
      <c r="L813" s="25">
        <v>6030</v>
      </c>
      <c r="M813" s="36" t="s">
        <v>168</v>
      </c>
      <c r="O813" s="28" t="s">
        <v>1581</v>
      </c>
      <c r="T813" s="39">
        <v>41375</v>
      </c>
      <c r="U813" s="32" t="s">
        <v>1929</v>
      </c>
      <c r="V813" s="9"/>
    </row>
    <row r="814" spans="1:22" x14ac:dyDescent="0.2">
      <c r="A814" s="28">
        <v>4</v>
      </c>
      <c r="B814" s="28">
        <v>237</v>
      </c>
      <c r="C814" s="28" t="s">
        <v>169</v>
      </c>
      <c r="D814" s="28">
        <v>324091</v>
      </c>
      <c r="E814" s="29" t="s">
        <v>486</v>
      </c>
      <c r="F814" s="29" t="s">
        <v>89</v>
      </c>
      <c r="G814" s="29" t="s">
        <v>3329</v>
      </c>
      <c r="H814" s="34">
        <v>13022</v>
      </c>
      <c r="I814" s="33">
        <v>13022</v>
      </c>
      <c r="J814" s="30">
        <v>1995</v>
      </c>
      <c r="K814" s="29" t="s">
        <v>3330</v>
      </c>
      <c r="L814" s="28">
        <v>6043</v>
      </c>
      <c r="M814" s="32" t="s">
        <v>268</v>
      </c>
      <c r="O814" s="28" t="s">
        <v>1581</v>
      </c>
      <c r="T814" s="39"/>
      <c r="U814" s="32" t="s">
        <v>1929</v>
      </c>
      <c r="V814" s="9"/>
    </row>
    <row r="815" spans="1:22" ht="12.75" customHeight="1" x14ac:dyDescent="0.2">
      <c r="A815" s="28">
        <v>3</v>
      </c>
      <c r="B815" s="28">
        <v>163</v>
      </c>
      <c r="C815" s="28" t="s">
        <v>169</v>
      </c>
      <c r="D815" s="28">
        <v>115626</v>
      </c>
      <c r="E815" s="29" t="s">
        <v>486</v>
      </c>
      <c r="F815" s="29" t="s">
        <v>105</v>
      </c>
      <c r="G815" s="29" t="s">
        <v>3331</v>
      </c>
      <c r="H815" s="34">
        <v>12485</v>
      </c>
      <c r="I815" s="33">
        <v>12485</v>
      </c>
      <c r="J815" s="30">
        <v>1994</v>
      </c>
      <c r="K815" s="29" t="s">
        <v>1037</v>
      </c>
      <c r="L815" s="28">
        <v>6014</v>
      </c>
      <c r="M815" s="32" t="s">
        <v>95</v>
      </c>
      <c r="O815" s="28" t="s">
        <v>1581</v>
      </c>
      <c r="Q815" s="28">
        <v>1996</v>
      </c>
      <c r="T815" s="39"/>
      <c r="U815" s="32" t="s">
        <v>1929</v>
      </c>
      <c r="V815" s="9"/>
    </row>
    <row r="816" spans="1:22" ht="12.75" customHeight="1" x14ac:dyDescent="0.2">
      <c r="A816" s="28">
        <v>2</v>
      </c>
      <c r="B816" s="28">
        <v>171</v>
      </c>
      <c r="C816" s="28" t="s">
        <v>169</v>
      </c>
      <c r="E816" s="29" t="s">
        <v>486</v>
      </c>
      <c r="F816" s="29" t="s">
        <v>105</v>
      </c>
      <c r="G816" s="29" t="s">
        <v>3331</v>
      </c>
      <c r="H816" s="34">
        <v>12968</v>
      </c>
      <c r="I816" s="33">
        <v>12968</v>
      </c>
      <c r="J816" s="30">
        <v>1995</v>
      </c>
      <c r="K816" s="29" t="s">
        <v>3332</v>
      </c>
      <c r="L816" s="28">
        <v>6030</v>
      </c>
      <c r="M816" s="32" t="s">
        <v>168</v>
      </c>
      <c r="O816" s="28" t="s">
        <v>1581</v>
      </c>
      <c r="Q816" s="28">
        <v>1995</v>
      </c>
      <c r="T816" s="39"/>
      <c r="U816" s="32" t="s">
        <v>1929</v>
      </c>
      <c r="V816" s="9"/>
    </row>
    <row r="817" spans="1:22" ht="12.75" customHeight="1" x14ac:dyDescent="0.2">
      <c r="A817" s="28">
        <v>13</v>
      </c>
      <c r="B817" s="28">
        <v>137</v>
      </c>
      <c r="D817" s="28">
        <v>139435</v>
      </c>
      <c r="E817" s="29" t="s">
        <v>100</v>
      </c>
      <c r="F817" s="29" t="s">
        <v>101</v>
      </c>
      <c r="G817" s="29" t="s">
        <v>3333</v>
      </c>
      <c r="H817" s="34">
        <v>16690</v>
      </c>
      <c r="I817" s="33">
        <v>16690</v>
      </c>
      <c r="J817" s="30">
        <v>2007</v>
      </c>
      <c r="K817" s="29" t="s">
        <v>102</v>
      </c>
      <c r="L817" s="28">
        <v>6142</v>
      </c>
      <c r="M817" s="32" t="s">
        <v>103</v>
      </c>
      <c r="O817" s="28" t="s">
        <v>1581</v>
      </c>
      <c r="T817" s="39"/>
      <c r="U817" s="32" t="s">
        <v>1929</v>
      </c>
      <c r="V817" s="9"/>
    </row>
    <row r="818" spans="1:22" ht="12.75" customHeight="1" x14ac:dyDescent="0.2">
      <c r="A818" s="28">
        <v>6</v>
      </c>
      <c r="B818" s="28">
        <v>225</v>
      </c>
      <c r="D818" s="28">
        <v>170143</v>
      </c>
      <c r="E818" s="29" t="s">
        <v>104</v>
      </c>
      <c r="F818" s="29" t="s">
        <v>105</v>
      </c>
      <c r="G818" s="29" t="s">
        <v>3334</v>
      </c>
      <c r="H818" s="34">
        <v>15373</v>
      </c>
      <c r="I818" s="33">
        <v>15373</v>
      </c>
      <c r="J818" s="30">
        <v>2002</v>
      </c>
      <c r="K818" s="29" t="s">
        <v>106</v>
      </c>
      <c r="L818" s="28">
        <v>6288</v>
      </c>
      <c r="M818" s="32" t="s">
        <v>107</v>
      </c>
      <c r="O818" s="28" t="s">
        <v>1581</v>
      </c>
      <c r="T818" s="39"/>
      <c r="U818" s="32" t="s">
        <v>1929</v>
      </c>
      <c r="V818" s="9"/>
    </row>
    <row r="819" spans="1:22" ht="12.75" customHeight="1" x14ac:dyDescent="0.2">
      <c r="A819" s="28">
        <v>1</v>
      </c>
      <c r="B819" s="28">
        <v>100</v>
      </c>
      <c r="C819" s="28" t="s">
        <v>169</v>
      </c>
      <c r="D819" s="28">
        <v>165319</v>
      </c>
      <c r="E819" s="29" t="s">
        <v>1100</v>
      </c>
      <c r="F819" s="29" t="s">
        <v>105</v>
      </c>
      <c r="G819" s="29" t="s">
        <v>3335</v>
      </c>
      <c r="H819" s="34">
        <v>13534</v>
      </c>
      <c r="I819" s="33">
        <v>13534</v>
      </c>
      <c r="J819" s="30">
        <v>2001</v>
      </c>
      <c r="K819" s="29" t="s">
        <v>1101</v>
      </c>
      <c r="L819" s="28">
        <v>6010</v>
      </c>
      <c r="M819" s="32" t="s">
        <v>55</v>
      </c>
      <c r="O819" s="28" t="s">
        <v>1581</v>
      </c>
      <c r="Q819" s="28">
        <v>2004</v>
      </c>
      <c r="T819" s="39"/>
      <c r="U819" s="32" t="s">
        <v>1929</v>
      </c>
      <c r="V819" s="9"/>
    </row>
    <row r="820" spans="1:22" x14ac:dyDescent="0.2">
      <c r="A820" s="28">
        <v>15</v>
      </c>
      <c r="B820" s="28">
        <v>207</v>
      </c>
      <c r="D820" s="28">
        <v>111659</v>
      </c>
      <c r="E820" s="29" t="s">
        <v>779</v>
      </c>
      <c r="F820" s="29" t="s">
        <v>89</v>
      </c>
      <c r="G820" s="29" t="s">
        <v>3336</v>
      </c>
      <c r="H820" s="34">
        <v>15147</v>
      </c>
      <c r="I820" s="33">
        <v>15147</v>
      </c>
      <c r="J820" s="30">
        <v>2001</v>
      </c>
      <c r="K820" s="29" t="s">
        <v>3337</v>
      </c>
      <c r="L820" s="28">
        <v>4800</v>
      </c>
      <c r="M820" s="32" t="s">
        <v>1833</v>
      </c>
      <c r="O820" s="28" t="s">
        <v>1581</v>
      </c>
      <c r="T820" s="39"/>
      <c r="U820" s="32" t="s">
        <v>1929</v>
      </c>
      <c r="V820" s="9"/>
    </row>
    <row r="821" spans="1:22" x14ac:dyDescent="0.2">
      <c r="A821" s="28">
        <v>2</v>
      </c>
      <c r="B821" s="28">
        <v>204</v>
      </c>
      <c r="D821" s="28">
        <v>148184</v>
      </c>
      <c r="E821" s="29" t="s">
        <v>1391</v>
      </c>
      <c r="F821" s="29" t="s">
        <v>356</v>
      </c>
      <c r="G821" s="29" t="s">
        <v>3338</v>
      </c>
      <c r="H821" s="34">
        <v>18803</v>
      </c>
      <c r="I821" s="33">
        <v>18803</v>
      </c>
      <c r="J821" s="30">
        <v>2011</v>
      </c>
      <c r="K821" s="29" t="s">
        <v>3339</v>
      </c>
      <c r="L821" s="28">
        <v>6012</v>
      </c>
      <c r="M821" s="32" t="s">
        <v>620</v>
      </c>
      <c r="O821" s="28" t="s">
        <v>1581</v>
      </c>
      <c r="Q821" s="28">
        <v>2011</v>
      </c>
      <c r="T821" s="39"/>
      <c r="U821" s="32" t="s">
        <v>1929</v>
      </c>
      <c r="V821" s="9"/>
    </row>
    <row r="822" spans="1:22" ht="12.75" customHeight="1" x14ac:dyDescent="0.2">
      <c r="A822" s="28">
        <v>3</v>
      </c>
      <c r="B822" s="28">
        <v>204</v>
      </c>
      <c r="D822" s="28">
        <v>148173</v>
      </c>
      <c r="E822" s="29" t="s">
        <v>1391</v>
      </c>
      <c r="F822" s="29" t="s">
        <v>97</v>
      </c>
      <c r="G822" s="29" t="s">
        <v>3340</v>
      </c>
      <c r="H822" s="34">
        <v>19378</v>
      </c>
      <c r="I822" s="33">
        <v>19378</v>
      </c>
      <c r="J822" s="30">
        <v>2013</v>
      </c>
      <c r="K822" s="29" t="s">
        <v>1392</v>
      </c>
      <c r="L822" s="28">
        <v>6012</v>
      </c>
      <c r="M822" s="32" t="s">
        <v>620</v>
      </c>
      <c r="O822" s="28" t="s">
        <v>1581</v>
      </c>
      <c r="T822" s="39">
        <v>40918</v>
      </c>
      <c r="U822" s="32" t="s">
        <v>1929</v>
      </c>
      <c r="V822" s="9"/>
    </row>
    <row r="823" spans="1:22" ht="12.75" customHeight="1" x14ac:dyDescent="0.2">
      <c r="A823" s="28">
        <v>12</v>
      </c>
      <c r="B823" s="28">
        <v>109</v>
      </c>
      <c r="D823" s="28">
        <v>156824</v>
      </c>
      <c r="E823" s="29" t="s">
        <v>1831</v>
      </c>
      <c r="F823" s="29" t="s">
        <v>324</v>
      </c>
      <c r="G823" s="29" t="s">
        <v>3341</v>
      </c>
      <c r="H823" s="34">
        <v>15733</v>
      </c>
      <c r="I823" s="33">
        <v>15733</v>
      </c>
      <c r="J823" s="30">
        <v>2003</v>
      </c>
      <c r="K823" s="29" t="s">
        <v>3342</v>
      </c>
      <c r="L823" s="28">
        <v>4800</v>
      </c>
      <c r="M823" s="32" t="s">
        <v>1833</v>
      </c>
      <c r="O823" s="28" t="s">
        <v>1581</v>
      </c>
      <c r="Q823" s="28">
        <v>2005</v>
      </c>
      <c r="T823" s="39"/>
      <c r="U823" s="32" t="s">
        <v>1929</v>
      </c>
      <c r="V823" s="9"/>
    </row>
    <row r="824" spans="1:22" x14ac:dyDescent="0.2">
      <c r="A824" s="28">
        <v>4</v>
      </c>
      <c r="B824" s="28">
        <v>242</v>
      </c>
      <c r="C824" s="28" t="s">
        <v>169</v>
      </c>
      <c r="D824" s="28">
        <v>150995</v>
      </c>
      <c r="E824" s="29" t="s">
        <v>1220</v>
      </c>
      <c r="F824" s="29" t="s">
        <v>53</v>
      </c>
      <c r="G824" s="29" t="s">
        <v>3343</v>
      </c>
      <c r="H824" s="34">
        <v>9160</v>
      </c>
      <c r="I824" s="33">
        <v>9160</v>
      </c>
      <c r="J824" s="30">
        <v>1988</v>
      </c>
      <c r="K824" s="29" t="s">
        <v>1221</v>
      </c>
      <c r="L824" s="28">
        <v>6353</v>
      </c>
      <c r="M824" s="32" t="s">
        <v>349</v>
      </c>
      <c r="O824" s="28" t="s">
        <v>1581</v>
      </c>
      <c r="Q824" s="28">
        <v>1988</v>
      </c>
      <c r="T824" s="39"/>
      <c r="U824" s="32" t="s">
        <v>1929</v>
      </c>
      <c r="V824" s="9"/>
    </row>
    <row r="825" spans="1:22" ht="13.5" customHeight="1" x14ac:dyDescent="0.2">
      <c r="A825" s="28">
        <v>11</v>
      </c>
      <c r="B825" s="28">
        <v>234</v>
      </c>
      <c r="D825" s="28">
        <v>164258</v>
      </c>
      <c r="E825" s="29" t="s">
        <v>3344</v>
      </c>
      <c r="F825" s="29" t="s">
        <v>89</v>
      </c>
      <c r="G825" s="29" t="s">
        <v>3345</v>
      </c>
      <c r="H825" s="34">
        <v>14472</v>
      </c>
      <c r="I825" s="33">
        <v>14472</v>
      </c>
      <c r="J825" s="30">
        <v>1999</v>
      </c>
      <c r="K825" s="29" t="s">
        <v>3346</v>
      </c>
      <c r="L825" s="28">
        <v>6210</v>
      </c>
      <c r="M825" s="32" t="s">
        <v>465</v>
      </c>
      <c r="O825" s="28" t="s">
        <v>1581</v>
      </c>
      <c r="R825" s="28">
        <v>2009</v>
      </c>
      <c r="T825" s="39"/>
      <c r="U825" s="32" t="s">
        <v>1929</v>
      </c>
      <c r="V825" s="9"/>
    </row>
    <row r="826" spans="1:22" x14ac:dyDescent="0.2">
      <c r="A826" s="28">
        <v>6</v>
      </c>
      <c r="B826" s="28">
        <v>102</v>
      </c>
      <c r="D826" s="28">
        <v>100340</v>
      </c>
      <c r="E826" s="29" t="s">
        <v>3347</v>
      </c>
      <c r="F826" s="29" t="s">
        <v>248</v>
      </c>
      <c r="G826" s="29" t="s">
        <v>3348</v>
      </c>
      <c r="H826" s="34">
        <v>18746</v>
      </c>
      <c r="I826" s="33">
        <v>18746</v>
      </c>
      <c r="J826" s="30">
        <v>2011</v>
      </c>
      <c r="K826" s="29" t="s">
        <v>3349</v>
      </c>
      <c r="L826" s="28">
        <v>6287</v>
      </c>
      <c r="M826" s="32" t="s">
        <v>75</v>
      </c>
      <c r="O826" s="28" t="s">
        <v>1581</v>
      </c>
      <c r="T826" s="39"/>
      <c r="U826" s="32" t="s">
        <v>1929</v>
      </c>
      <c r="V826" s="9"/>
    </row>
    <row r="827" spans="1:22" x14ac:dyDescent="0.2">
      <c r="A827" s="28">
        <v>10</v>
      </c>
      <c r="B827" s="28">
        <v>235</v>
      </c>
      <c r="C827" s="28" t="s">
        <v>169</v>
      </c>
      <c r="D827" s="28">
        <v>146899</v>
      </c>
      <c r="E827" s="29" t="s">
        <v>3350</v>
      </c>
      <c r="F827" s="29" t="s">
        <v>105</v>
      </c>
      <c r="G827" s="29" t="s">
        <v>3351</v>
      </c>
      <c r="H827" s="34">
        <v>12409</v>
      </c>
      <c r="I827" s="33">
        <v>12409</v>
      </c>
      <c r="J827" s="30">
        <v>1993</v>
      </c>
      <c r="K827" s="29" t="s">
        <v>3352</v>
      </c>
      <c r="L827" s="28">
        <v>6231</v>
      </c>
      <c r="M827" s="32" t="s">
        <v>118</v>
      </c>
      <c r="O827" s="28" t="s">
        <v>1581</v>
      </c>
      <c r="Q827" s="28">
        <v>1993</v>
      </c>
      <c r="T827" s="39"/>
      <c r="U827" s="32" t="s">
        <v>1929</v>
      </c>
      <c r="V827" s="9"/>
    </row>
    <row r="828" spans="1:22" x14ac:dyDescent="0.2">
      <c r="A828" s="28">
        <v>9</v>
      </c>
      <c r="B828" s="28">
        <v>148</v>
      </c>
      <c r="D828" s="28">
        <v>165533</v>
      </c>
      <c r="E828" s="29" t="s">
        <v>279</v>
      </c>
      <c r="F828" s="29" t="s">
        <v>363</v>
      </c>
      <c r="G828" s="29" t="s">
        <v>3353</v>
      </c>
      <c r="H828" s="34">
        <v>18544</v>
      </c>
      <c r="I828" s="33">
        <v>18544</v>
      </c>
      <c r="J828" s="30">
        <v>2010</v>
      </c>
      <c r="K828" s="29" t="s">
        <v>3354</v>
      </c>
      <c r="L828" s="28">
        <v>6024</v>
      </c>
      <c r="M828" s="32" t="s">
        <v>251</v>
      </c>
      <c r="O828" s="28" t="s">
        <v>1581</v>
      </c>
      <c r="T828" s="39"/>
      <c r="U828" s="32" t="s">
        <v>1929</v>
      </c>
      <c r="V828" s="9"/>
    </row>
    <row r="829" spans="1:22" ht="12.75" customHeight="1" x14ac:dyDescent="0.2">
      <c r="A829" s="28">
        <v>3</v>
      </c>
      <c r="B829" s="28">
        <v>169</v>
      </c>
      <c r="D829" s="28">
        <v>110647</v>
      </c>
      <c r="E829" s="29" t="s">
        <v>3355</v>
      </c>
      <c r="F829" s="29" t="s">
        <v>559</v>
      </c>
      <c r="G829" s="29" t="s">
        <v>3356</v>
      </c>
      <c r="H829" s="34">
        <v>16171</v>
      </c>
      <c r="I829" s="33">
        <v>16171</v>
      </c>
      <c r="J829" s="30">
        <v>2004</v>
      </c>
      <c r="K829" s="29" t="s">
        <v>3357</v>
      </c>
      <c r="L829" s="28">
        <v>6004</v>
      </c>
      <c r="M829" s="32" t="s">
        <v>95</v>
      </c>
      <c r="O829" s="28" t="s">
        <v>1581</v>
      </c>
      <c r="Q829" s="28">
        <v>2004</v>
      </c>
      <c r="T829" s="39"/>
      <c r="U829" s="32" t="s">
        <v>1929</v>
      </c>
      <c r="V829" s="9"/>
    </row>
    <row r="830" spans="1:22" x14ac:dyDescent="0.2">
      <c r="A830" s="28">
        <v>3</v>
      </c>
      <c r="B830" s="28">
        <v>161</v>
      </c>
      <c r="C830"/>
      <c r="D830" s="28">
        <v>172358</v>
      </c>
      <c r="E830" s="36" t="s">
        <v>1662</v>
      </c>
      <c r="F830" s="36" t="s">
        <v>1663</v>
      </c>
      <c r="G830" s="29" t="s">
        <v>3358</v>
      </c>
      <c r="H830" s="42">
        <v>16973</v>
      </c>
      <c r="I830" s="33">
        <v>16973</v>
      </c>
      <c r="J830" s="30">
        <v>2017</v>
      </c>
      <c r="K830" s="36" t="s">
        <v>1664</v>
      </c>
      <c r="L830" s="25">
        <v>6006</v>
      </c>
      <c r="M830" s="45" t="s">
        <v>95</v>
      </c>
      <c r="O830" s="28" t="s">
        <v>1581</v>
      </c>
      <c r="T830" s="38">
        <v>42456</v>
      </c>
      <c r="U830" s="32" t="s">
        <v>1929</v>
      </c>
      <c r="V830" s="9"/>
    </row>
    <row r="831" spans="1:22" x14ac:dyDescent="0.2">
      <c r="A831" s="28">
        <v>6</v>
      </c>
      <c r="B831" s="28">
        <v>107</v>
      </c>
      <c r="D831" s="28">
        <v>169651</v>
      </c>
      <c r="E831" s="29" t="s">
        <v>1102</v>
      </c>
      <c r="F831" s="29" t="s">
        <v>559</v>
      </c>
      <c r="G831" s="29" t="s">
        <v>3359</v>
      </c>
      <c r="H831" s="34">
        <v>16568</v>
      </c>
      <c r="I831" s="33">
        <v>16568</v>
      </c>
      <c r="J831" s="30">
        <v>2005</v>
      </c>
      <c r="K831" s="29" t="s">
        <v>208</v>
      </c>
      <c r="L831" s="28">
        <v>6275</v>
      </c>
      <c r="M831" s="32" t="s">
        <v>122</v>
      </c>
      <c r="O831" s="28" t="s">
        <v>1581</v>
      </c>
      <c r="Q831" s="28">
        <v>2006</v>
      </c>
      <c r="T831" s="39"/>
      <c r="U831" s="32" t="s">
        <v>1929</v>
      </c>
      <c r="V831" s="9"/>
    </row>
    <row r="832" spans="1:22" ht="12.75" customHeight="1" x14ac:dyDescent="0.2">
      <c r="A832" s="28">
        <v>9</v>
      </c>
      <c r="B832" s="28">
        <v>201</v>
      </c>
      <c r="D832" s="28">
        <v>115635</v>
      </c>
      <c r="E832" s="29" t="s">
        <v>1102</v>
      </c>
      <c r="F832" s="29" t="s">
        <v>105</v>
      </c>
      <c r="G832" s="29" t="s">
        <v>3360</v>
      </c>
      <c r="H832" s="34">
        <v>13201</v>
      </c>
      <c r="I832" s="33">
        <v>13201</v>
      </c>
      <c r="J832" s="30">
        <v>1996</v>
      </c>
      <c r="K832" s="29" t="s">
        <v>1103</v>
      </c>
      <c r="L832" s="28">
        <v>6016</v>
      </c>
      <c r="M832" s="32" t="s">
        <v>1104</v>
      </c>
      <c r="O832" s="28" t="s">
        <v>162</v>
      </c>
      <c r="Q832" s="28">
        <v>1999</v>
      </c>
      <c r="T832" s="39">
        <v>42488</v>
      </c>
      <c r="U832" s="32" t="s">
        <v>1929</v>
      </c>
      <c r="V832" s="9"/>
    </row>
    <row r="833" spans="1:23" ht="12.75" customHeight="1" x14ac:dyDescent="0.2">
      <c r="A833" s="28">
        <v>2</v>
      </c>
      <c r="B833" s="28">
        <v>178</v>
      </c>
      <c r="C833" s="28" t="s">
        <v>169</v>
      </c>
      <c r="D833" s="28">
        <v>100302</v>
      </c>
      <c r="E833" s="29" t="s">
        <v>1105</v>
      </c>
      <c r="F833" s="29" t="s">
        <v>1106</v>
      </c>
      <c r="G833" s="29" t="s">
        <v>3361</v>
      </c>
      <c r="H833" s="34">
        <v>10390</v>
      </c>
      <c r="I833" s="33">
        <v>10390</v>
      </c>
      <c r="J833" s="30">
        <v>1988</v>
      </c>
      <c r="K833" s="29" t="s">
        <v>1107</v>
      </c>
      <c r="L833" s="28">
        <v>6006</v>
      </c>
      <c r="M833" s="32" t="s">
        <v>95</v>
      </c>
      <c r="O833" s="28" t="s">
        <v>162</v>
      </c>
      <c r="Q833" s="28">
        <v>1988</v>
      </c>
      <c r="T833" s="39">
        <v>42050</v>
      </c>
      <c r="U833" s="32" t="s">
        <v>1929</v>
      </c>
      <c r="V833" s="9"/>
    </row>
    <row r="834" spans="1:23" ht="12.75" customHeight="1" x14ac:dyDescent="0.2">
      <c r="A834" s="28">
        <v>8</v>
      </c>
      <c r="B834" s="28">
        <v>157</v>
      </c>
      <c r="C834" s="28" t="s">
        <v>169</v>
      </c>
      <c r="D834" s="28">
        <v>128520</v>
      </c>
      <c r="E834" s="29" t="s">
        <v>3362</v>
      </c>
      <c r="F834" s="29" t="s">
        <v>89</v>
      </c>
      <c r="G834" s="29" t="s">
        <v>3363</v>
      </c>
      <c r="H834" s="34">
        <v>10310</v>
      </c>
      <c r="I834" s="33">
        <v>10310</v>
      </c>
      <c r="J834" s="30">
        <v>1988</v>
      </c>
      <c r="K834" s="29" t="s">
        <v>3364</v>
      </c>
      <c r="L834" s="28">
        <v>6034</v>
      </c>
      <c r="M834" s="32" t="s">
        <v>690</v>
      </c>
      <c r="O834" s="28" t="s">
        <v>1581</v>
      </c>
      <c r="T834" s="39"/>
      <c r="U834" s="32" t="s">
        <v>1929</v>
      </c>
      <c r="V834" s="9"/>
    </row>
    <row r="835" spans="1:23" x14ac:dyDescent="0.2">
      <c r="A835" s="28">
        <v>9</v>
      </c>
      <c r="B835" s="28">
        <v>201</v>
      </c>
      <c r="C835" s="28" t="s">
        <v>169</v>
      </c>
      <c r="D835" s="28">
        <v>115551</v>
      </c>
      <c r="E835" s="29" t="s">
        <v>287</v>
      </c>
      <c r="F835" s="29" t="s">
        <v>198</v>
      </c>
      <c r="G835" s="29" t="s">
        <v>3365</v>
      </c>
      <c r="H835" s="34">
        <v>13732</v>
      </c>
      <c r="I835" s="33">
        <v>13732</v>
      </c>
      <c r="J835" s="30">
        <v>1997</v>
      </c>
      <c r="K835" s="29" t="s">
        <v>3366</v>
      </c>
      <c r="L835" s="28">
        <v>6017</v>
      </c>
      <c r="M835" s="32" t="s">
        <v>522</v>
      </c>
      <c r="O835" s="28" t="s">
        <v>1581</v>
      </c>
      <c r="Q835" s="28">
        <v>1998</v>
      </c>
      <c r="R835" s="28">
        <v>2006</v>
      </c>
      <c r="T835" s="39">
        <v>42068</v>
      </c>
      <c r="U835" s="32" t="s">
        <v>1929</v>
      </c>
      <c r="V835" s="9"/>
    </row>
    <row r="836" spans="1:23" x14ac:dyDescent="0.2">
      <c r="A836" s="28">
        <v>13</v>
      </c>
      <c r="B836" s="28">
        <v>241</v>
      </c>
      <c r="D836" s="28">
        <v>165506</v>
      </c>
      <c r="E836" s="29" t="s">
        <v>287</v>
      </c>
      <c r="F836" s="29" t="s">
        <v>198</v>
      </c>
      <c r="G836" s="29" t="s">
        <v>3365</v>
      </c>
      <c r="H836" s="34">
        <v>16815</v>
      </c>
      <c r="I836" s="33">
        <v>16815</v>
      </c>
      <c r="J836" s="30">
        <v>2006</v>
      </c>
      <c r="K836" s="29" t="s">
        <v>3367</v>
      </c>
      <c r="L836" s="28">
        <v>6242</v>
      </c>
      <c r="M836" s="32" t="s">
        <v>904</v>
      </c>
      <c r="O836" s="28" t="s">
        <v>1581</v>
      </c>
      <c r="Q836" s="28">
        <v>2009</v>
      </c>
      <c r="T836" s="39">
        <v>41162</v>
      </c>
      <c r="U836" s="32" t="s">
        <v>1929</v>
      </c>
      <c r="V836" s="9"/>
    </row>
    <row r="837" spans="1:23" ht="12.75" customHeight="1" x14ac:dyDescent="0.2">
      <c r="A837" s="28">
        <v>14</v>
      </c>
      <c r="B837" s="28">
        <v>247</v>
      </c>
      <c r="C837" s="28" t="s">
        <v>169</v>
      </c>
      <c r="D837" s="28">
        <v>112478</v>
      </c>
      <c r="E837" s="29" t="s">
        <v>287</v>
      </c>
      <c r="F837" s="29" t="s">
        <v>113</v>
      </c>
      <c r="G837" s="29" t="s">
        <v>1269</v>
      </c>
      <c r="H837" s="34">
        <v>10720</v>
      </c>
      <c r="I837" s="33">
        <v>10720</v>
      </c>
      <c r="J837" s="30">
        <v>1989</v>
      </c>
      <c r="K837" s="29" t="s">
        <v>3368</v>
      </c>
      <c r="L837" s="28">
        <v>6130</v>
      </c>
      <c r="M837" s="32" t="s">
        <v>196</v>
      </c>
      <c r="O837" s="28" t="s">
        <v>1581</v>
      </c>
      <c r="Q837" s="28">
        <v>1991</v>
      </c>
      <c r="R837" s="28">
        <v>1998</v>
      </c>
      <c r="T837" s="39"/>
      <c r="U837" s="32" t="s">
        <v>1929</v>
      </c>
      <c r="V837" s="9"/>
    </row>
    <row r="838" spans="1:23" ht="12.75" customHeight="1" x14ac:dyDescent="0.2">
      <c r="A838" s="28">
        <v>14</v>
      </c>
      <c r="B838" s="28">
        <v>249</v>
      </c>
      <c r="D838" s="28">
        <v>195442</v>
      </c>
      <c r="E838" s="29" t="s">
        <v>287</v>
      </c>
      <c r="F838" s="29" t="s">
        <v>105</v>
      </c>
      <c r="G838" s="29" t="s">
        <v>3369</v>
      </c>
      <c r="H838" s="34">
        <v>15072</v>
      </c>
      <c r="I838" s="33">
        <v>15072</v>
      </c>
      <c r="J838" s="30">
        <v>2001</v>
      </c>
      <c r="K838" s="29" t="s">
        <v>3370</v>
      </c>
      <c r="L838" s="28">
        <v>6214</v>
      </c>
      <c r="M838" s="32" t="s">
        <v>99</v>
      </c>
      <c r="O838" s="28" t="s">
        <v>1581</v>
      </c>
      <c r="T838" s="39"/>
      <c r="U838" s="32" t="s">
        <v>1929</v>
      </c>
      <c r="V838" s="9"/>
    </row>
    <row r="839" spans="1:23" ht="12.75" customHeight="1" x14ac:dyDescent="0.2">
      <c r="A839" s="28">
        <v>11</v>
      </c>
      <c r="B839" s="28">
        <v>202</v>
      </c>
      <c r="D839" s="28">
        <v>152275</v>
      </c>
      <c r="E839" s="29" t="s">
        <v>287</v>
      </c>
      <c r="F839" s="29" t="s">
        <v>280</v>
      </c>
      <c r="G839" s="29" t="s">
        <v>3371</v>
      </c>
      <c r="H839" s="34">
        <v>18931</v>
      </c>
      <c r="I839" s="33">
        <v>18931</v>
      </c>
      <c r="J839" s="30">
        <v>2011</v>
      </c>
      <c r="K839" s="29" t="s">
        <v>1038</v>
      </c>
      <c r="L839" s="28">
        <v>6207</v>
      </c>
      <c r="M839" s="32" t="s">
        <v>319</v>
      </c>
      <c r="O839" s="28" t="s">
        <v>1581</v>
      </c>
      <c r="T839" s="39"/>
      <c r="U839" s="32" t="s">
        <v>1929</v>
      </c>
      <c r="V839" s="9"/>
    </row>
    <row r="840" spans="1:23" ht="12.75" customHeight="1" x14ac:dyDescent="0.2">
      <c r="A840" s="28">
        <v>12</v>
      </c>
      <c r="B840" s="28">
        <v>109</v>
      </c>
      <c r="D840" s="28">
        <v>156827</v>
      </c>
      <c r="E840" s="29" t="s">
        <v>287</v>
      </c>
      <c r="F840" s="29" t="s">
        <v>363</v>
      </c>
      <c r="G840" s="29" t="s">
        <v>3372</v>
      </c>
      <c r="H840" s="34">
        <v>14384</v>
      </c>
      <c r="I840" s="33">
        <v>14384</v>
      </c>
      <c r="J840" s="30">
        <v>1999</v>
      </c>
      <c r="K840" s="29" t="s">
        <v>3373</v>
      </c>
      <c r="L840" s="28">
        <v>6252</v>
      </c>
      <c r="M840" s="32" t="s">
        <v>455</v>
      </c>
      <c r="O840" s="28" t="s">
        <v>1581</v>
      </c>
      <c r="Q840" s="28">
        <v>1999</v>
      </c>
      <c r="R840" s="28">
        <v>2008</v>
      </c>
      <c r="T840" s="39"/>
      <c r="U840" s="32" t="s">
        <v>1929</v>
      </c>
      <c r="V840" s="9"/>
    </row>
    <row r="841" spans="1:23" ht="12.75" customHeight="1" x14ac:dyDescent="0.2">
      <c r="A841" s="28">
        <v>3</v>
      </c>
      <c r="B841" s="28">
        <v>169</v>
      </c>
      <c r="C841" s="28" t="s">
        <v>169</v>
      </c>
      <c r="D841" s="28">
        <v>118343</v>
      </c>
      <c r="E841" s="29" t="s">
        <v>1781</v>
      </c>
      <c r="F841" s="29" t="s">
        <v>180</v>
      </c>
      <c r="G841" s="29" t="s">
        <v>3374</v>
      </c>
      <c r="H841" s="34">
        <v>12660</v>
      </c>
      <c r="I841" s="33">
        <v>12660</v>
      </c>
      <c r="J841" s="30">
        <v>1994</v>
      </c>
      <c r="K841" s="29" t="s">
        <v>3375</v>
      </c>
      <c r="L841" s="28">
        <v>6014</v>
      </c>
      <c r="M841" s="32" t="s">
        <v>95</v>
      </c>
      <c r="O841" s="28" t="s">
        <v>1581</v>
      </c>
      <c r="Q841" s="28">
        <v>2000</v>
      </c>
      <c r="R841" s="28">
        <v>2003</v>
      </c>
      <c r="T841" s="39"/>
      <c r="U841" s="32" t="s">
        <v>1929</v>
      </c>
      <c r="V841" s="9"/>
    </row>
    <row r="842" spans="1:23" ht="12.75" customHeight="1" x14ac:dyDescent="0.2">
      <c r="A842" s="28">
        <v>8</v>
      </c>
      <c r="B842" s="28">
        <v>121</v>
      </c>
      <c r="C842" s="28" t="s">
        <v>169</v>
      </c>
      <c r="D842" s="28">
        <v>170494</v>
      </c>
      <c r="E842" s="29" t="s">
        <v>3376</v>
      </c>
      <c r="F842" s="29" t="s">
        <v>363</v>
      </c>
      <c r="G842" s="29" t="s">
        <v>3377</v>
      </c>
      <c r="H842" s="34">
        <v>11342</v>
      </c>
      <c r="I842" s="33">
        <v>11342</v>
      </c>
      <c r="J842" s="30">
        <v>1991</v>
      </c>
      <c r="K842" s="29" t="s">
        <v>3378</v>
      </c>
      <c r="L842" s="28">
        <v>6032</v>
      </c>
      <c r="M842" s="32" t="s">
        <v>228</v>
      </c>
      <c r="O842" s="28" t="s">
        <v>1581</v>
      </c>
      <c r="Q842" s="28">
        <v>1992</v>
      </c>
      <c r="R842" s="28">
        <v>2000</v>
      </c>
      <c r="T842" s="39"/>
      <c r="U842" s="32" t="s">
        <v>1929</v>
      </c>
      <c r="V842" s="9"/>
    </row>
    <row r="843" spans="1:23" ht="12.75" customHeight="1" x14ac:dyDescent="0.2">
      <c r="A843" s="28">
        <v>14</v>
      </c>
      <c r="B843" s="28">
        <v>196</v>
      </c>
      <c r="D843" s="28">
        <v>151551</v>
      </c>
      <c r="E843" s="29" t="s">
        <v>108</v>
      </c>
      <c r="F843" s="29" t="s">
        <v>61</v>
      </c>
      <c r="G843" s="29" t="s">
        <v>3379</v>
      </c>
      <c r="H843" s="34">
        <v>14813</v>
      </c>
      <c r="I843" s="33">
        <v>14813</v>
      </c>
      <c r="J843" s="30">
        <v>2000</v>
      </c>
      <c r="K843" s="29" t="s">
        <v>3380</v>
      </c>
      <c r="L843" s="28">
        <v>6125</v>
      </c>
      <c r="M843" s="32" t="s">
        <v>83</v>
      </c>
      <c r="O843" s="28" t="s">
        <v>1581</v>
      </c>
      <c r="S843" s="28">
        <v>2009</v>
      </c>
      <c r="T843" s="39"/>
      <c r="U843" s="32" t="s">
        <v>1929</v>
      </c>
      <c r="V843" s="9"/>
    </row>
    <row r="844" spans="1:23" ht="12.75" customHeight="1" x14ac:dyDescent="0.2">
      <c r="A844" s="28">
        <v>2</v>
      </c>
      <c r="B844" s="28">
        <v>178</v>
      </c>
      <c r="D844" s="28">
        <v>188085</v>
      </c>
      <c r="E844" s="29" t="s">
        <v>108</v>
      </c>
      <c r="F844" s="29" t="s">
        <v>3381</v>
      </c>
      <c r="G844" s="29" t="s">
        <v>3382</v>
      </c>
      <c r="H844" s="34">
        <v>16751</v>
      </c>
      <c r="I844" s="33">
        <v>16751</v>
      </c>
      <c r="J844" s="30">
        <v>2005</v>
      </c>
      <c r="K844" s="29" t="s">
        <v>3383</v>
      </c>
      <c r="L844" s="28">
        <v>6003</v>
      </c>
      <c r="M844" s="32" t="s">
        <v>95</v>
      </c>
      <c r="O844" s="28" t="s">
        <v>1581</v>
      </c>
      <c r="Q844" s="28">
        <v>2005</v>
      </c>
      <c r="S844" s="28">
        <v>2009</v>
      </c>
      <c r="T844" s="39"/>
      <c r="U844" s="32" t="s">
        <v>1929</v>
      </c>
      <c r="V844" s="9"/>
    </row>
    <row r="845" spans="1:23" s="26" customFormat="1" ht="12.75" customHeight="1" x14ac:dyDescent="0.2">
      <c r="A845" s="28">
        <v>14</v>
      </c>
      <c r="B845" s="28">
        <v>196</v>
      </c>
      <c r="C845" s="28"/>
      <c r="D845" s="28">
        <v>101398</v>
      </c>
      <c r="E845" s="31" t="s">
        <v>108</v>
      </c>
      <c r="F845" s="31" t="s">
        <v>324</v>
      </c>
      <c r="G845" s="29" t="s">
        <v>3384</v>
      </c>
      <c r="H845" s="34">
        <v>20186</v>
      </c>
      <c r="I845" s="33">
        <v>20186</v>
      </c>
      <c r="J845" s="30">
        <v>2015</v>
      </c>
      <c r="K845" s="31" t="s">
        <v>1520</v>
      </c>
      <c r="L845" s="28" t="s">
        <v>1521</v>
      </c>
      <c r="M845" s="31" t="s">
        <v>196</v>
      </c>
      <c r="N845" s="17"/>
      <c r="O845" s="28" t="s">
        <v>1581</v>
      </c>
      <c r="P845" s="34"/>
      <c r="Q845" s="28"/>
      <c r="R845" s="28"/>
      <c r="S845" s="28"/>
      <c r="T845" s="37"/>
      <c r="U845" s="32" t="s">
        <v>1929</v>
      </c>
      <c r="V845" s="9"/>
      <c r="W845" s="32"/>
    </row>
    <row r="846" spans="1:23" ht="12.75" customHeight="1" x14ac:dyDescent="0.2">
      <c r="A846" s="25">
        <v>14</v>
      </c>
      <c r="B846" s="25">
        <v>196</v>
      </c>
      <c r="C846"/>
      <c r="D846" s="28">
        <v>101397</v>
      </c>
      <c r="E846" s="36" t="s">
        <v>108</v>
      </c>
      <c r="F846" s="36" t="s">
        <v>109</v>
      </c>
      <c r="G846" s="29" t="s">
        <v>3385</v>
      </c>
      <c r="H846" s="42">
        <v>19828</v>
      </c>
      <c r="I846" s="33">
        <v>19828</v>
      </c>
      <c r="J846" s="30">
        <v>2014</v>
      </c>
      <c r="K846" s="36" t="s">
        <v>110</v>
      </c>
      <c r="L846" s="25">
        <v>3615</v>
      </c>
      <c r="M846" s="45" t="s">
        <v>111</v>
      </c>
      <c r="N846"/>
      <c r="O846" s="28" t="s">
        <v>1581</v>
      </c>
      <c r="P846"/>
      <c r="T846" s="38">
        <v>41671</v>
      </c>
      <c r="U846" s="32" t="s">
        <v>1929</v>
      </c>
      <c r="V846" s="9"/>
    </row>
    <row r="847" spans="1:23" ht="12.75" customHeight="1" x14ac:dyDescent="0.2">
      <c r="A847" s="28">
        <v>3</v>
      </c>
      <c r="B847" s="28">
        <v>160</v>
      </c>
      <c r="C847" s="28" t="s">
        <v>169</v>
      </c>
      <c r="E847" s="29" t="s">
        <v>3386</v>
      </c>
      <c r="F847" s="29" t="s">
        <v>363</v>
      </c>
      <c r="G847" s="29" t="s">
        <v>3387</v>
      </c>
      <c r="H847" s="34">
        <v>12393</v>
      </c>
      <c r="I847" s="33">
        <v>12393</v>
      </c>
      <c r="J847" s="30">
        <v>1995</v>
      </c>
      <c r="K847" s="29" t="s">
        <v>3388</v>
      </c>
      <c r="L847" s="28">
        <v>6010</v>
      </c>
      <c r="M847" s="32" t="s">
        <v>55</v>
      </c>
      <c r="O847" s="28" t="s">
        <v>1581</v>
      </c>
      <c r="T847" s="39">
        <v>42242</v>
      </c>
      <c r="U847" s="32" t="s">
        <v>1929</v>
      </c>
      <c r="V847" s="9"/>
    </row>
    <row r="848" spans="1:23" x14ac:dyDescent="0.2">
      <c r="A848" s="28">
        <v>3</v>
      </c>
      <c r="B848" s="28">
        <v>154</v>
      </c>
      <c r="D848" s="28">
        <v>177599</v>
      </c>
      <c r="E848" s="31" t="s">
        <v>147</v>
      </c>
      <c r="F848" s="31" t="s">
        <v>148</v>
      </c>
      <c r="G848" s="29" t="s">
        <v>3389</v>
      </c>
      <c r="H848" s="17">
        <v>15251</v>
      </c>
      <c r="I848" s="33">
        <v>15251</v>
      </c>
      <c r="J848" s="30">
        <v>2015</v>
      </c>
      <c r="K848" s="31" t="s">
        <v>3390</v>
      </c>
      <c r="L848" s="28">
        <v>6020</v>
      </c>
      <c r="M848" s="31" t="s">
        <v>71</v>
      </c>
      <c r="N848" s="28"/>
      <c r="O848" s="28" t="s">
        <v>1581</v>
      </c>
      <c r="U848" s="32" t="s">
        <v>1953</v>
      </c>
      <c r="V848" s="9"/>
    </row>
    <row r="849" spans="1:22" ht="12.75" customHeight="1" x14ac:dyDescent="0.2">
      <c r="A849" s="28">
        <v>2</v>
      </c>
      <c r="B849" s="28">
        <v>179</v>
      </c>
      <c r="C849" s="28" t="s">
        <v>169</v>
      </c>
      <c r="D849" s="28">
        <v>100791</v>
      </c>
      <c r="E849" s="29" t="s">
        <v>3391</v>
      </c>
      <c r="F849" s="29" t="s">
        <v>894</v>
      </c>
      <c r="G849" s="29" t="s">
        <v>3392</v>
      </c>
      <c r="H849" s="34">
        <v>12055</v>
      </c>
      <c r="I849" s="33">
        <v>12055</v>
      </c>
      <c r="J849" s="30">
        <v>1993</v>
      </c>
      <c r="K849" s="29" t="s">
        <v>3393</v>
      </c>
      <c r="L849" s="28">
        <v>6048</v>
      </c>
      <c r="M849" s="32" t="s">
        <v>178</v>
      </c>
      <c r="O849" s="28" t="s">
        <v>1581</v>
      </c>
      <c r="T849" s="39"/>
      <c r="U849" s="32" t="s">
        <v>1929</v>
      </c>
      <c r="V849" s="9"/>
    </row>
    <row r="850" spans="1:22" ht="12.75" customHeight="1" x14ac:dyDescent="0.2">
      <c r="A850" s="28">
        <v>12</v>
      </c>
      <c r="B850" s="28">
        <v>104</v>
      </c>
      <c r="D850" s="28">
        <v>599479</v>
      </c>
      <c r="E850" s="31" t="s">
        <v>1583</v>
      </c>
      <c r="F850" s="31" t="s">
        <v>314</v>
      </c>
      <c r="G850" s="29" t="s">
        <v>3394</v>
      </c>
      <c r="H850" s="17">
        <v>20662</v>
      </c>
      <c r="I850" s="33">
        <v>20662</v>
      </c>
      <c r="J850" s="30">
        <v>2016</v>
      </c>
      <c r="K850" s="31" t="s">
        <v>1584</v>
      </c>
      <c r="L850" s="28">
        <v>6244</v>
      </c>
      <c r="M850" s="31" t="s">
        <v>509</v>
      </c>
      <c r="N850" s="28"/>
      <c r="O850" s="28" t="s">
        <v>1581</v>
      </c>
      <c r="Q850" s="28">
        <v>2016</v>
      </c>
      <c r="U850" s="32" t="s">
        <v>1953</v>
      </c>
      <c r="V850" s="9"/>
    </row>
    <row r="851" spans="1:22" x14ac:dyDescent="0.2">
      <c r="A851" s="28">
        <v>9</v>
      </c>
      <c r="B851" s="28">
        <v>214</v>
      </c>
      <c r="D851" s="28">
        <v>165010</v>
      </c>
      <c r="E851" s="29" t="s">
        <v>3395</v>
      </c>
      <c r="F851" s="29" t="s">
        <v>113</v>
      </c>
      <c r="G851" s="29" t="s">
        <v>3396</v>
      </c>
      <c r="H851" s="34">
        <v>17940</v>
      </c>
      <c r="I851" s="33">
        <v>17940</v>
      </c>
      <c r="J851" s="30">
        <v>2009</v>
      </c>
      <c r="K851" s="29" t="s">
        <v>3397</v>
      </c>
      <c r="L851" s="28">
        <v>6214</v>
      </c>
      <c r="M851" s="32" t="s">
        <v>99</v>
      </c>
      <c r="O851" s="28" t="s">
        <v>1581</v>
      </c>
      <c r="Q851" s="28">
        <v>2011</v>
      </c>
      <c r="T851" s="39"/>
      <c r="U851" s="32" t="s">
        <v>1929</v>
      </c>
      <c r="V851" s="9"/>
    </row>
    <row r="852" spans="1:22" ht="12.75" customHeight="1" x14ac:dyDescent="0.2">
      <c r="A852" s="28">
        <v>4</v>
      </c>
      <c r="B852" s="28">
        <v>205</v>
      </c>
      <c r="D852" s="28">
        <v>111387</v>
      </c>
      <c r="E852" s="29" t="s">
        <v>3398</v>
      </c>
      <c r="F852" s="29" t="s">
        <v>3399</v>
      </c>
      <c r="G852" s="29" t="s">
        <v>3400</v>
      </c>
      <c r="H852" s="34">
        <v>15272</v>
      </c>
      <c r="I852" s="33">
        <v>15272</v>
      </c>
      <c r="J852" s="30">
        <v>2001</v>
      </c>
      <c r="K852" s="29" t="s">
        <v>3401</v>
      </c>
      <c r="L852" s="28">
        <v>6035</v>
      </c>
      <c r="M852" s="32" t="s">
        <v>602</v>
      </c>
      <c r="O852" s="28" t="s">
        <v>1581</v>
      </c>
      <c r="T852" s="39"/>
      <c r="U852" s="32" t="s">
        <v>1929</v>
      </c>
      <c r="V852" s="9"/>
    </row>
    <row r="853" spans="1:22" ht="12.75" customHeight="1" x14ac:dyDescent="0.2">
      <c r="A853" s="28">
        <v>1</v>
      </c>
      <c r="B853" s="28">
        <v>100</v>
      </c>
      <c r="C853" s="28" t="s">
        <v>169</v>
      </c>
      <c r="E853" s="29" t="s">
        <v>1039</v>
      </c>
      <c r="F853" s="29" t="s">
        <v>443</v>
      </c>
      <c r="G853" s="29" t="s">
        <v>3402</v>
      </c>
      <c r="H853" s="34">
        <v>9897</v>
      </c>
      <c r="I853" s="33">
        <v>9897</v>
      </c>
      <c r="J853" s="30">
        <v>1987</v>
      </c>
      <c r="K853" s="29" t="s">
        <v>3403</v>
      </c>
      <c r="L853" s="28">
        <v>6030</v>
      </c>
      <c r="M853" s="32" t="s">
        <v>168</v>
      </c>
      <c r="O853" s="28" t="s">
        <v>162</v>
      </c>
      <c r="T853" s="39">
        <v>42439</v>
      </c>
      <c r="U853" s="32" t="s">
        <v>1929</v>
      </c>
      <c r="V853" s="9"/>
    </row>
    <row r="854" spans="1:22" x14ac:dyDescent="0.2">
      <c r="A854" s="28">
        <v>8</v>
      </c>
      <c r="B854" s="28">
        <v>122</v>
      </c>
      <c r="C854" s="28" t="s">
        <v>770</v>
      </c>
      <c r="D854" s="28">
        <v>286997</v>
      </c>
      <c r="E854" s="29" t="s">
        <v>3404</v>
      </c>
      <c r="F854" s="29" t="s">
        <v>89</v>
      </c>
      <c r="G854" s="29" t="s">
        <v>3405</v>
      </c>
      <c r="H854" s="34">
        <v>16159</v>
      </c>
      <c r="I854" s="33">
        <v>16159</v>
      </c>
      <c r="J854" s="30">
        <v>2004</v>
      </c>
      <c r="K854" s="29" t="s">
        <v>3406</v>
      </c>
      <c r="L854" s="28">
        <v>6023</v>
      </c>
      <c r="M854" s="32" t="s">
        <v>182</v>
      </c>
      <c r="O854" s="28" t="s">
        <v>1581</v>
      </c>
      <c r="Q854" s="28">
        <v>2008</v>
      </c>
      <c r="T854" s="39"/>
      <c r="U854" s="32" t="s">
        <v>1929</v>
      </c>
      <c r="V854" s="9"/>
    </row>
    <row r="855" spans="1:22" ht="12.75" customHeight="1" x14ac:dyDescent="0.2">
      <c r="A855" s="28">
        <v>17</v>
      </c>
      <c r="B855" s="28">
        <v>126</v>
      </c>
      <c r="D855" s="28">
        <v>148744</v>
      </c>
      <c r="E855" s="29" t="s">
        <v>969</v>
      </c>
      <c r="F855" s="29" t="s">
        <v>85</v>
      </c>
      <c r="G855" s="29" t="s">
        <v>3407</v>
      </c>
      <c r="H855" s="34">
        <v>14494</v>
      </c>
      <c r="I855" s="33">
        <v>14494</v>
      </c>
      <c r="J855" s="30">
        <v>1999</v>
      </c>
      <c r="K855" s="29" t="s">
        <v>971</v>
      </c>
      <c r="L855" s="28">
        <v>6163</v>
      </c>
      <c r="M855" s="32" t="s">
        <v>972</v>
      </c>
      <c r="O855" s="28" t="s">
        <v>1581</v>
      </c>
      <c r="Q855" s="28">
        <v>2000</v>
      </c>
      <c r="R855" s="28">
        <v>2008</v>
      </c>
      <c r="T855" s="39"/>
      <c r="U855" s="32" t="s">
        <v>1929</v>
      </c>
      <c r="V855" s="9"/>
    </row>
    <row r="856" spans="1:22" ht="12.75" customHeight="1" x14ac:dyDescent="0.2">
      <c r="A856" s="28">
        <v>17</v>
      </c>
      <c r="B856" s="28">
        <v>227</v>
      </c>
      <c r="C856" s="28" t="s">
        <v>169</v>
      </c>
      <c r="D856" s="28">
        <v>114521</v>
      </c>
      <c r="E856" s="29" t="s">
        <v>295</v>
      </c>
      <c r="F856" s="29" t="s">
        <v>3408</v>
      </c>
      <c r="G856" s="29" t="s">
        <v>3409</v>
      </c>
      <c r="H856" s="34">
        <v>12574</v>
      </c>
      <c r="I856" s="33">
        <v>12574</v>
      </c>
      <c r="J856" s="30">
        <v>1994</v>
      </c>
      <c r="K856" s="29" t="s">
        <v>3410</v>
      </c>
      <c r="L856" s="28">
        <v>6170</v>
      </c>
      <c r="M856" s="32" t="s">
        <v>303</v>
      </c>
      <c r="O856" s="28" t="s">
        <v>1581</v>
      </c>
      <c r="Q856" s="28">
        <v>1994</v>
      </c>
      <c r="T856" s="39"/>
      <c r="U856" s="32" t="s">
        <v>1953</v>
      </c>
      <c r="V856" s="9"/>
    </row>
    <row r="857" spans="1:22" ht="12.75" customHeight="1" x14ac:dyDescent="0.2">
      <c r="A857" s="28">
        <v>17</v>
      </c>
      <c r="B857" s="28">
        <v>134</v>
      </c>
      <c r="C857" s="28" t="s">
        <v>3411</v>
      </c>
      <c r="D857" s="28">
        <v>140006</v>
      </c>
      <c r="E857" s="29" t="s">
        <v>295</v>
      </c>
      <c r="F857" s="29" t="s">
        <v>198</v>
      </c>
      <c r="G857" s="29" t="s">
        <v>3412</v>
      </c>
      <c r="H857" s="34">
        <v>17304</v>
      </c>
      <c r="I857" s="33">
        <v>17304</v>
      </c>
      <c r="J857" s="30">
        <v>2007</v>
      </c>
      <c r="K857" s="29" t="s">
        <v>3413</v>
      </c>
      <c r="L857" s="28">
        <v>6173</v>
      </c>
      <c r="M857" s="32" t="s">
        <v>185</v>
      </c>
      <c r="O857" s="28" t="s">
        <v>1581</v>
      </c>
      <c r="Q857" s="28">
        <v>2007</v>
      </c>
      <c r="T857" s="39">
        <v>41430</v>
      </c>
      <c r="U857" s="32" t="s">
        <v>1929</v>
      </c>
      <c r="V857" s="9"/>
    </row>
    <row r="858" spans="1:22" x14ac:dyDescent="0.2">
      <c r="A858" s="28">
        <v>11</v>
      </c>
      <c r="B858" s="28">
        <v>202</v>
      </c>
      <c r="D858" s="28">
        <v>209710</v>
      </c>
      <c r="E858" s="29" t="s">
        <v>295</v>
      </c>
      <c r="F858" s="29" t="s">
        <v>113</v>
      </c>
      <c r="G858" s="29" t="s">
        <v>3414</v>
      </c>
      <c r="H858" s="34">
        <v>16374</v>
      </c>
      <c r="I858" s="33">
        <v>16374</v>
      </c>
      <c r="J858" s="30">
        <v>2004</v>
      </c>
      <c r="K858" s="29" t="s">
        <v>3415</v>
      </c>
      <c r="L858" s="28">
        <v>6207</v>
      </c>
      <c r="M858" s="32" t="s">
        <v>319</v>
      </c>
      <c r="O858" s="28" t="s">
        <v>1581</v>
      </c>
      <c r="T858" s="39">
        <v>41590</v>
      </c>
      <c r="U858" s="32" t="s">
        <v>1929</v>
      </c>
      <c r="V858" s="9"/>
    </row>
    <row r="859" spans="1:22" x14ac:dyDescent="0.2">
      <c r="A859" s="28">
        <v>8</v>
      </c>
      <c r="B859" s="28">
        <v>218</v>
      </c>
      <c r="C859" s="28" t="s">
        <v>1114</v>
      </c>
      <c r="D859" s="28">
        <v>167865</v>
      </c>
      <c r="E859" s="29" t="s">
        <v>295</v>
      </c>
      <c r="F859" s="29" t="s">
        <v>105</v>
      </c>
      <c r="G859" s="29" t="s">
        <v>3416</v>
      </c>
      <c r="H859" s="34">
        <v>14013</v>
      </c>
      <c r="I859" s="33">
        <v>14013</v>
      </c>
      <c r="J859" s="30">
        <v>1998</v>
      </c>
      <c r="K859" s="29" t="s">
        <v>3417</v>
      </c>
      <c r="L859" s="28">
        <v>6020</v>
      </c>
      <c r="M859" s="32" t="s">
        <v>71</v>
      </c>
      <c r="O859" s="28" t="s">
        <v>1581</v>
      </c>
      <c r="Q859" s="28">
        <v>1998</v>
      </c>
      <c r="R859" s="28">
        <v>2013</v>
      </c>
      <c r="T859" s="39"/>
      <c r="U859" s="32" t="s">
        <v>1929</v>
      </c>
      <c r="V859" s="9"/>
    </row>
    <row r="860" spans="1:22" ht="12.75" customHeight="1" x14ac:dyDescent="0.2">
      <c r="A860" s="28">
        <v>17</v>
      </c>
      <c r="B860" s="28">
        <v>227</v>
      </c>
      <c r="C860" s="28" t="s">
        <v>169</v>
      </c>
      <c r="D860" s="28">
        <v>166837</v>
      </c>
      <c r="E860" s="29" t="s">
        <v>295</v>
      </c>
      <c r="F860" s="29" t="s">
        <v>105</v>
      </c>
      <c r="G860" s="29" t="s">
        <v>3416</v>
      </c>
      <c r="H860" s="34">
        <v>8827</v>
      </c>
      <c r="I860" s="33">
        <v>8827</v>
      </c>
      <c r="J860" s="30">
        <v>1984</v>
      </c>
      <c r="K860" s="29" t="s">
        <v>3418</v>
      </c>
      <c r="L860" s="28">
        <v>6170</v>
      </c>
      <c r="M860" s="32" t="s">
        <v>303</v>
      </c>
      <c r="O860" s="28" t="s">
        <v>1581</v>
      </c>
      <c r="Q860" s="28">
        <v>1998</v>
      </c>
      <c r="R860" s="28">
        <v>2007</v>
      </c>
      <c r="T860" s="39">
        <v>42068</v>
      </c>
      <c r="U860" s="32" t="s">
        <v>1929</v>
      </c>
      <c r="V860" s="9"/>
    </row>
    <row r="861" spans="1:22" ht="12.75" customHeight="1" x14ac:dyDescent="0.2">
      <c r="A861" s="28">
        <v>13</v>
      </c>
      <c r="B861" s="28">
        <v>132</v>
      </c>
      <c r="C861" s="28" t="s">
        <v>169</v>
      </c>
      <c r="D861" s="28">
        <v>103813</v>
      </c>
      <c r="E861" s="29" t="s">
        <v>295</v>
      </c>
      <c r="F861" s="29" t="s">
        <v>105</v>
      </c>
      <c r="G861" s="29" t="s">
        <v>3416</v>
      </c>
      <c r="H861" s="34">
        <v>8744</v>
      </c>
      <c r="I861" s="33">
        <v>8744</v>
      </c>
      <c r="J861" s="30">
        <v>1983</v>
      </c>
      <c r="K861" s="29" t="s">
        <v>1042</v>
      </c>
      <c r="L861" s="28">
        <v>6218</v>
      </c>
      <c r="M861" s="32" t="s">
        <v>264</v>
      </c>
      <c r="O861" s="28" t="s">
        <v>1581</v>
      </c>
      <c r="Q861" s="28">
        <v>1983</v>
      </c>
      <c r="T861" s="39"/>
      <c r="U861" s="32" t="s">
        <v>1929</v>
      </c>
      <c r="V861" s="9"/>
    </row>
    <row r="862" spans="1:22" ht="12.75" customHeight="1" x14ac:dyDescent="0.2">
      <c r="A862" s="28">
        <v>9</v>
      </c>
      <c r="B862" s="28">
        <v>214</v>
      </c>
      <c r="D862" s="28">
        <v>217314</v>
      </c>
      <c r="E862" s="31" t="s">
        <v>295</v>
      </c>
      <c r="F862" s="31" t="s">
        <v>180</v>
      </c>
      <c r="G862" s="31" t="s">
        <v>3419</v>
      </c>
      <c r="H862" s="17">
        <v>20826</v>
      </c>
      <c r="I862" s="33">
        <v>20826</v>
      </c>
      <c r="J862" s="28">
        <v>2017</v>
      </c>
      <c r="K862" s="31" t="s">
        <v>1665</v>
      </c>
      <c r="L862" s="28">
        <v>6221</v>
      </c>
      <c r="M862" s="31" t="s">
        <v>436</v>
      </c>
      <c r="N862" s="28"/>
      <c r="O862" s="28" t="s">
        <v>1581</v>
      </c>
      <c r="P862" s="28"/>
      <c r="Q862" s="34"/>
      <c r="U862" s="32" t="s">
        <v>1929</v>
      </c>
      <c r="V862" s="9"/>
    </row>
    <row r="863" spans="1:22" x14ac:dyDescent="0.2">
      <c r="A863" s="28">
        <v>1</v>
      </c>
      <c r="B863" s="28">
        <v>100</v>
      </c>
      <c r="C863" s="28" t="s">
        <v>169</v>
      </c>
      <c r="E863" s="29" t="s">
        <v>295</v>
      </c>
      <c r="F863" s="29" t="s">
        <v>432</v>
      </c>
      <c r="G863" s="29" t="s">
        <v>3420</v>
      </c>
      <c r="H863" s="34">
        <v>7283</v>
      </c>
      <c r="I863" s="33">
        <v>7283</v>
      </c>
      <c r="J863" s="30">
        <v>1979</v>
      </c>
      <c r="K863" s="29" t="s">
        <v>3421</v>
      </c>
      <c r="L863" s="28">
        <v>6048</v>
      </c>
      <c r="M863" s="32" t="s">
        <v>178</v>
      </c>
      <c r="O863" s="28" t="s">
        <v>1581</v>
      </c>
      <c r="Q863" s="28">
        <v>1983</v>
      </c>
      <c r="R863" s="28">
        <v>1990</v>
      </c>
      <c r="S863" s="28">
        <v>2007</v>
      </c>
      <c r="T863" s="39"/>
      <c r="U863" s="32" t="s">
        <v>1929</v>
      </c>
      <c r="V863" s="9"/>
    </row>
    <row r="864" spans="1:22" ht="12.75" customHeight="1" x14ac:dyDescent="0.2">
      <c r="A864" s="28">
        <v>17</v>
      </c>
      <c r="B864" s="28">
        <v>227</v>
      </c>
      <c r="D864" s="28">
        <v>100280</v>
      </c>
      <c r="E864" s="29" t="s">
        <v>295</v>
      </c>
      <c r="F864" s="29" t="s">
        <v>634</v>
      </c>
      <c r="G864" s="29" t="s">
        <v>3422</v>
      </c>
      <c r="H864" s="34">
        <v>15781</v>
      </c>
      <c r="I864" s="33">
        <v>15781</v>
      </c>
      <c r="J864" s="30">
        <v>2003</v>
      </c>
      <c r="K864" s="29" t="s">
        <v>3423</v>
      </c>
      <c r="L864" s="28">
        <v>6166</v>
      </c>
      <c r="M864" s="32" t="s">
        <v>833</v>
      </c>
      <c r="O864" s="28" t="s">
        <v>1581</v>
      </c>
      <c r="Q864" s="28">
        <v>2013</v>
      </c>
      <c r="T864" s="39">
        <v>42439</v>
      </c>
      <c r="U864" s="32" t="s">
        <v>1929</v>
      </c>
      <c r="V864" s="9"/>
    </row>
    <row r="865" spans="1:22" ht="12.75" customHeight="1" x14ac:dyDescent="0.2">
      <c r="A865" s="28">
        <v>17</v>
      </c>
      <c r="B865" s="28">
        <v>130</v>
      </c>
      <c r="D865" s="28">
        <v>114521</v>
      </c>
      <c r="E865" s="29" t="s">
        <v>295</v>
      </c>
      <c r="F865" s="29" t="s">
        <v>85</v>
      </c>
      <c r="G865" s="29" t="s">
        <v>3424</v>
      </c>
      <c r="H865" s="34">
        <v>17098</v>
      </c>
      <c r="I865" s="33">
        <v>17098</v>
      </c>
      <c r="J865" s="30">
        <v>2006</v>
      </c>
      <c r="K865" s="29" t="s">
        <v>3425</v>
      </c>
      <c r="L865" s="28">
        <v>6182</v>
      </c>
      <c r="M865" s="32" t="s">
        <v>482</v>
      </c>
      <c r="O865" s="28" t="s">
        <v>1581</v>
      </c>
      <c r="Q865" s="28">
        <v>2006</v>
      </c>
      <c r="T865" s="39"/>
      <c r="U865" s="32" t="s">
        <v>1929</v>
      </c>
      <c r="V865" s="9"/>
    </row>
    <row r="866" spans="1:22" x14ac:dyDescent="0.2">
      <c r="A866" s="25">
        <v>8</v>
      </c>
      <c r="B866" s="25">
        <v>218</v>
      </c>
      <c r="C866"/>
      <c r="D866" s="28">
        <v>167833</v>
      </c>
      <c r="E866" s="36" t="s">
        <v>295</v>
      </c>
      <c r="F866" s="36" t="s">
        <v>547</v>
      </c>
      <c r="G866" s="29" t="s">
        <v>3426</v>
      </c>
      <c r="H866" s="42">
        <v>17729</v>
      </c>
      <c r="I866" s="33">
        <v>17729</v>
      </c>
      <c r="J866" s="30">
        <v>2014</v>
      </c>
      <c r="K866" s="36" t="s">
        <v>1476</v>
      </c>
      <c r="L866" s="25">
        <v>6023</v>
      </c>
      <c r="M866" s="45" t="s">
        <v>182</v>
      </c>
      <c r="N866"/>
      <c r="O866" s="28" t="s">
        <v>1581</v>
      </c>
      <c r="P866"/>
      <c r="T866" s="39">
        <v>41696</v>
      </c>
      <c r="U866" s="32" t="s">
        <v>1929</v>
      </c>
      <c r="V866" s="9"/>
    </row>
    <row r="867" spans="1:22" ht="12.75" customHeight="1" x14ac:dyDescent="0.2">
      <c r="A867" s="28">
        <v>17</v>
      </c>
      <c r="B867" s="28">
        <v>227</v>
      </c>
      <c r="D867" s="28">
        <v>166839</v>
      </c>
      <c r="E867" s="29" t="s">
        <v>295</v>
      </c>
      <c r="F867" s="29" t="s">
        <v>223</v>
      </c>
      <c r="G867" s="29" t="s">
        <v>3427</v>
      </c>
      <c r="H867" s="34">
        <v>17006</v>
      </c>
      <c r="I867" s="33">
        <v>17006</v>
      </c>
      <c r="J867" s="30">
        <v>2006</v>
      </c>
      <c r="K867" s="29" t="s">
        <v>3428</v>
      </c>
      <c r="L867" s="28">
        <v>6170</v>
      </c>
      <c r="M867" s="32" t="s">
        <v>303</v>
      </c>
      <c r="O867" s="28" t="s">
        <v>1581</v>
      </c>
      <c r="Q867" s="28">
        <v>2008</v>
      </c>
      <c r="T867" s="39"/>
      <c r="U867" s="32" t="s">
        <v>1929</v>
      </c>
      <c r="V867" s="9"/>
    </row>
    <row r="868" spans="1:22" ht="12.75" customHeight="1" x14ac:dyDescent="0.2">
      <c r="A868" s="28">
        <v>3</v>
      </c>
      <c r="B868" s="28">
        <v>163</v>
      </c>
      <c r="C868" s="28" t="s">
        <v>169</v>
      </c>
      <c r="D868" s="28">
        <v>165548</v>
      </c>
      <c r="E868" s="29" t="s">
        <v>1149</v>
      </c>
      <c r="F868" s="29" t="s">
        <v>1150</v>
      </c>
      <c r="G868" s="29" t="s">
        <v>3429</v>
      </c>
      <c r="H868" s="34">
        <v>11540</v>
      </c>
      <c r="I868" s="33">
        <v>11540</v>
      </c>
      <c r="J868" s="30">
        <v>1991</v>
      </c>
      <c r="K868" s="29" t="s">
        <v>1151</v>
      </c>
      <c r="L868" s="28">
        <v>6010</v>
      </c>
      <c r="M868" s="32" t="s">
        <v>55</v>
      </c>
      <c r="O868" s="28" t="s">
        <v>1581</v>
      </c>
      <c r="T868" s="39"/>
      <c r="U868" s="32" t="s">
        <v>1929</v>
      </c>
      <c r="V868" s="9"/>
    </row>
    <row r="869" spans="1:22" ht="12.75" customHeight="1" x14ac:dyDescent="0.2">
      <c r="A869" s="28">
        <v>10</v>
      </c>
      <c r="B869" s="28">
        <v>111</v>
      </c>
      <c r="C869" s="28" t="s">
        <v>1189</v>
      </c>
      <c r="D869" s="28">
        <v>114395</v>
      </c>
      <c r="E869" s="29" t="s">
        <v>1108</v>
      </c>
      <c r="F869" s="29" t="s">
        <v>105</v>
      </c>
      <c r="G869" s="29" t="s">
        <v>3430</v>
      </c>
      <c r="H869" s="34">
        <v>12359</v>
      </c>
      <c r="I869" s="33">
        <v>12359</v>
      </c>
      <c r="J869" s="30">
        <v>1993</v>
      </c>
      <c r="K869" s="29" t="s">
        <v>3431</v>
      </c>
      <c r="L869" s="28">
        <v>6233</v>
      </c>
      <c r="M869" s="32" t="s">
        <v>837</v>
      </c>
      <c r="O869" s="28" t="s">
        <v>1581</v>
      </c>
      <c r="Q869" s="28">
        <v>1993</v>
      </c>
      <c r="R869" s="28">
        <v>2002</v>
      </c>
      <c r="T869" s="39"/>
      <c r="U869" s="32" t="s">
        <v>1929</v>
      </c>
      <c r="V869" s="9"/>
    </row>
    <row r="870" spans="1:22" x14ac:dyDescent="0.2">
      <c r="A870" s="28">
        <v>8</v>
      </c>
      <c r="B870" s="28">
        <v>121</v>
      </c>
      <c r="C870" s="28" t="s">
        <v>169</v>
      </c>
      <c r="D870" s="28">
        <v>178334</v>
      </c>
      <c r="E870" s="29" t="s">
        <v>1108</v>
      </c>
      <c r="F870" s="29" t="s">
        <v>97</v>
      </c>
      <c r="G870" s="29" t="s">
        <v>3432</v>
      </c>
      <c r="H870" s="34">
        <v>10122</v>
      </c>
      <c r="I870" s="33">
        <v>10122</v>
      </c>
      <c r="J870" s="30">
        <v>1987</v>
      </c>
      <c r="K870" s="29" t="s">
        <v>1109</v>
      </c>
      <c r="L870" s="28">
        <v>6020</v>
      </c>
      <c r="M870" s="32" t="s">
        <v>71</v>
      </c>
      <c r="O870" s="28" t="s">
        <v>1581</v>
      </c>
      <c r="Q870" s="28">
        <v>2006</v>
      </c>
      <c r="T870" s="39"/>
      <c r="U870" s="32" t="s">
        <v>1929</v>
      </c>
      <c r="V870" s="9"/>
    </row>
    <row r="871" spans="1:22" x14ac:dyDescent="0.2">
      <c r="A871" s="28">
        <v>17</v>
      </c>
      <c r="B871" s="28">
        <v>228</v>
      </c>
      <c r="C871" s="28" t="s">
        <v>169</v>
      </c>
      <c r="D871" s="28">
        <v>629959</v>
      </c>
      <c r="E871" s="29" t="s">
        <v>1108</v>
      </c>
      <c r="F871" s="29" t="s">
        <v>134</v>
      </c>
      <c r="G871" s="29" t="s">
        <v>3433</v>
      </c>
      <c r="H871" s="34">
        <v>11347</v>
      </c>
      <c r="I871" s="33">
        <v>11347</v>
      </c>
      <c r="J871" s="30">
        <v>1991</v>
      </c>
      <c r="K871" s="29" t="s">
        <v>3434</v>
      </c>
      <c r="L871" s="28">
        <v>6173</v>
      </c>
      <c r="M871" s="32" t="s">
        <v>185</v>
      </c>
      <c r="O871" s="28" t="s">
        <v>1581</v>
      </c>
      <c r="Q871" s="28">
        <v>1993</v>
      </c>
      <c r="R871" s="28">
        <v>2001</v>
      </c>
      <c r="S871" s="28">
        <v>2009</v>
      </c>
      <c r="T871" s="39"/>
      <c r="U871" s="32" t="s">
        <v>1929</v>
      </c>
      <c r="V871" s="9"/>
    </row>
    <row r="872" spans="1:22" x14ac:dyDescent="0.2">
      <c r="A872" s="28">
        <v>9</v>
      </c>
      <c r="B872" s="28">
        <v>201</v>
      </c>
      <c r="D872" s="28">
        <v>104583</v>
      </c>
      <c r="E872" s="29" t="s">
        <v>720</v>
      </c>
      <c r="F872" s="29" t="s">
        <v>559</v>
      </c>
      <c r="G872" s="29" t="s">
        <v>3435</v>
      </c>
      <c r="H872" s="34">
        <v>16958</v>
      </c>
      <c r="I872" s="33">
        <v>16958</v>
      </c>
      <c r="J872" s="30">
        <v>2006</v>
      </c>
      <c r="K872" s="29" t="s">
        <v>3436</v>
      </c>
      <c r="L872" s="28">
        <v>6206</v>
      </c>
      <c r="M872" s="32" t="s">
        <v>206</v>
      </c>
      <c r="O872" s="28" t="s">
        <v>1581</v>
      </c>
      <c r="Q872" s="28">
        <v>2010</v>
      </c>
      <c r="T872" s="39"/>
      <c r="U872" s="32" t="s">
        <v>1929</v>
      </c>
      <c r="V872" s="9"/>
    </row>
    <row r="873" spans="1:22" x14ac:dyDescent="0.2">
      <c r="A873" s="28">
        <v>2</v>
      </c>
      <c r="B873" s="28">
        <v>180</v>
      </c>
      <c r="C873" s="28" t="s">
        <v>169</v>
      </c>
      <c r="D873" s="28">
        <v>112398</v>
      </c>
      <c r="E873" s="29" t="s">
        <v>720</v>
      </c>
      <c r="F873" s="29" t="s">
        <v>134</v>
      </c>
      <c r="G873" s="29" t="s">
        <v>3437</v>
      </c>
      <c r="H873" s="34">
        <v>12002</v>
      </c>
      <c r="I873" s="33">
        <v>12002</v>
      </c>
      <c r="J873" s="30">
        <v>1992</v>
      </c>
      <c r="K873" s="29" t="s">
        <v>3438</v>
      </c>
      <c r="L873" s="28">
        <v>6004</v>
      </c>
      <c r="M873" s="32" t="s">
        <v>95</v>
      </c>
      <c r="O873" s="28" t="s">
        <v>1581</v>
      </c>
      <c r="Q873" s="28">
        <v>1992</v>
      </c>
      <c r="R873" s="28">
        <v>2001</v>
      </c>
      <c r="T873" s="39"/>
      <c r="U873" s="32" t="s">
        <v>1929</v>
      </c>
      <c r="V873" s="9"/>
    </row>
    <row r="874" spans="1:22" x14ac:dyDescent="0.2">
      <c r="A874" s="28">
        <v>11</v>
      </c>
      <c r="B874" s="28">
        <v>221</v>
      </c>
      <c r="D874" s="28">
        <v>130725</v>
      </c>
      <c r="E874" s="31" t="s">
        <v>720</v>
      </c>
      <c r="F874" s="31" t="s">
        <v>134</v>
      </c>
      <c r="G874" s="29" t="s">
        <v>3437</v>
      </c>
      <c r="H874" s="17">
        <v>20764</v>
      </c>
      <c r="I874" s="33">
        <v>20764</v>
      </c>
      <c r="J874" s="30">
        <v>2016</v>
      </c>
      <c r="K874" s="31" t="s">
        <v>721</v>
      </c>
      <c r="L874" s="28">
        <v>6017</v>
      </c>
      <c r="M874" s="31" t="s">
        <v>522</v>
      </c>
      <c r="N874" s="28"/>
      <c r="O874" s="28" t="s">
        <v>1581</v>
      </c>
      <c r="U874" s="32" t="s">
        <v>1929</v>
      </c>
      <c r="V874" s="9"/>
    </row>
    <row r="875" spans="1:22" x14ac:dyDescent="0.2">
      <c r="A875" s="28">
        <v>4</v>
      </c>
      <c r="B875" s="28">
        <v>205</v>
      </c>
      <c r="C875" s="28" t="s">
        <v>169</v>
      </c>
      <c r="D875" s="28">
        <v>111388</v>
      </c>
      <c r="E875" s="29" t="s">
        <v>1152</v>
      </c>
      <c r="F875" s="29" t="s">
        <v>81</v>
      </c>
      <c r="G875" s="29" t="s">
        <v>3439</v>
      </c>
      <c r="H875" s="34">
        <v>9676</v>
      </c>
      <c r="I875" s="33">
        <v>9676</v>
      </c>
      <c r="J875" s="30">
        <v>1986</v>
      </c>
      <c r="K875" s="29" t="s">
        <v>1153</v>
      </c>
      <c r="L875" s="28">
        <v>6033</v>
      </c>
      <c r="M875" s="32" t="s">
        <v>1048</v>
      </c>
      <c r="O875" s="28" t="s">
        <v>1581</v>
      </c>
      <c r="R875" s="28">
        <v>1995</v>
      </c>
      <c r="T875" s="39"/>
      <c r="U875" s="32" t="s">
        <v>1929</v>
      </c>
      <c r="V875" s="9"/>
    </row>
    <row r="876" spans="1:22" x14ac:dyDescent="0.2">
      <c r="A876" s="28">
        <v>11</v>
      </c>
      <c r="B876" s="28">
        <v>110</v>
      </c>
      <c r="C876" s="28" t="s">
        <v>169</v>
      </c>
      <c r="D876" s="28">
        <v>114366</v>
      </c>
      <c r="E876" s="29" t="s">
        <v>1152</v>
      </c>
      <c r="F876" s="29" t="s">
        <v>105</v>
      </c>
      <c r="G876" s="29" t="s">
        <v>3440</v>
      </c>
      <c r="H876" s="34">
        <v>12896</v>
      </c>
      <c r="I876" s="33">
        <v>12896</v>
      </c>
      <c r="J876" s="30">
        <v>1995</v>
      </c>
      <c r="K876" s="29" t="s">
        <v>1064</v>
      </c>
      <c r="L876" s="28">
        <v>6018</v>
      </c>
      <c r="M876" s="32" t="s">
        <v>236</v>
      </c>
      <c r="O876" s="28" t="s">
        <v>1581</v>
      </c>
      <c r="Q876" s="28">
        <v>2000</v>
      </c>
      <c r="S876" s="28">
        <v>2009</v>
      </c>
      <c r="T876" s="39"/>
      <c r="U876" s="32" t="s">
        <v>1929</v>
      </c>
      <c r="V876" s="9"/>
    </row>
    <row r="877" spans="1:22" ht="12.75" customHeight="1" x14ac:dyDescent="0.2">
      <c r="A877" s="28">
        <v>8</v>
      </c>
      <c r="B877" s="28">
        <v>121</v>
      </c>
      <c r="D877" s="28">
        <v>100089</v>
      </c>
      <c r="E877" s="29" t="s">
        <v>1152</v>
      </c>
      <c r="F877" s="29" t="s">
        <v>363</v>
      </c>
      <c r="G877" s="29" t="s">
        <v>3441</v>
      </c>
      <c r="H877" s="34">
        <v>16642</v>
      </c>
      <c r="I877" s="33">
        <v>16642</v>
      </c>
      <c r="J877" s="30">
        <v>2005</v>
      </c>
      <c r="K877" s="29" t="s">
        <v>3442</v>
      </c>
      <c r="L877" s="28">
        <v>6032</v>
      </c>
      <c r="M877" s="32" t="s">
        <v>228</v>
      </c>
      <c r="O877" s="28" t="s">
        <v>1581</v>
      </c>
      <c r="Q877" s="28">
        <v>2005</v>
      </c>
      <c r="T877" s="39"/>
      <c r="U877" s="32" t="s">
        <v>1929</v>
      </c>
      <c r="V877" s="9"/>
    </row>
    <row r="878" spans="1:22" ht="12.75" customHeight="1" x14ac:dyDescent="0.2">
      <c r="A878" s="28">
        <v>8</v>
      </c>
      <c r="B878" s="28">
        <v>219</v>
      </c>
      <c r="D878" s="28">
        <v>162089</v>
      </c>
      <c r="E878" s="29" t="s">
        <v>3443</v>
      </c>
      <c r="F878" s="29" t="s">
        <v>1311</v>
      </c>
      <c r="G878" s="29" t="s">
        <v>3444</v>
      </c>
      <c r="H878" s="34">
        <v>18475</v>
      </c>
      <c r="I878" s="33">
        <v>18475</v>
      </c>
      <c r="J878" s="30">
        <v>2010</v>
      </c>
      <c r="K878" s="29" t="s">
        <v>3445</v>
      </c>
      <c r="L878" s="28">
        <v>6032</v>
      </c>
      <c r="M878" s="32" t="s">
        <v>228</v>
      </c>
      <c r="O878" s="28" t="s">
        <v>1581</v>
      </c>
      <c r="T878" s="39"/>
      <c r="U878" s="32" t="s">
        <v>1929</v>
      </c>
      <c r="V878" s="9"/>
    </row>
    <row r="879" spans="1:22" ht="12.75" customHeight="1" x14ac:dyDescent="0.2">
      <c r="A879" s="28">
        <v>3</v>
      </c>
      <c r="B879" s="28">
        <v>161</v>
      </c>
      <c r="D879" s="28">
        <v>112400</v>
      </c>
      <c r="E879" s="29" t="s">
        <v>297</v>
      </c>
      <c r="F879" s="29" t="s">
        <v>157</v>
      </c>
      <c r="G879" s="29" t="s">
        <v>3446</v>
      </c>
      <c r="H879" s="34">
        <v>14275</v>
      </c>
      <c r="I879" s="33">
        <v>14275</v>
      </c>
      <c r="J879" s="30">
        <v>1999</v>
      </c>
      <c r="K879" s="29" t="s">
        <v>3127</v>
      </c>
      <c r="L879" s="28">
        <v>6010</v>
      </c>
      <c r="M879" s="32" t="s">
        <v>55</v>
      </c>
      <c r="O879" s="28" t="s">
        <v>1581</v>
      </c>
      <c r="Q879" s="28">
        <v>2001</v>
      </c>
      <c r="R879" s="28">
        <v>2009</v>
      </c>
      <c r="T879" s="39"/>
      <c r="U879" s="32" t="s">
        <v>1929</v>
      </c>
      <c r="V879" s="9"/>
    </row>
    <row r="880" spans="1:22" ht="12.75" customHeight="1" x14ac:dyDescent="0.2">
      <c r="A880" s="28">
        <v>8</v>
      </c>
      <c r="B880" s="28">
        <v>121</v>
      </c>
      <c r="D880" s="28">
        <v>100091</v>
      </c>
      <c r="E880" s="29" t="s">
        <v>3447</v>
      </c>
      <c r="F880" s="29" t="s">
        <v>85</v>
      </c>
      <c r="G880" s="29" t="s">
        <v>3448</v>
      </c>
      <c r="H880" s="34">
        <v>15152</v>
      </c>
      <c r="I880" s="33">
        <v>15152</v>
      </c>
      <c r="J880" s="30">
        <v>2001</v>
      </c>
      <c r="K880" s="29" t="s">
        <v>3449</v>
      </c>
      <c r="L880" s="28">
        <v>6020</v>
      </c>
      <c r="M880" s="32" t="s">
        <v>71</v>
      </c>
      <c r="O880" s="28" t="s">
        <v>1581</v>
      </c>
      <c r="Q880" s="28">
        <v>2007</v>
      </c>
      <c r="R880" s="28">
        <v>2010</v>
      </c>
      <c r="T880" s="39"/>
      <c r="U880" s="32" t="s">
        <v>1929</v>
      </c>
      <c r="V880" s="9"/>
    </row>
    <row r="881" spans="1:22" ht="12.75" customHeight="1" x14ac:dyDescent="0.2">
      <c r="A881" s="28">
        <v>17</v>
      </c>
      <c r="B881" s="28">
        <v>227</v>
      </c>
      <c r="D881" s="28">
        <v>286708</v>
      </c>
      <c r="E881" s="29" t="s">
        <v>1110</v>
      </c>
      <c r="F881" s="29" t="s">
        <v>248</v>
      </c>
      <c r="G881" s="29" t="s">
        <v>3450</v>
      </c>
      <c r="H881" s="34">
        <v>20952</v>
      </c>
      <c r="I881" s="33">
        <v>20952</v>
      </c>
      <c r="J881" s="30">
        <v>2017</v>
      </c>
      <c r="K881" s="29" t="s">
        <v>1667</v>
      </c>
      <c r="L881" s="28">
        <v>6170</v>
      </c>
      <c r="M881" s="32" t="s">
        <v>303</v>
      </c>
      <c r="O881" s="28" t="s">
        <v>1581</v>
      </c>
      <c r="T881" s="39">
        <v>42790</v>
      </c>
      <c r="U881" s="32" t="s">
        <v>1929</v>
      </c>
      <c r="V881" s="9"/>
    </row>
    <row r="882" spans="1:22" ht="12.75" customHeight="1" x14ac:dyDescent="0.2">
      <c r="A882" s="28">
        <v>17</v>
      </c>
      <c r="B882" s="28">
        <v>134</v>
      </c>
      <c r="D882" s="28">
        <v>629963</v>
      </c>
      <c r="E882" s="31" t="s">
        <v>1110</v>
      </c>
      <c r="F882" s="31" t="s">
        <v>248</v>
      </c>
      <c r="G882" s="31" t="s">
        <v>3450</v>
      </c>
      <c r="H882" s="17">
        <v>16909</v>
      </c>
      <c r="I882" s="33">
        <v>16909</v>
      </c>
      <c r="J882" s="28">
        <v>2017</v>
      </c>
      <c r="K882" s="31" t="s">
        <v>1666</v>
      </c>
      <c r="L882" s="28">
        <v>6173</v>
      </c>
      <c r="M882" s="31" t="s">
        <v>185</v>
      </c>
      <c r="N882" s="28"/>
      <c r="O882" s="28" t="s">
        <v>1581</v>
      </c>
      <c r="P882" s="28"/>
      <c r="Q882" s="34"/>
      <c r="U882" s="32" t="s">
        <v>1929</v>
      </c>
      <c r="V882" s="9"/>
    </row>
    <row r="883" spans="1:22" ht="12.75" customHeight="1" x14ac:dyDescent="0.2">
      <c r="A883" s="28">
        <v>17</v>
      </c>
      <c r="B883" s="28">
        <v>227</v>
      </c>
      <c r="D883" s="28">
        <v>164225</v>
      </c>
      <c r="E883" s="31" t="s">
        <v>1110</v>
      </c>
      <c r="F883" s="31" t="s">
        <v>1522</v>
      </c>
      <c r="G883" s="29" t="s">
        <v>3451</v>
      </c>
      <c r="H883" s="34">
        <v>20307</v>
      </c>
      <c r="I883" s="33">
        <v>20307</v>
      </c>
      <c r="J883" s="30">
        <v>2015</v>
      </c>
      <c r="K883" s="31" t="s">
        <v>1523</v>
      </c>
      <c r="L883" s="28">
        <v>6170</v>
      </c>
      <c r="M883" s="31" t="s">
        <v>303</v>
      </c>
      <c r="O883" s="28" t="s">
        <v>1581</v>
      </c>
      <c r="U883" s="32" t="s">
        <v>1929</v>
      </c>
      <c r="V883" s="9"/>
    </row>
    <row r="884" spans="1:22" ht="12.75" customHeight="1" x14ac:dyDescent="0.2">
      <c r="A884" s="28">
        <v>17</v>
      </c>
      <c r="B884" s="28">
        <v>227</v>
      </c>
      <c r="C884" s="28" t="s">
        <v>169</v>
      </c>
      <c r="D884" s="28">
        <v>240010</v>
      </c>
      <c r="E884" s="29" t="s">
        <v>1110</v>
      </c>
      <c r="F884" s="29" t="s">
        <v>920</v>
      </c>
      <c r="G884" s="29" t="s">
        <v>3452</v>
      </c>
      <c r="H884" s="34">
        <v>12938</v>
      </c>
      <c r="I884" s="33">
        <v>12938</v>
      </c>
      <c r="J884" s="30">
        <v>1995</v>
      </c>
      <c r="K884" s="29" t="s">
        <v>1111</v>
      </c>
      <c r="L884" s="28">
        <v>6170</v>
      </c>
      <c r="M884" s="32" t="s">
        <v>303</v>
      </c>
      <c r="O884" s="28" t="s">
        <v>1581</v>
      </c>
      <c r="Q884" s="28">
        <v>1998</v>
      </c>
      <c r="R884" s="28">
        <v>2005</v>
      </c>
      <c r="T884" s="39">
        <v>42773</v>
      </c>
      <c r="U884" s="32" t="s">
        <v>1929</v>
      </c>
    </row>
    <row r="885" spans="1:22" ht="12.75" customHeight="1" x14ac:dyDescent="0.2">
      <c r="A885" s="28">
        <v>17</v>
      </c>
      <c r="B885" s="28">
        <v>126</v>
      </c>
      <c r="D885" s="28">
        <v>156990</v>
      </c>
      <c r="E885" s="31" t="s">
        <v>1110</v>
      </c>
      <c r="F885" s="31" t="s">
        <v>105</v>
      </c>
      <c r="G885" s="31" t="s">
        <v>3453</v>
      </c>
      <c r="H885" s="17">
        <v>21074</v>
      </c>
      <c r="I885" s="33">
        <v>21074</v>
      </c>
      <c r="J885" s="28">
        <v>2017</v>
      </c>
      <c r="K885" s="31" t="s">
        <v>1668</v>
      </c>
      <c r="L885" s="28">
        <v>6017</v>
      </c>
      <c r="M885" s="31" t="s">
        <v>522</v>
      </c>
      <c r="N885" s="28"/>
      <c r="O885" s="28" t="s">
        <v>1581</v>
      </c>
      <c r="P885" s="28"/>
      <c r="Q885" s="34"/>
      <c r="U885" s="32" t="s">
        <v>1929</v>
      </c>
    </row>
    <row r="886" spans="1:22" ht="12.75" customHeight="1" x14ac:dyDescent="0.2">
      <c r="A886" s="28">
        <v>17</v>
      </c>
      <c r="B886" s="28">
        <v>134</v>
      </c>
      <c r="D886" s="28">
        <v>148089</v>
      </c>
      <c r="E886" s="29" t="s">
        <v>1110</v>
      </c>
      <c r="F886" s="29" t="s">
        <v>105</v>
      </c>
      <c r="G886" s="29" t="s">
        <v>3453</v>
      </c>
      <c r="H886" s="34">
        <v>15044</v>
      </c>
      <c r="I886" s="33">
        <v>15044</v>
      </c>
      <c r="J886" s="30">
        <v>2001</v>
      </c>
      <c r="K886" s="29" t="s">
        <v>931</v>
      </c>
      <c r="L886" s="28">
        <v>6174</v>
      </c>
      <c r="M886" s="32" t="s">
        <v>929</v>
      </c>
      <c r="O886" s="28" t="s">
        <v>1581</v>
      </c>
      <c r="T886" s="39">
        <v>41590</v>
      </c>
      <c r="U886" s="32" t="s">
        <v>1929</v>
      </c>
    </row>
    <row r="887" spans="1:22" ht="12.75" customHeight="1" x14ac:dyDescent="0.2">
      <c r="A887" s="28">
        <v>17</v>
      </c>
      <c r="B887" s="28">
        <v>131</v>
      </c>
      <c r="C887" s="28" t="s">
        <v>1114</v>
      </c>
      <c r="D887" s="28">
        <v>179391</v>
      </c>
      <c r="E887" s="29" t="s">
        <v>300</v>
      </c>
      <c r="F887" s="29" t="s">
        <v>89</v>
      </c>
      <c r="G887" s="29" t="s">
        <v>3454</v>
      </c>
      <c r="H887" s="34">
        <v>14675</v>
      </c>
      <c r="I887" s="33">
        <v>14675</v>
      </c>
      <c r="J887" s="30">
        <v>2000</v>
      </c>
      <c r="K887" s="29" t="s">
        <v>1222</v>
      </c>
      <c r="L887" s="28">
        <v>6182</v>
      </c>
      <c r="M887" s="32" t="s">
        <v>482</v>
      </c>
      <c r="O887" s="28" t="s">
        <v>1581</v>
      </c>
      <c r="Q887" s="28">
        <v>2000</v>
      </c>
      <c r="T887" s="39">
        <v>42060</v>
      </c>
      <c r="U887" s="32" t="s">
        <v>1929</v>
      </c>
    </row>
    <row r="888" spans="1:22" ht="12.75" customHeight="1" x14ac:dyDescent="0.2">
      <c r="A888" s="28">
        <v>2</v>
      </c>
      <c r="B888" s="28">
        <v>178</v>
      </c>
      <c r="C888" s="28" t="s">
        <v>1114</v>
      </c>
      <c r="D888" s="28">
        <v>179392</v>
      </c>
      <c r="E888" s="29" t="s">
        <v>300</v>
      </c>
      <c r="F888" s="29" t="s">
        <v>3455</v>
      </c>
      <c r="G888" s="29" t="s">
        <v>3456</v>
      </c>
      <c r="H888" s="34">
        <v>14830</v>
      </c>
      <c r="I888" s="33">
        <v>14830</v>
      </c>
      <c r="J888" s="30">
        <v>2000</v>
      </c>
      <c r="K888" s="29" t="s">
        <v>3457</v>
      </c>
      <c r="L888" s="28">
        <v>6023</v>
      </c>
      <c r="M888" s="32" t="s">
        <v>182</v>
      </c>
      <c r="O888" s="28" t="s">
        <v>1581</v>
      </c>
      <c r="Q888" s="28">
        <v>2000</v>
      </c>
      <c r="T888" s="39"/>
      <c r="U888" s="32" t="s">
        <v>1929</v>
      </c>
    </row>
    <row r="889" spans="1:22" ht="12.75" customHeight="1" x14ac:dyDescent="0.2">
      <c r="A889" s="28">
        <v>12</v>
      </c>
      <c r="B889" s="28">
        <v>238</v>
      </c>
      <c r="D889" s="28">
        <v>152553</v>
      </c>
      <c r="E889" s="29" t="s">
        <v>404</v>
      </c>
      <c r="F889" s="29" t="s">
        <v>248</v>
      </c>
      <c r="G889" s="29" t="s">
        <v>3458</v>
      </c>
      <c r="H889" s="34">
        <v>15122</v>
      </c>
      <c r="I889" s="33">
        <v>15122</v>
      </c>
      <c r="J889" s="30">
        <v>2001</v>
      </c>
      <c r="K889" s="29" t="s">
        <v>3459</v>
      </c>
      <c r="L889" s="28">
        <v>6260</v>
      </c>
      <c r="M889" s="32" t="s">
        <v>258</v>
      </c>
      <c r="O889" s="28" t="s">
        <v>1581</v>
      </c>
      <c r="Q889" s="28">
        <v>2001</v>
      </c>
      <c r="R889" s="28">
        <v>2010</v>
      </c>
      <c r="T889" s="39"/>
      <c r="U889" s="32" t="s">
        <v>1929</v>
      </c>
    </row>
    <row r="890" spans="1:22" ht="12.75" customHeight="1" x14ac:dyDescent="0.2">
      <c r="A890" s="28">
        <v>10</v>
      </c>
      <c r="B890" s="28">
        <v>235</v>
      </c>
      <c r="D890" s="28">
        <v>146865</v>
      </c>
      <c r="E890" s="29" t="s">
        <v>404</v>
      </c>
      <c r="F890" s="29" t="s">
        <v>894</v>
      </c>
      <c r="G890" s="29" t="s">
        <v>3460</v>
      </c>
      <c r="H890" s="34">
        <v>17303</v>
      </c>
      <c r="I890" s="33">
        <v>17303</v>
      </c>
      <c r="J890" s="30">
        <v>2011</v>
      </c>
      <c r="K890" s="29" t="s">
        <v>3461</v>
      </c>
      <c r="L890" s="28">
        <v>6214</v>
      </c>
      <c r="M890" s="32" t="s">
        <v>99</v>
      </c>
      <c r="O890" s="28" t="s">
        <v>1581</v>
      </c>
      <c r="T890" s="39"/>
      <c r="U890" s="32" t="s">
        <v>1929</v>
      </c>
    </row>
    <row r="891" spans="1:22" ht="12.75" customHeight="1" x14ac:dyDescent="0.2">
      <c r="A891" s="28">
        <v>8</v>
      </c>
      <c r="B891" s="28">
        <v>121</v>
      </c>
      <c r="D891" s="28">
        <v>100343</v>
      </c>
      <c r="E891" s="29" t="s">
        <v>404</v>
      </c>
      <c r="F891" s="29" t="s">
        <v>105</v>
      </c>
      <c r="G891" s="29" t="s">
        <v>3462</v>
      </c>
      <c r="H891" s="34">
        <v>15571</v>
      </c>
      <c r="I891" s="33">
        <v>15571</v>
      </c>
      <c r="J891" s="30">
        <v>2002</v>
      </c>
      <c r="K891" s="29" t="s">
        <v>3463</v>
      </c>
      <c r="L891" s="28">
        <v>6020</v>
      </c>
      <c r="M891" s="32" t="s">
        <v>71</v>
      </c>
      <c r="O891" s="28" t="s">
        <v>1581</v>
      </c>
      <c r="Q891" s="28">
        <v>2003</v>
      </c>
      <c r="T891" s="39"/>
      <c r="U891" s="32" t="s">
        <v>1929</v>
      </c>
    </row>
    <row r="892" spans="1:22" x14ac:dyDescent="0.2">
      <c r="A892" s="28">
        <v>12</v>
      </c>
      <c r="B892" s="28">
        <v>112</v>
      </c>
      <c r="C892" s="28" t="s">
        <v>169</v>
      </c>
      <c r="D892" s="28">
        <v>298254</v>
      </c>
      <c r="E892" s="29" t="s">
        <v>407</v>
      </c>
      <c r="F892" s="29" t="s">
        <v>408</v>
      </c>
      <c r="G892" s="29" t="s">
        <v>3464</v>
      </c>
      <c r="H892" s="34">
        <v>11260</v>
      </c>
      <c r="I892" s="33">
        <v>11260</v>
      </c>
      <c r="J892" s="30">
        <v>1990</v>
      </c>
      <c r="K892" s="29" t="s">
        <v>409</v>
      </c>
      <c r="L892" s="28">
        <v>4133</v>
      </c>
      <c r="M892" s="32" t="s">
        <v>410</v>
      </c>
      <c r="O892" s="28" t="s">
        <v>1581</v>
      </c>
      <c r="T892" s="39"/>
      <c r="U892" s="32" t="s">
        <v>1929</v>
      </c>
    </row>
    <row r="893" spans="1:22" x14ac:dyDescent="0.2">
      <c r="A893" s="28">
        <v>13</v>
      </c>
      <c r="B893" s="28">
        <v>137</v>
      </c>
      <c r="D893" s="28">
        <v>145645</v>
      </c>
      <c r="E893" s="29" t="s">
        <v>306</v>
      </c>
      <c r="F893" s="29" t="s">
        <v>360</v>
      </c>
      <c r="G893" s="29" t="s">
        <v>3465</v>
      </c>
      <c r="H893" s="34">
        <v>18049</v>
      </c>
      <c r="I893" s="33">
        <v>18049</v>
      </c>
      <c r="J893" s="30">
        <v>2009</v>
      </c>
      <c r="K893" s="29" t="s">
        <v>3466</v>
      </c>
      <c r="L893" s="28">
        <v>6022</v>
      </c>
      <c r="M893" s="32" t="s">
        <v>115</v>
      </c>
      <c r="O893" s="28" t="s">
        <v>1581</v>
      </c>
      <c r="Q893" s="28">
        <v>2012</v>
      </c>
      <c r="T893" s="39"/>
      <c r="U893" s="32" t="s">
        <v>1929</v>
      </c>
    </row>
    <row r="894" spans="1:22" x14ac:dyDescent="0.2">
      <c r="A894" s="28">
        <v>15</v>
      </c>
      <c r="B894" s="28">
        <v>166</v>
      </c>
      <c r="D894" s="28">
        <v>159687</v>
      </c>
      <c r="E894" s="29" t="s">
        <v>306</v>
      </c>
      <c r="F894" s="29" t="s">
        <v>360</v>
      </c>
      <c r="G894" s="29" t="s">
        <v>3465</v>
      </c>
      <c r="H894" s="34">
        <v>17913</v>
      </c>
      <c r="I894" s="33">
        <v>17913</v>
      </c>
      <c r="J894" s="30">
        <v>2009</v>
      </c>
      <c r="K894" s="29" t="s">
        <v>3467</v>
      </c>
      <c r="L894" s="28">
        <v>6156</v>
      </c>
      <c r="M894" s="32" t="s">
        <v>1792</v>
      </c>
      <c r="O894" s="28" t="s">
        <v>1581</v>
      </c>
      <c r="Q894" s="28">
        <v>2012</v>
      </c>
      <c r="T894" s="39"/>
      <c r="U894" s="32" t="s">
        <v>1929</v>
      </c>
    </row>
    <row r="895" spans="1:22" x14ac:dyDescent="0.2">
      <c r="A895" s="28">
        <v>17</v>
      </c>
      <c r="B895" s="28">
        <v>144</v>
      </c>
      <c r="D895" s="28">
        <v>171943</v>
      </c>
      <c r="E895" s="29" t="s">
        <v>306</v>
      </c>
      <c r="F895" s="29" t="s">
        <v>113</v>
      </c>
      <c r="G895" s="29" t="s">
        <v>3468</v>
      </c>
      <c r="H895" s="34">
        <v>18790</v>
      </c>
      <c r="I895" s="33">
        <v>18790</v>
      </c>
      <c r="J895" s="30">
        <v>2011</v>
      </c>
      <c r="K895" s="29" t="s">
        <v>3469</v>
      </c>
      <c r="L895" s="28">
        <v>6166</v>
      </c>
      <c r="M895" s="32" t="s">
        <v>833</v>
      </c>
      <c r="O895" s="28" t="s">
        <v>1581</v>
      </c>
      <c r="Q895" s="28">
        <v>2011</v>
      </c>
      <c r="T895" s="39"/>
      <c r="U895" s="32" t="s">
        <v>1929</v>
      </c>
    </row>
    <row r="896" spans="1:22" x14ac:dyDescent="0.2">
      <c r="A896" s="28">
        <v>1</v>
      </c>
      <c r="B896" s="28">
        <v>100</v>
      </c>
      <c r="C896" s="28" t="s">
        <v>169</v>
      </c>
      <c r="E896" s="29" t="s">
        <v>306</v>
      </c>
      <c r="F896" s="29" t="s">
        <v>782</v>
      </c>
      <c r="G896" s="29" t="s">
        <v>3470</v>
      </c>
      <c r="H896" s="34">
        <v>13629</v>
      </c>
      <c r="I896" s="33">
        <v>13629</v>
      </c>
      <c r="J896" s="30">
        <v>1997</v>
      </c>
      <c r="K896" s="29" t="s">
        <v>3471</v>
      </c>
      <c r="L896" s="28">
        <v>6003</v>
      </c>
      <c r="M896" s="32" t="s">
        <v>95</v>
      </c>
      <c r="O896" s="28" t="s">
        <v>1581</v>
      </c>
      <c r="T896" s="39"/>
      <c r="U896" s="32" t="s">
        <v>1929</v>
      </c>
    </row>
    <row r="897" spans="1:21" ht="12.75" customHeight="1" x14ac:dyDescent="0.2">
      <c r="A897" s="28">
        <v>9</v>
      </c>
      <c r="B897" s="28">
        <v>231</v>
      </c>
      <c r="D897" s="28">
        <v>100240</v>
      </c>
      <c r="E897" s="29" t="s">
        <v>306</v>
      </c>
      <c r="F897" s="29" t="s">
        <v>586</v>
      </c>
      <c r="G897" s="29" t="s">
        <v>3472</v>
      </c>
      <c r="H897" s="34">
        <v>16954</v>
      </c>
      <c r="I897" s="33">
        <v>16954</v>
      </c>
      <c r="J897" s="30">
        <v>2006</v>
      </c>
      <c r="K897" s="29" t="s">
        <v>3473</v>
      </c>
      <c r="L897" s="28">
        <v>6204</v>
      </c>
      <c r="M897" s="32" t="s">
        <v>59</v>
      </c>
      <c r="O897" s="28" t="s">
        <v>1581</v>
      </c>
      <c r="Q897" s="28">
        <v>2006</v>
      </c>
      <c r="T897" s="39">
        <v>42068</v>
      </c>
      <c r="U897" s="32" t="s">
        <v>1929</v>
      </c>
    </row>
    <row r="898" spans="1:21" x14ac:dyDescent="0.2">
      <c r="A898" s="28">
        <v>11</v>
      </c>
      <c r="B898" s="28">
        <v>221</v>
      </c>
      <c r="C898" s="28" t="s">
        <v>169</v>
      </c>
      <c r="D898" s="28">
        <v>144896</v>
      </c>
      <c r="E898" s="29" t="s">
        <v>306</v>
      </c>
      <c r="F898" s="29" t="s">
        <v>134</v>
      </c>
      <c r="G898" s="29" t="s">
        <v>3474</v>
      </c>
      <c r="H898" s="34">
        <v>11415</v>
      </c>
      <c r="I898" s="33">
        <v>11415</v>
      </c>
      <c r="J898" s="30">
        <v>1991</v>
      </c>
      <c r="K898" s="29" t="s">
        <v>3475</v>
      </c>
      <c r="L898" s="28">
        <v>6017</v>
      </c>
      <c r="M898" s="32" t="s">
        <v>522</v>
      </c>
      <c r="O898" s="28" t="s">
        <v>1581</v>
      </c>
      <c r="Q898" s="28">
        <v>1992</v>
      </c>
      <c r="R898" s="28">
        <v>2000</v>
      </c>
      <c r="T898" s="39"/>
      <c r="U898" s="32" t="s">
        <v>1929</v>
      </c>
    </row>
    <row r="899" spans="1:21" x14ac:dyDescent="0.2">
      <c r="A899" s="28">
        <v>9</v>
      </c>
      <c r="B899" s="28">
        <v>231</v>
      </c>
      <c r="D899" s="28">
        <v>100241</v>
      </c>
      <c r="E899" s="29" t="s">
        <v>3476</v>
      </c>
      <c r="F899" s="29" t="s">
        <v>113</v>
      </c>
      <c r="G899" s="29" t="s">
        <v>3477</v>
      </c>
      <c r="H899" s="34">
        <v>17289</v>
      </c>
      <c r="I899" s="33">
        <v>17289</v>
      </c>
      <c r="J899" s="30">
        <v>2007</v>
      </c>
      <c r="K899" s="29" t="s">
        <v>3478</v>
      </c>
      <c r="L899" s="28">
        <v>6204</v>
      </c>
      <c r="M899" s="32" t="s">
        <v>59</v>
      </c>
      <c r="O899" s="28" t="s">
        <v>1581</v>
      </c>
      <c r="Q899" s="28">
        <v>2015</v>
      </c>
      <c r="S899" s="28">
        <v>2009</v>
      </c>
      <c r="T899" s="39"/>
      <c r="U899" s="32" t="s">
        <v>1929</v>
      </c>
    </row>
    <row r="900" spans="1:21" x14ac:dyDescent="0.2">
      <c r="A900" s="28">
        <v>13</v>
      </c>
      <c r="B900" s="28">
        <v>137</v>
      </c>
      <c r="D900" s="28">
        <v>145646</v>
      </c>
      <c r="E900" s="29" t="s">
        <v>446</v>
      </c>
      <c r="F900" s="29" t="s">
        <v>89</v>
      </c>
      <c r="G900" s="29" t="s">
        <v>3479</v>
      </c>
      <c r="H900" s="34">
        <v>15439</v>
      </c>
      <c r="I900" s="33">
        <v>15439</v>
      </c>
      <c r="J900" s="30">
        <v>2002</v>
      </c>
      <c r="K900" s="29" t="s">
        <v>447</v>
      </c>
      <c r="L900" s="28">
        <v>6142</v>
      </c>
      <c r="M900" s="32" t="s">
        <v>103</v>
      </c>
      <c r="O900" s="28" t="s">
        <v>1581</v>
      </c>
      <c r="Q900" s="28">
        <v>2002</v>
      </c>
      <c r="T900" s="39"/>
      <c r="U900" s="32" t="s">
        <v>1929</v>
      </c>
    </row>
    <row r="901" spans="1:21" x14ac:dyDescent="0.2">
      <c r="A901" s="28">
        <v>12</v>
      </c>
      <c r="B901" s="28">
        <v>213</v>
      </c>
      <c r="C901" s="28" t="s">
        <v>169</v>
      </c>
      <c r="D901" s="28">
        <v>162463</v>
      </c>
      <c r="E901" s="29" t="s">
        <v>1045</v>
      </c>
      <c r="F901" s="29" t="s">
        <v>382</v>
      </c>
      <c r="G901" s="29" t="s">
        <v>3480</v>
      </c>
      <c r="H901" s="34">
        <v>8139</v>
      </c>
      <c r="I901" s="33">
        <v>8139</v>
      </c>
      <c r="J901" s="30">
        <v>1982</v>
      </c>
      <c r="K901" s="29" t="s">
        <v>399</v>
      </c>
      <c r="L901" s="28">
        <v>6260</v>
      </c>
      <c r="M901" s="32" t="s">
        <v>339</v>
      </c>
      <c r="O901" s="28" t="s">
        <v>1581</v>
      </c>
      <c r="R901" s="28">
        <v>1998</v>
      </c>
      <c r="T901" s="39"/>
      <c r="U901" s="32" t="s">
        <v>1929</v>
      </c>
    </row>
    <row r="902" spans="1:21" x14ac:dyDescent="0.2">
      <c r="A902" s="28">
        <v>6</v>
      </c>
      <c r="B902" s="28">
        <v>220</v>
      </c>
      <c r="D902" s="28">
        <v>174649</v>
      </c>
      <c r="E902" s="29" t="s">
        <v>510</v>
      </c>
      <c r="F902" s="29" t="s">
        <v>105</v>
      </c>
      <c r="G902" s="29" t="s">
        <v>3481</v>
      </c>
      <c r="H902" s="34">
        <v>18028</v>
      </c>
      <c r="I902" s="33">
        <v>18028</v>
      </c>
      <c r="J902" s="30">
        <v>2009</v>
      </c>
      <c r="K902" s="29" t="s">
        <v>3482</v>
      </c>
      <c r="L902" s="28">
        <v>6023</v>
      </c>
      <c r="M902" s="32" t="s">
        <v>182</v>
      </c>
      <c r="O902" s="28" t="s">
        <v>1581</v>
      </c>
      <c r="Q902" s="28">
        <v>2012</v>
      </c>
      <c r="T902" s="39"/>
      <c r="U902" s="32" t="s">
        <v>1929</v>
      </c>
    </row>
    <row r="903" spans="1:21" x14ac:dyDescent="0.2">
      <c r="A903" s="28">
        <v>16</v>
      </c>
      <c r="B903" s="28">
        <v>252</v>
      </c>
      <c r="D903" s="28">
        <v>144831</v>
      </c>
      <c r="E903" s="29" t="s">
        <v>786</v>
      </c>
      <c r="F903" s="29" t="s">
        <v>248</v>
      </c>
      <c r="G903" s="29" t="s">
        <v>3483</v>
      </c>
      <c r="H903" s="34">
        <v>18716</v>
      </c>
      <c r="I903" s="33">
        <v>18716</v>
      </c>
      <c r="J903" s="30">
        <v>2011</v>
      </c>
      <c r="K903" s="29" t="s">
        <v>3484</v>
      </c>
      <c r="L903" s="28">
        <v>6106</v>
      </c>
      <c r="M903" s="32" t="s">
        <v>345</v>
      </c>
      <c r="O903" s="28" t="s">
        <v>1581</v>
      </c>
      <c r="Q903" s="28">
        <v>2012</v>
      </c>
      <c r="T903" s="39"/>
      <c r="U903" s="32" t="s">
        <v>1929</v>
      </c>
    </row>
    <row r="904" spans="1:21" x14ac:dyDescent="0.2">
      <c r="A904" s="25">
        <v>14</v>
      </c>
      <c r="B904" s="28">
        <v>248</v>
      </c>
      <c r="C904"/>
      <c r="D904" s="28">
        <v>182911</v>
      </c>
      <c r="E904" s="36" t="s">
        <v>786</v>
      </c>
      <c r="F904" s="36" t="s">
        <v>650</v>
      </c>
      <c r="G904" s="29" t="s">
        <v>3485</v>
      </c>
      <c r="H904" s="42">
        <v>19943</v>
      </c>
      <c r="I904" s="33">
        <v>19943</v>
      </c>
      <c r="J904" s="30">
        <v>2014</v>
      </c>
      <c r="K904" s="36" t="s">
        <v>3486</v>
      </c>
      <c r="L904" s="25">
        <v>6130</v>
      </c>
      <c r="M904" s="36" t="s">
        <v>196</v>
      </c>
      <c r="N904"/>
      <c r="O904" s="28" t="s">
        <v>1581</v>
      </c>
      <c r="P904"/>
      <c r="T904" s="38">
        <v>42750</v>
      </c>
      <c r="U904" s="32" t="s">
        <v>1929</v>
      </c>
    </row>
    <row r="905" spans="1:21" x14ac:dyDescent="0.2">
      <c r="A905" s="28">
        <v>8</v>
      </c>
      <c r="B905" s="28">
        <v>210</v>
      </c>
      <c r="D905" s="28">
        <v>168800</v>
      </c>
      <c r="E905" s="29" t="s">
        <v>786</v>
      </c>
      <c r="F905" s="29" t="s">
        <v>113</v>
      </c>
      <c r="G905" s="29" t="s">
        <v>3487</v>
      </c>
      <c r="H905" s="34">
        <v>15247</v>
      </c>
      <c r="I905" s="33">
        <v>15247</v>
      </c>
      <c r="J905" s="30">
        <v>2002</v>
      </c>
      <c r="K905" s="29" t="s">
        <v>3488</v>
      </c>
      <c r="L905" s="28">
        <v>6026</v>
      </c>
      <c r="M905" s="32" t="s">
        <v>442</v>
      </c>
      <c r="O905" s="28" t="s">
        <v>1581</v>
      </c>
      <c r="T905" s="39">
        <v>42800</v>
      </c>
      <c r="U905" s="32" t="s">
        <v>1929</v>
      </c>
    </row>
    <row r="906" spans="1:21" x14ac:dyDescent="0.2">
      <c r="A906" s="28">
        <v>16</v>
      </c>
      <c r="B906" s="28">
        <v>252</v>
      </c>
      <c r="D906" s="28">
        <v>144829</v>
      </c>
      <c r="E906" s="29" t="s">
        <v>786</v>
      </c>
      <c r="F906" s="29" t="s">
        <v>1393</v>
      </c>
      <c r="G906" s="29" t="s">
        <v>3489</v>
      </c>
      <c r="H906" s="34">
        <v>19545</v>
      </c>
      <c r="I906" s="33">
        <v>19545</v>
      </c>
      <c r="J906" s="30">
        <v>2013</v>
      </c>
      <c r="K906" s="29" t="s">
        <v>1394</v>
      </c>
      <c r="L906" s="28">
        <v>6106</v>
      </c>
      <c r="M906" s="32" t="s">
        <v>345</v>
      </c>
      <c r="O906" s="28" t="s">
        <v>1581</v>
      </c>
      <c r="Q906" s="28">
        <v>2013</v>
      </c>
      <c r="T906" s="39">
        <v>40918</v>
      </c>
      <c r="U906" s="32" t="s">
        <v>1953</v>
      </c>
    </row>
    <row r="907" spans="1:21" x14ac:dyDescent="0.2">
      <c r="A907" s="28">
        <v>16</v>
      </c>
      <c r="B907" s="28">
        <v>189</v>
      </c>
      <c r="D907" s="28">
        <v>162464</v>
      </c>
      <c r="E907" s="31" t="s">
        <v>1524</v>
      </c>
      <c r="F907" s="31" t="s">
        <v>164</v>
      </c>
      <c r="G907" s="29" t="s">
        <v>3490</v>
      </c>
      <c r="H907" s="34">
        <v>20301</v>
      </c>
      <c r="I907" s="33">
        <v>20301</v>
      </c>
      <c r="J907" s="30">
        <v>2015</v>
      </c>
      <c r="K907" s="31" t="s">
        <v>1525</v>
      </c>
      <c r="L907" s="28">
        <v>6252</v>
      </c>
      <c r="M907" s="31" t="s">
        <v>455</v>
      </c>
      <c r="O907" s="28" t="s">
        <v>1581</v>
      </c>
      <c r="U907" s="32" t="s">
        <v>1929</v>
      </c>
    </row>
    <row r="908" spans="1:21" x14ac:dyDescent="0.2">
      <c r="A908" s="28">
        <v>16</v>
      </c>
      <c r="B908" s="28">
        <v>189</v>
      </c>
      <c r="D908" s="28">
        <v>162465</v>
      </c>
      <c r="E908" s="31" t="s">
        <v>1524</v>
      </c>
      <c r="F908" s="31" t="s">
        <v>1669</v>
      </c>
      <c r="G908" s="31" t="s">
        <v>3491</v>
      </c>
      <c r="H908" s="17">
        <v>21181</v>
      </c>
      <c r="I908" s="33">
        <v>21181</v>
      </c>
      <c r="J908" s="28">
        <v>2017</v>
      </c>
      <c r="K908" s="31" t="s">
        <v>1525</v>
      </c>
      <c r="L908" s="28">
        <v>6252</v>
      </c>
      <c r="M908" s="31" t="s">
        <v>3492</v>
      </c>
      <c r="N908" s="28"/>
      <c r="O908" s="28" t="s">
        <v>1581</v>
      </c>
      <c r="P908" s="28"/>
      <c r="Q908" s="34"/>
      <c r="U908" s="32" t="s">
        <v>1953</v>
      </c>
    </row>
    <row r="909" spans="1:21" x14ac:dyDescent="0.2">
      <c r="A909" s="28">
        <v>6</v>
      </c>
      <c r="B909" s="28">
        <v>136</v>
      </c>
      <c r="C909" s="28" t="s">
        <v>770</v>
      </c>
      <c r="D909" s="28">
        <v>121985</v>
      </c>
      <c r="E909" s="29" t="s">
        <v>3493</v>
      </c>
      <c r="F909" s="29" t="s">
        <v>113</v>
      </c>
      <c r="G909" s="29" t="s">
        <v>3494</v>
      </c>
      <c r="H909" s="34">
        <v>15696</v>
      </c>
      <c r="I909" s="33">
        <v>15696</v>
      </c>
      <c r="J909" s="30">
        <v>2002</v>
      </c>
      <c r="K909" s="29" t="s">
        <v>3495</v>
      </c>
      <c r="L909" s="28">
        <v>6280</v>
      </c>
      <c r="M909" s="32" t="s">
        <v>161</v>
      </c>
      <c r="O909" s="28" t="s">
        <v>1581</v>
      </c>
      <c r="Q909" s="28">
        <v>2007</v>
      </c>
      <c r="S909" s="28">
        <v>2006</v>
      </c>
      <c r="T909" s="39">
        <v>42309</v>
      </c>
      <c r="U909" s="32" t="s">
        <v>1929</v>
      </c>
    </row>
    <row r="910" spans="1:21" x14ac:dyDescent="0.2">
      <c r="A910" s="28">
        <v>3</v>
      </c>
      <c r="B910" s="28">
        <v>160</v>
      </c>
      <c r="C910" s="28" t="s">
        <v>169</v>
      </c>
      <c r="D910" s="28">
        <v>112404</v>
      </c>
      <c r="E910" s="29" t="s">
        <v>3493</v>
      </c>
      <c r="F910" s="29" t="s">
        <v>101</v>
      </c>
      <c r="G910" s="29" t="s">
        <v>3496</v>
      </c>
      <c r="H910" s="34">
        <v>13560</v>
      </c>
      <c r="I910" s="33">
        <v>13560</v>
      </c>
      <c r="J910" s="30">
        <v>1997</v>
      </c>
      <c r="K910" s="29" t="s">
        <v>3497</v>
      </c>
      <c r="L910" s="28">
        <v>6010</v>
      </c>
      <c r="M910" s="32" t="s">
        <v>55</v>
      </c>
      <c r="O910" s="28" t="s">
        <v>1581</v>
      </c>
      <c r="T910" s="39"/>
      <c r="U910" s="32" t="s">
        <v>1929</v>
      </c>
    </row>
    <row r="911" spans="1:21" x14ac:dyDescent="0.2">
      <c r="A911" s="25">
        <v>17</v>
      </c>
      <c r="B911" s="28">
        <v>131</v>
      </c>
      <c r="C911"/>
      <c r="D911" s="28">
        <v>179394</v>
      </c>
      <c r="E911" s="36" t="s">
        <v>580</v>
      </c>
      <c r="F911" s="36" t="s">
        <v>581</v>
      </c>
      <c r="G911" s="29" t="s">
        <v>582</v>
      </c>
      <c r="H911" s="42">
        <v>19801</v>
      </c>
      <c r="I911" s="33">
        <v>19801</v>
      </c>
      <c r="J911" s="30">
        <v>2014</v>
      </c>
      <c r="K911" s="36" t="s">
        <v>583</v>
      </c>
      <c r="L911" s="25">
        <v>3550</v>
      </c>
      <c r="M911" s="45" t="s">
        <v>584</v>
      </c>
      <c r="O911" s="28" t="s">
        <v>1581</v>
      </c>
      <c r="T911" s="38">
        <v>41782</v>
      </c>
      <c r="U911" s="32" t="s">
        <v>1929</v>
      </c>
    </row>
    <row r="912" spans="1:21" x14ac:dyDescent="0.2">
      <c r="A912" s="28">
        <v>13</v>
      </c>
      <c r="B912" s="28">
        <v>132</v>
      </c>
      <c r="D912" s="28">
        <v>295207</v>
      </c>
      <c r="E912" s="29" t="s">
        <v>112</v>
      </c>
      <c r="F912" s="29" t="s">
        <v>113</v>
      </c>
      <c r="G912" s="29" t="s">
        <v>3498</v>
      </c>
      <c r="H912" s="34">
        <v>16240</v>
      </c>
      <c r="I912" s="33">
        <v>16240</v>
      </c>
      <c r="J912" s="30">
        <v>2005</v>
      </c>
      <c r="K912" s="29" t="s">
        <v>114</v>
      </c>
      <c r="L912" s="28">
        <v>6022</v>
      </c>
      <c r="M912" s="32" t="s">
        <v>115</v>
      </c>
      <c r="O912" s="28" t="s">
        <v>1581</v>
      </c>
      <c r="T912" s="39"/>
      <c r="U912" s="32" t="s">
        <v>1929</v>
      </c>
    </row>
    <row r="913" spans="1:21" x14ac:dyDescent="0.2">
      <c r="A913" s="28">
        <v>3</v>
      </c>
      <c r="B913" s="28">
        <v>155</v>
      </c>
      <c r="C913" s="28" t="s">
        <v>169</v>
      </c>
      <c r="D913" s="28">
        <v>101110</v>
      </c>
      <c r="E913" s="29" t="s">
        <v>112</v>
      </c>
      <c r="F913" s="29" t="s">
        <v>89</v>
      </c>
      <c r="G913" s="29" t="s">
        <v>3499</v>
      </c>
      <c r="H913" s="34">
        <v>12115</v>
      </c>
      <c r="I913" s="33">
        <v>12115</v>
      </c>
      <c r="J913" s="30">
        <v>1993</v>
      </c>
      <c r="K913" s="29" t="s">
        <v>3500</v>
      </c>
      <c r="L913" s="28">
        <v>6048</v>
      </c>
      <c r="M913" s="32" t="s">
        <v>178</v>
      </c>
      <c r="O913" s="28" t="s">
        <v>1581</v>
      </c>
      <c r="R913" s="28">
        <v>2005</v>
      </c>
      <c r="T913" s="39"/>
      <c r="U913" s="32" t="s">
        <v>1929</v>
      </c>
    </row>
    <row r="914" spans="1:21" x14ac:dyDescent="0.2">
      <c r="A914" s="28">
        <v>8</v>
      </c>
      <c r="B914" s="28">
        <v>129</v>
      </c>
      <c r="C914" s="28" t="s">
        <v>169</v>
      </c>
      <c r="D914" s="28">
        <v>260559</v>
      </c>
      <c r="E914" s="29" t="s">
        <v>112</v>
      </c>
      <c r="F914" s="29" t="s">
        <v>89</v>
      </c>
      <c r="G914" s="29" t="s">
        <v>3499</v>
      </c>
      <c r="H914" s="34">
        <v>9155</v>
      </c>
      <c r="I914" s="33">
        <v>9155</v>
      </c>
      <c r="J914" s="30">
        <v>1991</v>
      </c>
      <c r="K914" s="29" t="s">
        <v>3501</v>
      </c>
      <c r="L914" s="28">
        <v>6274</v>
      </c>
      <c r="M914" s="32" t="s">
        <v>63</v>
      </c>
      <c r="O914" s="28" t="s">
        <v>1581</v>
      </c>
      <c r="R914" s="28">
        <v>2005</v>
      </c>
      <c r="T914" s="39"/>
      <c r="U914" s="32" t="s">
        <v>1929</v>
      </c>
    </row>
    <row r="915" spans="1:21" x14ac:dyDescent="0.2">
      <c r="A915" s="28">
        <v>4</v>
      </c>
      <c r="B915" s="28">
        <v>207</v>
      </c>
      <c r="D915" s="28">
        <v>114171</v>
      </c>
      <c r="E915" s="29" t="s">
        <v>512</v>
      </c>
      <c r="F915" s="29" t="s">
        <v>3502</v>
      </c>
      <c r="G915" s="29" t="s">
        <v>3503</v>
      </c>
      <c r="H915" s="34">
        <v>17057</v>
      </c>
      <c r="I915" s="33">
        <v>17057</v>
      </c>
      <c r="J915" s="30">
        <v>2006</v>
      </c>
      <c r="K915" s="29" t="s">
        <v>3504</v>
      </c>
      <c r="L915" s="28">
        <v>6045</v>
      </c>
      <c r="M915" s="32" t="s">
        <v>67</v>
      </c>
      <c r="O915" s="28" t="s">
        <v>1581</v>
      </c>
      <c r="Q915" s="28">
        <v>2009</v>
      </c>
      <c r="S915" s="28">
        <v>2008</v>
      </c>
      <c r="T915" s="39"/>
      <c r="U915" s="32" t="s">
        <v>1929</v>
      </c>
    </row>
    <row r="916" spans="1:21" x14ac:dyDescent="0.2">
      <c r="A916" s="28">
        <v>8</v>
      </c>
      <c r="B916" s="28">
        <v>219</v>
      </c>
      <c r="D916" s="28">
        <v>114171</v>
      </c>
      <c r="E916" s="29" t="s">
        <v>512</v>
      </c>
      <c r="F916" s="29" t="s">
        <v>3505</v>
      </c>
      <c r="G916" s="29" t="s">
        <v>3506</v>
      </c>
      <c r="H916" s="34">
        <v>15884</v>
      </c>
      <c r="I916" s="33">
        <v>15884</v>
      </c>
      <c r="J916" s="30">
        <v>2003</v>
      </c>
      <c r="K916" s="29" t="s">
        <v>3507</v>
      </c>
      <c r="L916" s="28">
        <v>6205</v>
      </c>
      <c r="M916" s="32" t="s">
        <v>254</v>
      </c>
      <c r="O916" s="28" t="s">
        <v>1581</v>
      </c>
      <c r="T916" s="39"/>
      <c r="U916" s="32" t="s">
        <v>1929</v>
      </c>
    </row>
    <row r="917" spans="1:21" x14ac:dyDescent="0.2">
      <c r="A917" s="28">
        <v>4</v>
      </c>
      <c r="B917" s="28">
        <v>193</v>
      </c>
      <c r="D917" s="28">
        <v>102840</v>
      </c>
      <c r="E917" s="29" t="s">
        <v>512</v>
      </c>
      <c r="F917" s="29" t="s">
        <v>513</v>
      </c>
      <c r="G917" s="29" t="s">
        <v>3508</v>
      </c>
      <c r="H917" s="34">
        <v>17593</v>
      </c>
      <c r="I917" s="33">
        <v>17593</v>
      </c>
      <c r="J917" s="30">
        <v>2008</v>
      </c>
      <c r="K917" s="29" t="s">
        <v>514</v>
      </c>
      <c r="L917" s="28">
        <v>6045</v>
      </c>
      <c r="M917" s="32" t="s">
        <v>67</v>
      </c>
      <c r="O917" s="28" t="s">
        <v>1581</v>
      </c>
      <c r="Q917" s="28">
        <v>2009</v>
      </c>
      <c r="T917" s="39"/>
      <c r="U917" s="32" t="s">
        <v>1929</v>
      </c>
    </row>
    <row r="918" spans="1:21" x14ac:dyDescent="0.2">
      <c r="A918" s="28">
        <v>9</v>
      </c>
      <c r="B918" s="28">
        <v>143</v>
      </c>
      <c r="D918" s="28">
        <v>129185</v>
      </c>
      <c r="E918" s="29" t="s">
        <v>512</v>
      </c>
      <c r="F918" s="29" t="s">
        <v>3509</v>
      </c>
      <c r="G918" s="29" t="s">
        <v>3510</v>
      </c>
      <c r="H918" s="34">
        <v>17494</v>
      </c>
      <c r="I918" s="33">
        <v>17494</v>
      </c>
      <c r="J918" s="30">
        <v>2007</v>
      </c>
      <c r="K918" s="29" t="s">
        <v>3511</v>
      </c>
      <c r="L918" s="28">
        <v>6215</v>
      </c>
      <c r="M918" s="32" t="s">
        <v>555</v>
      </c>
      <c r="O918" s="28" t="s">
        <v>1581</v>
      </c>
      <c r="Q918" s="28">
        <v>2009</v>
      </c>
      <c r="T918" s="39">
        <v>41688</v>
      </c>
      <c r="U918" s="32" t="s">
        <v>1953</v>
      </c>
    </row>
    <row r="919" spans="1:21" x14ac:dyDescent="0.2">
      <c r="A919" s="28">
        <v>16</v>
      </c>
      <c r="B919" s="28">
        <v>188</v>
      </c>
      <c r="C919" s="28" t="s">
        <v>43</v>
      </c>
      <c r="D919" s="28">
        <v>177485</v>
      </c>
      <c r="E919" s="29" t="s">
        <v>3512</v>
      </c>
      <c r="F919" s="29" t="s">
        <v>134</v>
      </c>
      <c r="G919" s="29" t="s">
        <v>3513</v>
      </c>
      <c r="H919" s="34">
        <v>14816</v>
      </c>
      <c r="I919" s="33">
        <v>14816</v>
      </c>
      <c r="J919" s="30">
        <v>2000</v>
      </c>
      <c r="K919" s="29" t="s">
        <v>3514</v>
      </c>
      <c r="L919" s="28">
        <v>6102</v>
      </c>
      <c r="M919" s="32" t="s">
        <v>218</v>
      </c>
      <c r="O919" s="28" t="s">
        <v>1581</v>
      </c>
      <c r="Q919" s="28">
        <v>2002</v>
      </c>
      <c r="T919" s="39"/>
      <c r="U919" s="32" t="s">
        <v>1929</v>
      </c>
    </row>
    <row r="920" spans="1:21" x14ac:dyDescent="0.2">
      <c r="A920" s="28">
        <v>8</v>
      </c>
      <c r="B920" s="28">
        <v>129</v>
      </c>
      <c r="C920" s="28" t="s">
        <v>169</v>
      </c>
      <c r="D920" s="28">
        <v>100094</v>
      </c>
      <c r="E920" s="29" t="s">
        <v>1223</v>
      </c>
      <c r="F920" s="29" t="s">
        <v>432</v>
      </c>
      <c r="G920" s="29" t="s">
        <v>3515</v>
      </c>
      <c r="H920" s="34">
        <v>11704</v>
      </c>
      <c r="I920" s="33">
        <v>11704</v>
      </c>
      <c r="J920" s="30">
        <v>1992</v>
      </c>
      <c r="K920" s="29" t="s">
        <v>1224</v>
      </c>
      <c r="L920" s="28">
        <v>6020</v>
      </c>
      <c r="M920" s="32" t="s">
        <v>71</v>
      </c>
      <c r="O920" s="28" t="s">
        <v>1581</v>
      </c>
      <c r="Q920" s="28">
        <v>1992</v>
      </c>
      <c r="R920" s="28">
        <v>2001</v>
      </c>
      <c r="S920" s="28">
        <v>2011</v>
      </c>
      <c r="T920" s="39"/>
      <c r="U920" s="32" t="s">
        <v>1929</v>
      </c>
    </row>
    <row r="921" spans="1:21" x14ac:dyDescent="0.2">
      <c r="A921" s="28">
        <v>4</v>
      </c>
      <c r="B921" s="28">
        <v>242</v>
      </c>
      <c r="D921" s="28">
        <v>695984</v>
      </c>
      <c r="E921" s="31" t="s">
        <v>973</v>
      </c>
      <c r="F921" s="31" t="s">
        <v>164</v>
      </c>
      <c r="G921" s="29" t="s">
        <v>3516</v>
      </c>
      <c r="H921" s="34">
        <v>19063</v>
      </c>
      <c r="I921" s="33">
        <v>19063</v>
      </c>
      <c r="J921" s="30">
        <v>2015</v>
      </c>
      <c r="K921" s="31" t="s">
        <v>1526</v>
      </c>
      <c r="L921" s="28">
        <v>6354</v>
      </c>
      <c r="M921" s="31" t="s">
        <v>1527</v>
      </c>
      <c r="O921" s="28" t="s">
        <v>1581</v>
      </c>
      <c r="Q921" s="28">
        <v>2015</v>
      </c>
      <c r="U921" s="32" t="s">
        <v>1929</v>
      </c>
    </row>
    <row r="922" spans="1:21" x14ac:dyDescent="0.2">
      <c r="A922" s="28">
        <v>14</v>
      </c>
      <c r="B922" s="28">
        <v>196</v>
      </c>
      <c r="D922" s="28">
        <v>101399</v>
      </c>
      <c r="E922" s="31" t="s">
        <v>309</v>
      </c>
      <c r="F922" s="31" t="s">
        <v>194</v>
      </c>
      <c r="G922" s="31" t="s">
        <v>3517</v>
      </c>
      <c r="H922" s="17">
        <v>21182</v>
      </c>
      <c r="I922" s="33">
        <v>21182</v>
      </c>
      <c r="J922" s="28">
        <v>2017</v>
      </c>
      <c r="K922" s="31" t="s">
        <v>1670</v>
      </c>
      <c r="L922" s="28">
        <v>6218</v>
      </c>
      <c r="M922" s="31" t="s">
        <v>1671</v>
      </c>
      <c r="N922" s="28"/>
      <c r="O922" s="28" t="s">
        <v>1581</v>
      </c>
      <c r="P922" s="28"/>
      <c r="Q922" s="34"/>
      <c r="U922" s="32" t="s">
        <v>1929</v>
      </c>
    </row>
    <row r="923" spans="1:21" x14ac:dyDescent="0.2">
      <c r="A923" s="28">
        <v>8</v>
      </c>
      <c r="B923" s="28">
        <v>218</v>
      </c>
      <c r="C923" s="28" t="s">
        <v>169</v>
      </c>
      <c r="D923" s="28">
        <v>115637</v>
      </c>
      <c r="E923" s="29" t="s">
        <v>309</v>
      </c>
      <c r="F923" s="29" t="s">
        <v>105</v>
      </c>
      <c r="G923" s="29" t="s">
        <v>1271</v>
      </c>
      <c r="H923" s="34">
        <v>11907</v>
      </c>
      <c r="I923" s="33">
        <v>11907</v>
      </c>
      <c r="J923" s="30">
        <v>1992</v>
      </c>
      <c r="K923" s="29" t="s">
        <v>3518</v>
      </c>
      <c r="L923" s="28">
        <v>6032</v>
      </c>
      <c r="M923" s="32" t="s">
        <v>228</v>
      </c>
      <c r="O923" s="28" t="s">
        <v>1581</v>
      </c>
      <c r="Q923" s="28">
        <v>1992</v>
      </c>
      <c r="R923" s="28">
        <v>2001</v>
      </c>
      <c r="S923" s="28">
        <v>2009</v>
      </c>
      <c r="T923" s="39"/>
      <c r="U923" s="32" t="s">
        <v>1929</v>
      </c>
    </row>
    <row r="924" spans="1:21" x14ac:dyDescent="0.2">
      <c r="A924" s="28">
        <v>9</v>
      </c>
      <c r="B924" s="28">
        <v>201</v>
      </c>
      <c r="D924" s="28">
        <v>104588</v>
      </c>
      <c r="E924" s="31" t="s">
        <v>1672</v>
      </c>
      <c r="F924" s="31" t="s">
        <v>1673</v>
      </c>
      <c r="G924" s="31" t="s">
        <v>3519</v>
      </c>
      <c r="H924" s="17">
        <v>20881</v>
      </c>
      <c r="I924" s="33">
        <v>20881</v>
      </c>
      <c r="J924" s="28">
        <v>2017</v>
      </c>
      <c r="K924" s="31" t="s">
        <v>1674</v>
      </c>
      <c r="L924" s="28">
        <v>6206</v>
      </c>
      <c r="M924" s="31" t="s">
        <v>206</v>
      </c>
      <c r="N924" s="28"/>
      <c r="O924" s="28" t="s">
        <v>1581</v>
      </c>
      <c r="P924" s="28"/>
      <c r="Q924" s="34"/>
      <c r="U924" s="32" t="s">
        <v>1953</v>
      </c>
    </row>
    <row r="925" spans="1:21" x14ac:dyDescent="0.2">
      <c r="A925" s="28">
        <v>6</v>
      </c>
      <c r="B925" s="28">
        <v>149</v>
      </c>
      <c r="D925" s="28">
        <v>146490</v>
      </c>
      <c r="E925" s="29" t="s">
        <v>1339</v>
      </c>
      <c r="F925" s="29" t="s">
        <v>457</v>
      </c>
      <c r="G925" s="29" t="s">
        <v>3520</v>
      </c>
      <c r="H925" s="34">
        <v>19068</v>
      </c>
      <c r="I925" s="33">
        <v>19068</v>
      </c>
      <c r="J925" s="30">
        <v>2012</v>
      </c>
      <c r="K925" s="29" t="s">
        <v>1340</v>
      </c>
      <c r="L925" s="28">
        <v>6285</v>
      </c>
      <c r="M925" s="32" t="s">
        <v>608</v>
      </c>
      <c r="O925" s="28" t="s">
        <v>1581</v>
      </c>
      <c r="T925" s="39"/>
      <c r="U925" s="32" t="s">
        <v>1929</v>
      </c>
    </row>
    <row r="926" spans="1:21" x14ac:dyDescent="0.2">
      <c r="A926" s="25">
        <v>8</v>
      </c>
      <c r="B926" s="28">
        <v>129</v>
      </c>
      <c r="C926"/>
      <c r="D926" s="28">
        <v>306559</v>
      </c>
      <c r="E926" s="36" t="s">
        <v>638</v>
      </c>
      <c r="F926" s="36" t="s">
        <v>248</v>
      </c>
      <c r="G926" s="29" t="s">
        <v>3521</v>
      </c>
      <c r="H926" s="42">
        <v>19455</v>
      </c>
      <c r="I926" s="33">
        <v>19455</v>
      </c>
      <c r="J926" s="30">
        <v>2013</v>
      </c>
      <c r="K926" s="36" t="s">
        <v>1462</v>
      </c>
      <c r="L926" s="25">
        <v>6020</v>
      </c>
      <c r="M926" s="36" t="s">
        <v>71</v>
      </c>
      <c r="O926" s="28" t="s">
        <v>1581</v>
      </c>
      <c r="T926" s="39">
        <v>41410</v>
      </c>
      <c r="U926" s="32" t="s">
        <v>1929</v>
      </c>
    </row>
    <row r="927" spans="1:21" x14ac:dyDescent="0.2">
      <c r="A927" s="28">
        <v>17</v>
      </c>
      <c r="B927" s="28">
        <v>130</v>
      </c>
      <c r="D927" s="28">
        <v>148656</v>
      </c>
      <c r="E927" s="29" t="s">
        <v>638</v>
      </c>
      <c r="F927" s="29" t="s">
        <v>248</v>
      </c>
      <c r="G927" s="29" t="s">
        <v>3521</v>
      </c>
      <c r="H927" s="34">
        <v>14164</v>
      </c>
      <c r="I927" s="33">
        <v>14164</v>
      </c>
      <c r="J927" s="30">
        <v>1998</v>
      </c>
      <c r="K927" s="29" t="s">
        <v>3522</v>
      </c>
      <c r="L927" s="28">
        <v>6182</v>
      </c>
      <c r="M927" s="32" t="s">
        <v>482</v>
      </c>
      <c r="O927" s="28" t="s">
        <v>1581</v>
      </c>
      <c r="Q927" s="28">
        <v>2000</v>
      </c>
      <c r="R927" s="28">
        <v>2007</v>
      </c>
      <c r="T927" s="39"/>
      <c r="U927" s="32" t="s">
        <v>1929</v>
      </c>
    </row>
    <row r="928" spans="1:21" x14ac:dyDescent="0.2">
      <c r="A928" s="28">
        <v>9</v>
      </c>
      <c r="B928" s="28">
        <v>148</v>
      </c>
      <c r="C928" s="28" t="s">
        <v>43</v>
      </c>
      <c r="D928" s="28">
        <v>165535</v>
      </c>
      <c r="E928" s="29" t="s">
        <v>638</v>
      </c>
      <c r="F928" s="29" t="s">
        <v>198</v>
      </c>
      <c r="G928" s="29" t="s">
        <v>3523</v>
      </c>
      <c r="H928" s="34">
        <v>19474</v>
      </c>
      <c r="I928" s="33">
        <v>19474</v>
      </c>
      <c r="J928" s="30">
        <v>2013</v>
      </c>
      <c r="K928" s="29" t="s">
        <v>1395</v>
      </c>
      <c r="L928" s="28">
        <v>6024</v>
      </c>
      <c r="M928" s="32" t="s">
        <v>251</v>
      </c>
      <c r="O928" s="28" t="s">
        <v>1581</v>
      </c>
      <c r="Q928" s="28">
        <v>2015</v>
      </c>
      <c r="T928" s="39">
        <v>40918</v>
      </c>
      <c r="U928" s="32" t="s">
        <v>1929</v>
      </c>
    </row>
    <row r="929" spans="1:21" x14ac:dyDescent="0.2">
      <c r="A929" s="28">
        <v>3</v>
      </c>
      <c r="B929" s="28">
        <v>163</v>
      </c>
      <c r="D929" s="28">
        <v>165560</v>
      </c>
      <c r="E929" s="29" t="s">
        <v>638</v>
      </c>
      <c r="F929" s="29" t="s">
        <v>851</v>
      </c>
      <c r="G929" s="29" t="s">
        <v>3524</v>
      </c>
      <c r="H929" s="34">
        <v>13436</v>
      </c>
      <c r="I929" s="33">
        <v>13436</v>
      </c>
      <c r="J929" s="30">
        <v>1996</v>
      </c>
      <c r="K929" s="29" t="s">
        <v>1154</v>
      </c>
      <c r="L929" s="28">
        <v>6010</v>
      </c>
      <c r="M929" s="32" t="s">
        <v>55</v>
      </c>
      <c r="O929" s="28" t="s">
        <v>1581</v>
      </c>
      <c r="T929" s="39"/>
      <c r="U929" s="32" t="s">
        <v>1929</v>
      </c>
    </row>
    <row r="930" spans="1:21" x14ac:dyDescent="0.2">
      <c r="A930" s="28">
        <v>4</v>
      </c>
      <c r="B930" s="28">
        <v>237</v>
      </c>
      <c r="D930" s="28">
        <v>213995</v>
      </c>
      <c r="E930" s="29" t="s">
        <v>638</v>
      </c>
      <c r="F930" s="29" t="s">
        <v>3525</v>
      </c>
      <c r="G930" s="29" t="s">
        <v>3526</v>
      </c>
      <c r="H930" s="34">
        <v>15273</v>
      </c>
      <c r="I930" s="33">
        <v>15273</v>
      </c>
      <c r="J930" s="30">
        <v>2001</v>
      </c>
      <c r="K930" s="29" t="s">
        <v>3527</v>
      </c>
      <c r="L930" s="28">
        <v>6344</v>
      </c>
      <c r="M930" s="32" t="s">
        <v>3528</v>
      </c>
      <c r="O930" s="28" t="s">
        <v>1581</v>
      </c>
      <c r="R930" s="28">
        <v>2010</v>
      </c>
      <c r="T930" s="39">
        <v>42247</v>
      </c>
      <c r="U930" s="32" t="s">
        <v>1929</v>
      </c>
    </row>
    <row r="931" spans="1:21" x14ac:dyDescent="0.2">
      <c r="A931" s="28">
        <v>15</v>
      </c>
      <c r="B931" s="28">
        <v>103</v>
      </c>
      <c r="D931" s="28">
        <v>100385</v>
      </c>
      <c r="E931" s="29" t="s">
        <v>638</v>
      </c>
      <c r="F931" s="29" t="s">
        <v>105</v>
      </c>
      <c r="G931" s="29" t="s">
        <v>3529</v>
      </c>
      <c r="H931" s="34">
        <v>15725</v>
      </c>
      <c r="I931" s="33">
        <v>15725</v>
      </c>
      <c r="J931" s="30">
        <v>2003</v>
      </c>
      <c r="K931" s="29" t="s">
        <v>3530</v>
      </c>
      <c r="L931" s="28">
        <v>6147</v>
      </c>
      <c r="M931" s="32" t="s">
        <v>400</v>
      </c>
      <c r="O931" s="28" t="s">
        <v>1581</v>
      </c>
      <c r="Q931" s="28">
        <v>2003</v>
      </c>
      <c r="T931" s="39"/>
      <c r="U931" s="32" t="s">
        <v>1929</v>
      </c>
    </row>
    <row r="932" spans="1:21" x14ac:dyDescent="0.2">
      <c r="A932" s="28">
        <v>8</v>
      </c>
      <c r="B932" s="28">
        <v>157</v>
      </c>
      <c r="D932" s="28">
        <v>148622</v>
      </c>
      <c r="E932" s="29" t="s">
        <v>638</v>
      </c>
      <c r="F932" s="29" t="s">
        <v>97</v>
      </c>
      <c r="G932" s="29" t="s">
        <v>3531</v>
      </c>
      <c r="H932" s="34">
        <v>13998</v>
      </c>
      <c r="I932" s="33">
        <v>13998</v>
      </c>
      <c r="J932" s="30">
        <v>1998</v>
      </c>
      <c r="K932" s="29" t="s">
        <v>3532</v>
      </c>
      <c r="L932" s="28">
        <v>6034</v>
      </c>
      <c r="M932" s="32" t="s">
        <v>690</v>
      </c>
      <c r="O932" s="28" t="s">
        <v>1581</v>
      </c>
      <c r="Q932" s="28">
        <v>1998</v>
      </c>
      <c r="S932" s="28">
        <v>2005</v>
      </c>
      <c r="T932" s="39"/>
      <c r="U932" s="32" t="s">
        <v>1929</v>
      </c>
    </row>
    <row r="933" spans="1:21" x14ac:dyDescent="0.2">
      <c r="A933" s="28">
        <v>17</v>
      </c>
      <c r="B933" s="28">
        <v>130</v>
      </c>
      <c r="C933" s="28" t="s">
        <v>169</v>
      </c>
      <c r="D933" s="28">
        <v>148655</v>
      </c>
      <c r="E933" s="29" t="s">
        <v>638</v>
      </c>
      <c r="F933" s="29" t="s">
        <v>109</v>
      </c>
      <c r="G933" s="29" t="s">
        <v>3533</v>
      </c>
      <c r="H933" s="34">
        <v>10790</v>
      </c>
      <c r="I933" s="33">
        <v>10790</v>
      </c>
      <c r="J933" s="30">
        <v>1989</v>
      </c>
      <c r="K933" s="29" t="s">
        <v>3534</v>
      </c>
      <c r="L933" s="28">
        <v>6182</v>
      </c>
      <c r="M933" s="32" t="s">
        <v>482</v>
      </c>
      <c r="O933" s="28" t="s">
        <v>1581</v>
      </c>
      <c r="Q933" s="28">
        <v>1989</v>
      </c>
      <c r="T933" s="39"/>
      <c r="U933" s="32" t="s">
        <v>1929</v>
      </c>
    </row>
    <row r="934" spans="1:21" x14ac:dyDescent="0.2">
      <c r="A934" s="28">
        <v>3</v>
      </c>
      <c r="B934" s="28">
        <v>163</v>
      </c>
      <c r="C934" s="28" t="s">
        <v>169</v>
      </c>
      <c r="D934" s="28">
        <v>166019</v>
      </c>
      <c r="E934" s="29" t="s">
        <v>3535</v>
      </c>
      <c r="F934" s="29" t="s">
        <v>89</v>
      </c>
      <c r="G934" s="29" t="s">
        <v>3536</v>
      </c>
      <c r="H934" s="34">
        <v>12016</v>
      </c>
      <c r="I934" s="33">
        <v>12016</v>
      </c>
      <c r="J934" s="30">
        <v>1992</v>
      </c>
      <c r="K934" s="29" t="s">
        <v>2893</v>
      </c>
      <c r="L934" s="28">
        <v>6010</v>
      </c>
      <c r="M934" s="32" t="s">
        <v>55</v>
      </c>
      <c r="O934" s="28" t="s">
        <v>1581</v>
      </c>
      <c r="Q934" s="28">
        <v>2013</v>
      </c>
      <c r="R934" s="28">
        <v>2001</v>
      </c>
      <c r="T934" s="39"/>
      <c r="U934" s="32" t="s">
        <v>1929</v>
      </c>
    </row>
    <row r="935" spans="1:21" x14ac:dyDescent="0.2">
      <c r="A935" s="28">
        <v>15</v>
      </c>
      <c r="B935" s="28">
        <v>233</v>
      </c>
      <c r="D935" s="28">
        <v>140328</v>
      </c>
      <c r="E935" s="29" t="s">
        <v>1463</v>
      </c>
      <c r="F935" s="29" t="s">
        <v>53</v>
      </c>
      <c r="G935" s="29" t="s">
        <v>3537</v>
      </c>
      <c r="H935" s="34">
        <v>14993</v>
      </c>
      <c r="I935" s="33">
        <v>14993</v>
      </c>
      <c r="J935" s="30">
        <v>2001</v>
      </c>
      <c r="K935" s="29" t="s">
        <v>3538</v>
      </c>
      <c r="L935" s="28">
        <v>4915</v>
      </c>
      <c r="M935" s="32" t="s">
        <v>413</v>
      </c>
      <c r="O935" s="28" t="s">
        <v>1581</v>
      </c>
      <c r="Q935" s="28">
        <v>2013</v>
      </c>
      <c r="S935" s="28">
        <v>2009</v>
      </c>
      <c r="T935" s="39"/>
      <c r="U935" s="32" t="s">
        <v>1929</v>
      </c>
    </row>
    <row r="936" spans="1:21" x14ac:dyDescent="0.2">
      <c r="A936" s="28">
        <v>10</v>
      </c>
      <c r="B936" s="28">
        <v>159</v>
      </c>
      <c r="D936" s="28">
        <v>169928</v>
      </c>
      <c r="E936" s="29" t="s">
        <v>1463</v>
      </c>
      <c r="F936" s="29" t="s">
        <v>248</v>
      </c>
      <c r="G936" s="29" t="s">
        <v>3539</v>
      </c>
      <c r="H936" s="34">
        <v>13895</v>
      </c>
      <c r="I936" s="33">
        <v>13895</v>
      </c>
      <c r="J936" s="30">
        <v>1998</v>
      </c>
      <c r="K936" s="29" t="s">
        <v>3540</v>
      </c>
      <c r="L936" s="28">
        <v>6213</v>
      </c>
      <c r="M936" s="32" t="s">
        <v>687</v>
      </c>
      <c r="O936" s="28" t="s">
        <v>1581</v>
      </c>
      <c r="T936" s="39"/>
      <c r="U936" s="32" t="s">
        <v>1929</v>
      </c>
    </row>
    <row r="937" spans="1:21" x14ac:dyDescent="0.2">
      <c r="A937" s="25">
        <v>10</v>
      </c>
      <c r="B937" s="28">
        <v>202</v>
      </c>
      <c r="C937"/>
      <c r="D937" s="28">
        <v>169929</v>
      </c>
      <c r="E937" s="36" t="s">
        <v>1463</v>
      </c>
      <c r="F937" s="36" t="s">
        <v>187</v>
      </c>
      <c r="G937" s="29" t="s">
        <v>3541</v>
      </c>
      <c r="H937" s="42">
        <v>17809</v>
      </c>
      <c r="I937" s="33">
        <v>17809</v>
      </c>
      <c r="J937" s="30">
        <v>2014</v>
      </c>
      <c r="K937" s="36" t="s">
        <v>1464</v>
      </c>
      <c r="L937" s="25">
        <v>6213</v>
      </c>
      <c r="M937" s="45" t="s">
        <v>687</v>
      </c>
      <c r="O937" s="28" t="s">
        <v>1581</v>
      </c>
      <c r="U937" s="32" t="s">
        <v>1929</v>
      </c>
    </row>
    <row r="938" spans="1:21" x14ac:dyDescent="0.2">
      <c r="A938" s="28">
        <v>6</v>
      </c>
      <c r="B938" s="28">
        <v>225</v>
      </c>
      <c r="D938" s="28">
        <v>170152</v>
      </c>
      <c r="E938" s="29" t="s">
        <v>1341</v>
      </c>
      <c r="F938" s="29" t="s">
        <v>324</v>
      </c>
      <c r="G938" s="29" t="s">
        <v>3542</v>
      </c>
      <c r="H938" s="34">
        <v>19103</v>
      </c>
      <c r="I938" s="33">
        <v>19103</v>
      </c>
      <c r="J938" s="30">
        <v>2012</v>
      </c>
      <c r="K938" s="29" t="s">
        <v>1342</v>
      </c>
      <c r="L938" s="28">
        <v>6288</v>
      </c>
      <c r="M938" s="32" t="s">
        <v>107</v>
      </c>
      <c r="O938" s="28" t="s">
        <v>1581</v>
      </c>
      <c r="T938" s="39"/>
      <c r="U938" s="32" t="s">
        <v>1929</v>
      </c>
    </row>
    <row r="939" spans="1:21" x14ac:dyDescent="0.2">
      <c r="A939" s="25">
        <v>6</v>
      </c>
      <c r="B939" s="25">
        <v>225</v>
      </c>
      <c r="C939"/>
      <c r="D939" s="28">
        <v>170151</v>
      </c>
      <c r="E939" s="36" t="s">
        <v>1585</v>
      </c>
      <c r="F939" s="36" t="s">
        <v>1586</v>
      </c>
      <c r="G939" s="31" t="s">
        <v>3543</v>
      </c>
      <c r="H939" s="42">
        <v>20455</v>
      </c>
      <c r="I939" s="33">
        <v>20455</v>
      </c>
      <c r="J939" s="30">
        <v>2016</v>
      </c>
      <c r="K939" s="36" t="s">
        <v>1587</v>
      </c>
      <c r="L939" s="25">
        <v>6288</v>
      </c>
      <c r="M939" s="45" t="s">
        <v>107</v>
      </c>
      <c r="O939" s="28" t="s">
        <v>1581</v>
      </c>
      <c r="Q939" s="28">
        <v>2016</v>
      </c>
      <c r="U939" s="32" t="s">
        <v>1929</v>
      </c>
    </row>
    <row r="940" spans="1:21" x14ac:dyDescent="0.2">
      <c r="A940" s="28">
        <v>8</v>
      </c>
      <c r="B940" s="28">
        <v>121</v>
      </c>
      <c r="D940" s="28">
        <v>100097</v>
      </c>
      <c r="E940" s="29" t="s">
        <v>1585</v>
      </c>
      <c r="F940" s="29" t="s">
        <v>363</v>
      </c>
      <c r="G940" s="29" t="s">
        <v>3544</v>
      </c>
      <c r="H940" s="34">
        <v>16130</v>
      </c>
      <c r="I940" s="33">
        <v>16130</v>
      </c>
      <c r="J940" s="30">
        <v>2008</v>
      </c>
      <c r="K940" s="29" t="s">
        <v>3545</v>
      </c>
      <c r="L940" s="28">
        <v>6032</v>
      </c>
      <c r="M940" s="32" t="s">
        <v>228</v>
      </c>
      <c r="O940" s="28" t="s">
        <v>1581</v>
      </c>
      <c r="T940" s="39"/>
      <c r="U940" s="32" t="s">
        <v>1929</v>
      </c>
    </row>
    <row r="941" spans="1:21" x14ac:dyDescent="0.2">
      <c r="A941" s="28">
        <v>11</v>
      </c>
      <c r="B941" s="28">
        <v>142</v>
      </c>
      <c r="C941" s="28" t="s">
        <v>3546</v>
      </c>
      <c r="D941" s="28">
        <v>105811</v>
      </c>
      <c r="E941" s="29" t="s">
        <v>515</v>
      </c>
      <c r="F941" s="29" t="s">
        <v>559</v>
      </c>
      <c r="G941" s="29" t="s">
        <v>3547</v>
      </c>
      <c r="H941" s="34">
        <v>17823</v>
      </c>
      <c r="I941" s="33">
        <v>17823</v>
      </c>
      <c r="J941" s="30">
        <v>2008</v>
      </c>
      <c r="K941" s="29" t="s">
        <v>3548</v>
      </c>
      <c r="L941" s="28">
        <v>6022</v>
      </c>
      <c r="M941" s="32" t="s">
        <v>115</v>
      </c>
      <c r="O941" s="28" t="s">
        <v>1581</v>
      </c>
      <c r="Q941" s="28">
        <v>2008</v>
      </c>
      <c r="T941" s="39"/>
      <c r="U941" s="32" t="s">
        <v>1929</v>
      </c>
    </row>
    <row r="942" spans="1:21" x14ac:dyDescent="0.2">
      <c r="A942" s="28">
        <v>14</v>
      </c>
      <c r="B942" s="28">
        <v>248</v>
      </c>
      <c r="D942" s="28">
        <v>114398</v>
      </c>
      <c r="E942" s="31" t="s">
        <v>515</v>
      </c>
      <c r="F942" s="31" t="s">
        <v>187</v>
      </c>
      <c r="G942" s="29" t="s">
        <v>3549</v>
      </c>
      <c r="H942" s="17">
        <v>20580</v>
      </c>
      <c r="I942" s="33">
        <v>20580</v>
      </c>
      <c r="J942" s="30">
        <v>2016</v>
      </c>
      <c r="K942" s="31" t="s">
        <v>1588</v>
      </c>
      <c r="L942" s="28">
        <v>6130</v>
      </c>
      <c r="M942" s="31" t="s">
        <v>196</v>
      </c>
      <c r="N942" s="28"/>
      <c r="O942" s="28" t="s">
        <v>1581</v>
      </c>
      <c r="U942" s="32" t="s">
        <v>1929</v>
      </c>
    </row>
    <row r="943" spans="1:21" x14ac:dyDescent="0.2">
      <c r="A943" s="28">
        <v>17</v>
      </c>
      <c r="B943" s="28">
        <v>228</v>
      </c>
      <c r="D943" s="28">
        <v>116781</v>
      </c>
      <c r="E943" s="29" t="s">
        <v>515</v>
      </c>
      <c r="F943" s="29" t="s">
        <v>113</v>
      </c>
      <c r="G943" s="29" t="s">
        <v>3550</v>
      </c>
      <c r="H943" s="34">
        <v>14748</v>
      </c>
      <c r="I943" s="33">
        <v>14748</v>
      </c>
      <c r="J943" s="30">
        <v>2009</v>
      </c>
      <c r="K943" s="29" t="s">
        <v>516</v>
      </c>
      <c r="L943" s="28" t="s">
        <v>3551</v>
      </c>
      <c r="M943" s="32" t="s">
        <v>518</v>
      </c>
      <c r="O943" s="28" t="s">
        <v>1581</v>
      </c>
      <c r="T943" s="39">
        <v>41590</v>
      </c>
      <c r="U943" s="32" t="s">
        <v>1929</v>
      </c>
    </row>
    <row r="944" spans="1:21" x14ac:dyDescent="0.2">
      <c r="A944" s="28">
        <v>14</v>
      </c>
      <c r="B944" s="28">
        <v>247</v>
      </c>
      <c r="D944" s="28">
        <v>112482</v>
      </c>
      <c r="E944" s="29" t="s">
        <v>515</v>
      </c>
      <c r="F944" s="29" t="s">
        <v>89</v>
      </c>
      <c r="G944" s="29" t="s">
        <v>3552</v>
      </c>
      <c r="H944" s="34">
        <v>18532</v>
      </c>
      <c r="I944" s="33">
        <v>18532</v>
      </c>
      <c r="J944" s="30">
        <v>2010</v>
      </c>
      <c r="K944" s="29" t="s">
        <v>3553</v>
      </c>
      <c r="L944" s="28">
        <v>6130</v>
      </c>
      <c r="M944" s="32" t="s">
        <v>196</v>
      </c>
      <c r="O944" s="28" t="s">
        <v>1581</v>
      </c>
      <c r="Q944" s="28">
        <v>2016</v>
      </c>
      <c r="T944" s="39"/>
      <c r="U944" s="32" t="s">
        <v>1929</v>
      </c>
    </row>
    <row r="945" spans="1:21" x14ac:dyDescent="0.2">
      <c r="A945" s="28">
        <v>4</v>
      </c>
      <c r="B945" s="28">
        <v>237</v>
      </c>
      <c r="C945" s="28" t="s">
        <v>169</v>
      </c>
      <c r="E945" s="29" t="s">
        <v>515</v>
      </c>
      <c r="F945" s="29" t="s">
        <v>105</v>
      </c>
      <c r="G945" s="29" t="s">
        <v>3554</v>
      </c>
      <c r="H945" s="34">
        <v>7943</v>
      </c>
      <c r="I945" s="33">
        <v>7943</v>
      </c>
      <c r="J945" s="30">
        <v>1984</v>
      </c>
      <c r="K945" s="29" t="s">
        <v>3555</v>
      </c>
      <c r="L945" s="28">
        <v>6010</v>
      </c>
      <c r="M945" s="32" t="s">
        <v>55</v>
      </c>
      <c r="O945" s="28" t="s">
        <v>1581</v>
      </c>
      <c r="T945" s="39"/>
      <c r="U945" s="32" t="s">
        <v>1929</v>
      </c>
    </row>
    <row r="946" spans="1:21" x14ac:dyDescent="0.2">
      <c r="A946" s="28">
        <v>4</v>
      </c>
      <c r="B946" s="28">
        <v>242</v>
      </c>
      <c r="C946" s="28" t="s">
        <v>169</v>
      </c>
      <c r="D946" s="28">
        <v>151013</v>
      </c>
      <c r="E946" s="29" t="s">
        <v>515</v>
      </c>
      <c r="F946" s="29" t="s">
        <v>3556</v>
      </c>
      <c r="G946" s="29" t="s">
        <v>3557</v>
      </c>
      <c r="H946" s="34">
        <v>11144</v>
      </c>
      <c r="I946" s="33">
        <v>11144</v>
      </c>
      <c r="J946" s="30">
        <v>1990</v>
      </c>
      <c r="K946" s="29" t="s">
        <v>3558</v>
      </c>
      <c r="L946" s="28">
        <v>6353</v>
      </c>
      <c r="M946" s="32" t="s">
        <v>349</v>
      </c>
      <c r="O946" s="28" t="s">
        <v>1581</v>
      </c>
      <c r="Q946" s="28">
        <v>1997</v>
      </c>
      <c r="R946" s="28">
        <v>1999</v>
      </c>
      <c r="T946" s="39"/>
      <c r="U946" s="32" t="s">
        <v>1929</v>
      </c>
    </row>
    <row r="947" spans="1:21" x14ac:dyDescent="0.2">
      <c r="A947" s="28">
        <v>11</v>
      </c>
      <c r="B947" s="28">
        <v>221</v>
      </c>
      <c r="D947" s="28">
        <v>144867</v>
      </c>
      <c r="E947" s="29" t="s">
        <v>515</v>
      </c>
      <c r="F947" s="29" t="s">
        <v>3559</v>
      </c>
      <c r="G947" s="29" t="s">
        <v>3560</v>
      </c>
      <c r="H947" s="34">
        <v>14741</v>
      </c>
      <c r="I947" s="33">
        <v>14741</v>
      </c>
      <c r="J947" s="30">
        <v>2000</v>
      </c>
      <c r="K947" s="29" t="s">
        <v>1226</v>
      </c>
      <c r="L947" s="28">
        <v>6017</v>
      </c>
      <c r="M947" s="32" t="s">
        <v>522</v>
      </c>
      <c r="O947" s="28" t="s">
        <v>1581</v>
      </c>
      <c r="Q947" s="28">
        <v>2004</v>
      </c>
      <c r="T947" s="39"/>
      <c r="U947" s="32" t="s">
        <v>1929</v>
      </c>
    </row>
    <row r="948" spans="1:21" x14ac:dyDescent="0.2">
      <c r="A948" s="28">
        <v>16</v>
      </c>
      <c r="B948" s="28">
        <v>222</v>
      </c>
      <c r="D948" s="28">
        <v>170297</v>
      </c>
      <c r="E948" s="31" t="s">
        <v>515</v>
      </c>
      <c r="F948" s="31" t="s">
        <v>759</v>
      </c>
      <c r="G948" s="29" t="s">
        <v>3561</v>
      </c>
      <c r="H948" s="34">
        <v>20435</v>
      </c>
      <c r="I948" s="33">
        <v>20435</v>
      </c>
      <c r="J948" s="30">
        <v>2015</v>
      </c>
      <c r="K948" s="31" t="s">
        <v>1528</v>
      </c>
      <c r="L948" s="28" t="s">
        <v>1483</v>
      </c>
      <c r="M948" s="31" t="s">
        <v>1484</v>
      </c>
      <c r="O948" s="28" t="s">
        <v>1581</v>
      </c>
      <c r="U948" s="32" t="s">
        <v>1929</v>
      </c>
    </row>
    <row r="949" spans="1:21" x14ac:dyDescent="0.2">
      <c r="A949" s="25">
        <v>13</v>
      </c>
      <c r="B949" s="25">
        <v>226</v>
      </c>
      <c r="C949"/>
      <c r="D949" s="28">
        <v>153538</v>
      </c>
      <c r="E949" s="36" t="s">
        <v>515</v>
      </c>
      <c r="F949" s="36" t="s">
        <v>324</v>
      </c>
      <c r="G949" s="29" t="s">
        <v>3562</v>
      </c>
      <c r="H949" s="42">
        <v>20215</v>
      </c>
      <c r="I949" s="33">
        <v>20215</v>
      </c>
      <c r="J949" s="30">
        <v>2016</v>
      </c>
      <c r="K949" s="36" t="s">
        <v>1589</v>
      </c>
      <c r="L949" s="25">
        <v>6247</v>
      </c>
      <c r="M949" s="45" t="s">
        <v>79</v>
      </c>
      <c r="N949"/>
      <c r="O949" s="28" t="s">
        <v>1581</v>
      </c>
      <c r="U949" s="32" t="s">
        <v>1929</v>
      </c>
    </row>
    <row r="950" spans="1:21" x14ac:dyDescent="0.2">
      <c r="A950" s="28">
        <v>4</v>
      </c>
      <c r="B950" s="28">
        <v>242</v>
      </c>
      <c r="D950" s="28">
        <v>151006</v>
      </c>
      <c r="E950" s="29" t="s">
        <v>1396</v>
      </c>
      <c r="F950" s="29" t="s">
        <v>164</v>
      </c>
      <c r="G950" s="29" t="s">
        <v>3563</v>
      </c>
      <c r="H950" s="34">
        <v>19449</v>
      </c>
      <c r="I950" s="33">
        <v>19449</v>
      </c>
      <c r="J950" s="30">
        <v>2013</v>
      </c>
      <c r="K950" s="29" t="s">
        <v>1397</v>
      </c>
      <c r="L950" s="28">
        <v>6353</v>
      </c>
      <c r="M950" s="32" t="s">
        <v>349</v>
      </c>
      <c r="O950" s="28" t="s">
        <v>1581</v>
      </c>
      <c r="T950" s="39">
        <v>40918</v>
      </c>
      <c r="U950" s="32" t="s">
        <v>1929</v>
      </c>
    </row>
    <row r="951" spans="1:21" x14ac:dyDescent="0.2">
      <c r="A951" s="28">
        <v>3</v>
      </c>
      <c r="B951" s="28">
        <v>160</v>
      </c>
      <c r="D951" s="28">
        <v>252553</v>
      </c>
      <c r="E951" s="29" t="s">
        <v>642</v>
      </c>
      <c r="F951" s="29" t="s">
        <v>164</v>
      </c>
      <c r="G951" s="29" t="s">
        <v>3564</v>
      </c>
      <c r="H951" s="34">
        <v>18461</v>
      </c>
      <c r="I951" s="33">
        <v>18461</v>
      </c>
      <c r="J951" s="30">
        <v>2010</v>
      </c>
      <c r="K951" s="29" t="s">
        <v>3565</v>
      </c>
      <c r="L951" s="28">
        <v>6014</v>
      </c>
      <c r="M951" s="32" t="s">
        <v>95</v>
      </c>
      <c r="O951" s="28" t="s">
        <v>1581</v>
      </c>
      <c r="Q951" s="28">
        <v>2010</v>
      </c>
      <c r="T951" s="39"/>
      <c r="U951" s="32" t="s">
        <v>1929</v>
      </c>
    </row>
    <row r="952" spans="1:21" x14ac:dyDescent="0.2">
      <c r="A952" s="28">
        <v>2</v>
      </c>
      <c r="B952" s="28">
        <v>178</v>
      </c>
      <c r="C952" s="28" t="s">
        <v>169</v>
      </c>
      <c r="D952" s="28">
        <v>114759</v>
      </c>
      <c r="E952" s="29" t="s">
        <v>642</v>
      </c>
      <c r="F952" s="29" t="s">
        <v>363</v>
      </c>
      <c r="G952" s="29" t="s">
        <v>3566</v>
      </c>
      <c r="H952" s="34">
        <v>13136</v>
      </c>
      <c r="I952" s="33">
        <v>13136</v>
      </c>
      <c r="J952" s="30">
        <v>1995</v>
      </c>
      <c r="K952" s="29" t="s">
        <v>3567</v>
      </c>
      <c r="L952" s="28">
        <v>6048</v>
      </c>
      <c r="M952" s="32" t="s">
        <v>178</v>
      </c>
      <c r="O952" s="28" t="s">
        <v>1581</v>
      </c>
      <c r="Q952" s="28">
        <v>1995</v>
      </c>
      <c r="T952" s="39"/>
      <c r="U952" s="32" t="s">
        <v>1929</v>
      </c>
    </row>
    <row r="953" spans="1:21" x14ac:dyDescent="0.2">
      <c r="A953" s="28">
        <v>16</v>
      </c>
      <c r="B953" s="28">
        <v>222</v>
      </c>
      <c r="D953" s="28">
        <v>170299</v>
      </c>
      <c r="E953" s="29" t="s">
        <v>411</v>
      </c>
      <c r="F953" s="29" t="s">
        <v>764</v>
      </c>
      <c r="G953" s="29" t="s">
        <v>3568</v>
      </c>
      <c r="H953" s="34">
        <v>14099</v>
      </c>
      <c r="I953" s="33">
        <v>14099</v>
      </c>
      <c r="J953" s="30">
        <v>1998</v>
      </c>
      <c r="K953" s="29" t="s">
        <v>3569</v>
      </c>
      <c r="L953" s="28">
        <v>6105</v>
      </c>
      <c r="M953" s="32" t="s">
        <v>393</v>
      </c>
      <c r="O953" s="28" t="s">
        <v>1581</v>
      </c>
      <c r="Q953" s="28">
        <v>1998</v>
      </c>
      <c r="R953" s="28">
        <v>2007</v>
      </c>
      <c r="T953" s="39"/>
      <c r="U953" s="32" t="s">
        <v>1929</v>
      </c>
    </row>
    <row r="954" spans="1:21" x14ac:dyDescent="0.2">
      <c r="A954" s="28">
        <v>12</v>
      </c>
      <c r="B954" s="28">
        <v>213</v>
      </c>
      <c r="D954" s="28">
        <v>152556</v>
      </c>
      <c r="E954" s="29" t="s">
        <v>862</v>
      </c>
      <c r="F954" s="29" t="s">
        <v>134</v>
      </c>
      <c r="G954" s="29" t="s">
        <v>3570</v>
      </c>
      <c r="H954" s="34">
        <v>15313</v>
      </c>
      <c r="I954" s="33">
        <v>15313</v>
      </c>
      <c r="J954" s="30">
        <v>2001</v>
      </c>
      <c r="K954" s="29" t="s">
        <v>3571</v>
      </c>
      <c r="L954" s="28">
        <v>6260</v>
      </c>
      <c r="M954" s="32" t="s">
        <v>339</v>
      </c>
      <c r="O954" s="28" t="s">
        <v>1581</v>
      </c>
      <c r="Q954" s="28">
        <v>2001</v>
      </c>
      <c r="T954" s="39"/>
      <c r="U954" s="32" t="s">
        <v>1929</v>
      </c>
    </row>
    <row r="955" spans="1:21" x14ac:dyDescent="0.2">
      <c r="A955" s="28">
        <v>10</v>
      </c>
      <c r="B955" s="28">
        <v>224</v>
      </c>
      <c r="D955" s="28">
        <v>171791</v>
      </c>
      <c r="E955" s="29" t="s">
        <v>116</v>
      </c>
      <c r="F955" s="29" t="s">
        <v>89</v>
      </c>
      <c r="G955" s="29" t="s">
        <v>3572</v>
      </c>
      <c r="H955" s="34">
        <v>17893</v>
      </c>
      <c r="I955" s="33">
        <v>17893</v>
      </c>
      <c r="J955" s="30">
        <v>2008</v>
      </c>
      <c r="K955" s="29" t="s">
        <v>117</v>
      </c>
      <c r="L955" s="28">
        <v>6231</v>
      </c>
      <c r="M955" s="32" t="s">
        <v>118</v>
      </c>
      <c r="O955" s="28" t="s">
        <v>1581</v>
      </c>
      <c r="Q955" s="28">
        <v>2009</v>
      </c>
      <c r="T955" s="39"/>
      <c r="U955" s="32" t="s">
        <v>1929</v>
      </c>
    </row>
    <row r="956" spans="1:21" x14ac:dyDescent="0.2">
      <c r="A956" s="28">
        <v>15</v>
      </c>
      <c r="B956" s="28">
        <v>103</v>
      </c>
      <c r="D956" s="28">
        <v>104086</v>
      </c>
      <c r="E956" s="31" t="s">
        <v>585</v>
      </c>
      <c r="F956" s="31" t="s">
        <v>604</v>
      </c>
      <c r="G956" s="29" t="s">
        <v>3573</v>
      </c>
      <c r="H956" s="34">
        <v>20253</v>
      </c>
      <c r="I956" s="33">
        <v>20253</v>
      </c>
      <c r="J956" s="30">
        <v>2015</v>
      </c>
      <c r="K956" s="31" t="s">
        <v>1529</v>
      </c>
      <c r="L956" s="28">
        <v>6147</v>
      </c>
      <c r="M956" s="31" t="s">
        <v>400</v>
      </c>
      <c r="O956" s="28" t="s">
        <v>1581</v>
      </c>
      <c r="Q956" s="28">
        <v>2015</v>
      </c>
      <c r="U956" s="32" t="s">
        <v>1929</v>
      </c>
    </row>
    <row r="957" spans="1:21" x14ac:dyDescent="0.2">
      <c r="A957" s="28">
        <v>17</v>
      </c>
      <c r="B957" s="28">
        <v>126</v>
      </c>
      <c r="D957" s="28">
        <v>156992</v>
      </c>
      <c r="E957" s="29" t="s">
        <v>585</v>
      </c>
      <c r="F957" s="29" t="s">
        <v>89</v>
      </c>
      <c r="G957" s="29" t="s">
        <v>3574</v>
      </c>
      <c r="H957" s="34">
        <v>18336</v>
      </c>
      <c r="I957" s="33">
        <v>18336</v>
      </c>
      <c r="J957" s="30">
        <v>2011</v>
      </c>
      <c r="K957" s="29" t="s">
        <v>3575</v>
      </c>
      <c r="L957" s="28">
        <v>6107</v>
      </c>
      <c r="M957" s="32" t="s">
        <v>345</v>
      </c>
      <c r="O957" s="28" t="s">
        <v>1581</v>
      </c>
      <c r="T957" s="39"/>
      <c r="U957" s="32" t="s">
        <v>1929</v>
      </c>
    </row>
    <row r="958" spans="1:21" x14ac:dyDescent="0.2">
      <c r="A958" s="28">
        <v>8</v>
      </c>
      <c r="B958" s="28">
        <v>218</v>
      </c>
      <c r="C958" s="28" t="s">
        <v>3411</v>
      </c>
      <c r="D958" s="28">
        <v>167875</v>
      </c>
      <c r="E958" s="29" t="s">
        <v>585</v>
      </c>
      <c r="F958" s="29" t="s">
        <v>356</v>
      </c>
      <c r="G958" s="29" t="s">
        <v>3576</v>
      </c>
      <c r="H958" s="34">
        <v>16659</v>
      </c>
      <c r="I958" s="33">
        <v>16659</v>
      </c>
      <c r="J958" s="30">
        <v>2005</v>
      </c>
      <c r="K958" s="29" t="s">
        <v>2776</v>
      </c>
      <c r="L958" s="28">
        <v>6026</v>
      </c>
      <c r="M958" s="32" t="s">
        <v>442</v>
      </c>
      <c r="O958" s="28" t="s">
        <v>1581</v>
      </c>
      <c r="Q958" s="28">
        <v>2005</v>
      </c>
      <c r="T958" s="39"/>
      <c r="U958" s="32" t="s">
        <v>1929</v>
      </c>
    </row>
    <row r="959" spans="1:21" x14ac:dyDescent="0.2">
      <c r="A959" s="28">
        <v>8</v>
      </c>
      <c r="B959" s="28">
        <v>218</v>
      </c>
      <c r="C959" s="28" t="s">
        <v>1189</v>
      </c>
      <c r="D959" s="28">
        <v>167876</v>
      </c>
      <c r="E959" s="29" t="s">
        <v>585</v>
      </c>
      <c r="F959" s="29" t="s">
        <v>958</v>
      </c>
      <c r="G959" s="29" t="s">
        <v>3577</v>
      </c>
      <c r="H959" s="34">
        <v>10568</v>
      </c>
      <c r="I959" s="33">
        <v>10568</v>
      </c>
      <c r="J959" s="30">
        <v>1988</v>
      </c>
      <c r="K959" s="29" t="s">
        <v>3578</v>
      </c>
      <c r="L959" s="28">
        <v>6005</v>
      </c>
      <c r="M959" s="32" t="s">
        <v>95</v>
      </c>
      <c r="O959" s="28" t="s">
        <v>1581</v>
      </c>
      <c r="Q959" s="28">
        <v>1988</v>
      </c>
      <c r="R959" s="28">
        <v>1997</v>
      </c>
      <c r="S959" s="28">
        <v>2006</v>
      </c>
      <c r="T959" s="39"/>
      <c r="U959" s="32" t="s">
        <v>1929</v>
      </c>
    </row>
    <row r="960" spans="1:21" x14ac:dyDescent="0.2">
      <c r="A960" s="28">
        <v>16</v>
      </c>
      <c r="B960" s="28">
        <v>222</v>
      </c>
      <c r="C960" s="28" t="s">
        <v>169</v>
      </c>
      <c r="D960" s="28">
        <v>144833</v>
      </c>
      <c r="E960" s="29" t="s">
        <v>585</v>
      </c>
      <c r="F960" s="29" t="s">
        <v>586</v>
      </c>
      <c r="G960" s="29" t="s">
        <v>587</v>
      </c>
      <c r="H960" s="34">
        <v>10503</v>
      </c>
      <c r="I960" s="33">
        <v>10503</v>
      </c>
      <c r="J960" s="30">
        <v>1988</v>
      </c>
      <c r="K960" s="29" t="s">
        <v>588</v>
      </c>
      <c r="L960" s="28">
        <v>6105</v>
      </c>
      <c r="M960" s="32" t="s">
        <v>393</v>
      </c>
      <c r="O960" s="28" t="s">
        <v>1581</v>
      </c>
      <c r="Q960" s="28">
        <v>1990</v>
      </c>
      <c r="R960" s="28">
        <v>1997</v>
      </c>
      <c r="S960" s="28">
        <v>2006</v>
      </c>
      <c r="T960" s="39"/>
      <c r="U960" s="32" t="s">
        <v>1929</v>
      </c>
    </row>
    <row r="961" spans="1:21" x14ac:dyDescent="0.2">
      <c r="A961" s="28">
        <v>12</v>
      </c>
      <c r="B961" s="28">
        <v>213</v>
      </c>
      <c r="D961" s="28">
        <v>104074</v>
      </c>
      <c r="E961" s="29" t="s">
        <v>585</v>
      </c>
      <c r="F961" s="29" t="s">
        <v>759</v>
      </c>
      <c r="G961" s="29" t="s">
        <v>3579</v>
      </c>
      <c r="H961" s="34">
        <v>15158</v>
      </c>
      <c r="I961" s="33">
        <v>15158</v>
      </c>
      <c r="J961" s="30">
        <v>2011</v>
      </c>
      <c r="K961" s="29" t="s">
        <v>3580</v>
      </c>
      <c r="L961" s="28">
        <v>4665</v>
      </c>
      <c r="M961" s="32" t="s">
        <v>240</v>
      </c>
      <c r="O961" s="28" t="s">
        <v>1581</v>
      </c>
      <c r="S961" s="28">
        <v>2007</v>
      </c>
      <c r="T961" s="39"/>
      <c r="U961" s="32" t="s">
        <v>1929</v>
      </c>
    </row>
    <row r="962" spans="1:21" x14ac:dyDescent="0.2">
      <c r="A962" s="28">
        <v>15</v>
      </c>
      <c r="B962" s="28">
        <v>215</v>
      </c>
      <c r="C962" s="28" t="s">
        <v>169</v>
      </c>
      <c r="D962" s="28">
        <v>114399</v>
      </c>
      <c r="E962" s="29" t="s">
        <v>1227</v>
      </c>
      <c r="F962" s="29" t="s">
        <v>384</v>
      </c>
      <c r="G962" s="29" t="s">
        <v>3581</v>
      </c>
      <c r="H962" s="34">
        <v>12609</v>
      </c>
      <c r="I962" s="33">
        <v>12609</v>
      </c>
      <c r="J962" s="30">
        <v>1994</v>
      </c>
      <c r="K962" s="29" t="s">
        <v>1228</v>
      </c>
      <c r="L962" s="28">
        <v>6265</v>
      </c>
      <c r="M962" s="32" t="s">
        <v>272</v>
      </c>
      <c r="O962" s="28" t="s">
        <v>1581</v>
      </c>
      <c r="Q962" s="28">
        <v>1994</v>
      </c>
      <c r="R962" s="28">
        <v>2003</v>
      </c>
      <c r="T962" s="39"/>
      <c r="U962" s="32" t="s">
        <v>1929</v>
      </c>
    </row>
    <row r="963" spans="1:21" x14ac:dyDescent="0.2">
      <c r="A963" s="28">
        <v>4</v>
      </c>
      <c r="B963" s="28">
        <v>205</v>
      </c>
      <c r="C963" s="28" t="s">
        <v>2021</v>
      </c>
      <c r="D963" s="28">
        <v>100215</v>
      </c>
      <c r="E963" s="29" t="s">
        <v>3582</v>
      </c>
      <c r="F963" s="29" t="s">
        <v>89</v>
      </c>
      <c r="G963" s="29" t="s">
        <v>3583</v>
      </c>
      <c r="H963" s="34">
        <v>14909</v>
      </c>
      <c r="I963" s="33">
        <v>14909</v>
      </c>
      <c r="J963" s="30">
        <v>2000</v>
      </c>
      <c r="K963" s="29" t="s">
        <v>3584</v>
      </c>
      <c r="L963" s="28">
        <v>6033</v>
      </c>
      <c r="M963" s="32" t="s">
        <v>1048</v>
      </c>
      <c r="O963" s="28" t="s">
        <v>1581</v>
      </c>
      <c r="Q963" s="28">
        <v>2009</v>
      </c>
      <c r="T963" s="39"/>
      <c r="U963" s="32" t="s">
        <v>1929</v>
      </c>
    </row>
    <row r="964" spans="1:21" x14ac:dyDescent="0.2">
      <c r="A964" s="28">
        <v>9</v>
      </c>
      <c r="B964" s="28">
        <v>231</v>
      </c>
      <c r="C964" s="28" t="s">
        <v>169</v>
      </c>
      <c r="D964" s="28">
        <v>100242</v>
      </c>
      <c r="E964" s="29" t="s">
        <v>448</v>
      </c>
      <c r="F964" s="29" t="s">
        <v>105</v>
      </c>
      <c r="G964" s="29" t="s">
        <v>1281</v>
      </c>
      <c r="H964" s="34">
        <v>12286</v>
      </c>
      <c r="I964" s="33">
        <v>12286</v>
      </c>
      <c r="J964" s="30">
        <v>1993</v>
      </c>
      <c r="K964" s="29" t="s">
        <v>3585</v>
      </c>
      <c r="L964" s="28">
        <v>6204</v>
      </c>
      <c r="M964" s="32" t="s">
        <v>59</v>
      </c>
      <c r="O964" s="28" t="s">
        <v>1581</v>
      </c>
      <c r="Q964" s="28">
        <v>1995</v>
      </c>
      <c r="R964" s="28">
        <v>2002</v>
      </c>
      <c r="T964" s="39"/>
      <c r="U964" s="32" t="s">
        <v>1929</v>
      </c>
    </row>
    <row r="965" spans="1:21" x14ac:dyDescent="0.2">
      <c r="A965" s="28">
        <v>13</v>
      </c>
      <c r="B965" s="28">
        <v>137</v>
      </c>
      <c r="C965" s="28" t="s">
        <v>43</v>
      </c>
      <c r="D965" s="28">
        <v>145649</v>
      </c>
      <c r="E965" s="29" t="s">
        <v>119</v>
      </c>
      <c r="F965" s="29" t="s">
        <v>248</v>
      </c>
      <c r="G965" s="29" t="s">
        <v>3586</v>
      </c>
      <c r="H965" s="34">
        <v>14558</v>
      </c>
      <c r="I965" s="33">
        <v>14558</v>
      </c>
      <c r="J965" s="30">
        <v>1999</v>
      </c>
      <c r="K965" s="29" t="s">
        <v>3587</v>
      </c>
      <c r="L965" s="28">
        <v>6142</v>
      </c>
      <c r="M965" s="32" t="s">
        <v>103</v>
      </c>
      <c r="O965" s="28" t="s">
        <v>1581</v>
      </c>
      <c r="Q965" s="28">
        <v>1999</v>
      </c>
      <c r="R965" s="28">
        <v>2008</v>
      </c>
      <c r="T965" s="39"/>
      <c r="U965" s="32" t="s">
        <v>1929</v>
      </c>
    </row>
    <row r="966" spans="1:21" x14ac:dyDescent="0.2">
      <c r="A966" s="28">
        <v>12</v>
      </c>
      <c r="B966" s="28">
        <v>213</v>
      </c>
      <c r="C966" s="28" t="s">
        <v>770</v>
      </c>
      <c r="D966" s="28">
        <v>100134</v>
      </c>
      <c r="E966" s="29" t="s">
        <v>119</v>
      </c>
      <c r="F966" s="29" t="s">
        <v>790</v>
      </c>
      <c r="G966" s="29" t="s">
        <v>3588</v>
      </c>
      <c r="H966" s="34">
        <v>15813</v>
      </c>
      <c r="I966" s="33">
        <v>15813</v>
      </c>
      <c r="J966" s="30">
        <v>2003</v>
      </c>
      <c r="K966" s="29" t="s">
        <v>3589</v>
      </c>
      <c r="L966" s="28">
        <v>6262</v>
      </c>
      <c r="M966" s="32" t="s">
        <v>584</v>
      </c>
      <c r="O966" s="28" t="s">
        <v>1581</v>
      </c>
      <c r="Q966" s="28">
        <v>2003</v>
      </c>
      <c r="T966" s="39"/>
      <c r="U966" s="32" t="s">
        <v>1929</v>
      </c>
    </row>
    <row r="967" spans="1:21" x14ac:dyDescent="0.2">
      <c r="A967" s="28">
        <v>15</v>
      </c>
      <c r="B967" s="28">
        <v>166</v>
      </c>
      <c r="D967" s="28">
        <v>100243</v>
      </c>
      <c r="E967" s="29" t="s">
        <v>119</v>
      </c>
      <c r="F967" s="29" t="s">
        <v>89</v>
      </c>
      <c r="G967" s="29" t="s">
        <v>3590</v>
      </c>
      <c r="H967" s="34">
        <v>17625</v>
      </c>
      <c r="I967" s="33">
        <v>17625</v>
      </c>
      <c r="J967" s="30">
        <v>2008</v>
      </c>
      <c r="K967" s="29" t="s">
        <v>3591</v>
      </c>
      <c r="L967" s="28">
        <v>6018</v>
      </c>
      <c r="M967" s="32" t="s">
        <v>236</v>
      </c>
      <c r="O967" s="28" t="s">
        <v>1581</v>
      </c>
      <c r="Q967" s="28">
        <v>2008</v>
      </c>
      <c r="T967" s="39"/>
      <c r="U967" s="32" t="s">
        <v>1929</v>
      </c>
    </row>
    <row r="968" spans="1:21" x14ac:dyDescent="0.2">
      <c r="A968" s="25">
        <v>6</v>
      </c>
      <c r="B968" s="25">
        <v>107</v>
      </c>
      <c r="C968"/>
      <c r="D968" s="28">
        <v>736591</v>
      </c>
      <c r="E968" s="36" t="s">
        <v>119</v>
      </c>
      <c r="F968" s="36" t="s">
        <v>120</v>
      </c>
      <c r="G968" s="29" t="s">
        <v>3592</v>
      </c>
      <c r="H968" s="42">
        <v>18517</v>
      </c>
      <c r="I968" s="33">
        <v>18517</v>
      </c>
      <c r="J968" s="30">
        <v>2014</v>
      </c>
      <c r="K968" s="36" t="s">
        <v>121</v>
      </c>
      <c r="L968" s="25">
        <v>6275</v>
      </c>
      <c r="M968" s="45" t="s">
        <v>122</v>
      </c>
      <c r="O968" s="28" t="s">
        <v>1581</v>
      </c>
      <c r="T968" s="38">
        <v>41705</v>
      </c>
      <c r="U968" s="32" t="s">
        <v>1953</v>
      </c>
    </row>
    <row r="969" spans="1:21" x14ac:dyDescent="0.2">
      <c r="A969" s="28">
        <v>11</v>
      </c>
      <c r="B969" s="28">
        <v>142</v>
      </c>
      <c r="D969" s="28">
        <v>105813</v>
      </c>
      <c r="E969" s="29" t="s">
        <v>119</v>
      </c>
      <c r="F969" s="29" t="s">
        <v>97</v>
      </c>
      <c r="G969" s="29" t="s">
        <v>3593</v>
      </c>
      <c r="H969" s="34">
        <v>16545</v>
      </c>
      <c r="I969" s="33">
        <v>16545</v>
      </c>
      <c r="J969" s="30">
        <v>2005</v>
      </c>
      <c r="K969" s="29" t="s">
        <v>488</v>
      </c>
      <c r="L969" s="28">
        <v>6248</v>
      </c>
      <c r="M969" s="32" t="s">
        <v>489</v>
      </c>
      <c r="O969" s="28" t="s">
        <v>1581</v>
      </c>
      <c r="T969" s="39"/>
      <c r="U969" s="32" t="s">
        <v>1929</v>
      </c>
    </row>
    <row r="970" spans="1:21" x14ac:dyDescent="0.2">
      <c r="A970" s="28">
        <v>2</v>
      </c>
      <c r="B970" s="28">
        <v>178</v>
      </c>
      <c r="D970" s="28">
        <v>188113</v>
      </c>
      <c r="E970" s="29" t="s">
        <v>119</v>
      </c>
      <c r="F970" s="29" t="s">
        <v>134</v>
      </c>
      <c r="G970" s="29" t="s">
        <v>3594</v>
      </c>
      <c r="H970" s="34">
        <v>13885</v>
      </c>
      <c r="I970" s="33">
        <v>13885</v>
      </c>
      <c r="J970" s="30">
        <v>1998</v>
      </c>
      <c r="K970" s="29" t="s">
        <v>414</v>
      </c>
      <c r="L970" s="28">
        <v>6010</v>
      </c>
      <c r="M970" s="32" t="s">
        <v>55</v>
      </c>
      <c r="O970" s="28" t="s">
        <v>1581</v>
      </c>
      <c r="Q970" s="28">
        <v>2002</v>
      </c>
      <c r="T970" s="39">
        <v>42591</v>
      </c>
      <c r="U970" s="32" t="s">
        <v>1929</v>
      </c>
    </row>
    <row r="971" spans="1:21" x14ac:dyDescent="0.2">
      <c r="A971" s="28">
        <v>1</v>
      </c>
      <c r="B971" s="28">
        <v>100</v>
      </c>
      <c r="D971" s="28">
        <v>166650</v>
      </c>
      <c r="E971" s="29" t="s">
        <v>3595</v>
      </c>
      <c r="F971" s="29" t="s">
        <v>1504</v>
      </c>
      <c r="G971" s="29" t="s">
        <v>3596</v>
      </c>
      <c r="H971" s="34">
        <v>18646</v>
      </c>
      <c r="I971" s="33">
        <v>18646</v>
      </c>
      <c r="J971" s="30">
        <v>2011</v>
      </c>
      <c r="K971" s="29" t="s">
        <v>1620</v>
      </c>
      <c r="L971" s="28">
        <v>6262</v>
      </c>
      <c r="M971" s="32" t="s">
        <v>584</v>
      </c>
      <c r="O971" s="28" t="s">
        <v>1581</v>
      </c>
      <c r="Q971" s="28">
        <v>2012</v>
      </c>
      <c r="T971" s="39">
        <v>41756</v>
      </c>
      <c r="U971" s="32" t="s">
        <v>1929</v>
      </c>
    </row>
    <row r="972" spans="1:21" x14ac:dyDescent="0.2">
      <c r="A972" s="28">
        <v>8</v>
      </c>
      <c r="B972" s="28">
        <v>122</v>
      </c>
      <c r="D972" s="28">
        <v>205208</v>
      </c>
      <c r="E972" s="29" t="s">
        <v>1343</v>
      </c>
      <c r="F972" s="29" t="s">
        <v>89</v>
      </c>
      <c r="G972" s="29" t="s">
        <v>3597</v>
      </c>
      <c r="H972" s="34">
        <v>19262</v>
      </c>
      <c r="I972" s="33">
        <v>19262</v>
      </c>
      <c r="J972" s="30">
        <v>2012</v>
      </c>
      <c r="K972" s="29" t="s">
        <v>1344</v>
      </c>
      <c r="L972" s="28">
        <v>6032</v>
      </c>
      <c r="M972" s="32" t="s">
        <v>228</v>
      </c>
      <c r="O972" s="28" t="s">
        <v>1581</v>
      </c>
      <c r="T972" s="39"/>
      <c r="U972" s="32" t="s">
        <v>1929</v>
      </c>
    </row>
    <row r="973" spans="1:21" x14ac:dyDescent="0.2">
      <c r="A973" s="28">
        <v>8</v>
      </c>
      <c r="B973" s="28">
        <v>122</v>
      </c>
      <c r="D973" s="28">
        <v>100098</v>
      </c>
      <c r="E973" s="31" t="s">
        <v>1343</v>
      </c>
      <c r="F973" s="31" t="s">
        <v>134</v>
      </c>
      <c r="G973" s="29" t="s">
        <v>3598</v>
      </c>
      <c r="H973" s="17">
        <v>20590</v>
      </c>
      <c r="I973" s="33">
        <v>20590</v>
      </c>
      <c r="J973" s="30">
        <v>2016</v>
      </c>
      <c r="K973" s="31" t="s">
        <v>1344</v>
      </c>
      <c r="L973" s="28">
        <v>6032</v>
      </c>
      <c r="M973" s="31" t="s">
        <v>228</v>
      </c>
      <c r="N973" s="28"/>
      <c r="O973" s="28" t="s">
        <v>1581</v>
      </c>
      <c r="U973" s="32" t="s">
        <v>1929</v>
      </c>
    </row>
    <row r="974" spans="1:21" x14ac:dyDescent="0.2">
      <c r="A974" s="28">
        <v>6</v>
      </c>
      <c r="B974" s="28">
        <v>225</v>
      </c>
      <c r="D974" s="28">
        <v>170159</v>
      </c>
      <c r="E974" s="29" t="s">
        <v>1343</v>
      </c>
      <c r="F974" s="29" t="s">
        <v>363</v>
      </c>
      <c r="G974" s="29" t="s">
        <v>3599</v>
      </c>
      <c r="H974" s="42">
        <v>20911</v>
      </c>
      <c r="I974" s="33">
        <v>20911</v>
      </c>
      <c r="J974" s="30">
        <v>2017</v>
      </c>
      <c r="K974" s="36" t="s">
        <v>1675</v>
      </c>
      <c r="L974" s="25">
        <v>6020</v>
      </c>
      <c r="M974" s="45" t="s">
        <v>71</v>
      </c>
      <c r="N974"/>
      <c r="O974" s="28" t="s">
        <v>1581</v>
      </c>
      <c r="P974"/>
      <c r="Q974" s="34"/>
      <c r="T974" s="39"/>
      <c r="U974" s="32" t="s">
        <v>1929</v>
      </c>
    </row>
    <row r="975" spans="1:21" x14ac:dyDescent="0.2">
      <c r="A975" s="28">
        <v>16</v>
      </c>
      <c r="B975" s="28">
        <v>252</v>
      </c>
      <c r="C975" s="28" t="s">
        <v>169</v>
      </c>
      <c r="D975" s="28">
        <v>132185</v>
      </c>
      <c r="E975" s="29" t="s">
        <v>865</v>
      </c>
      <c r="F975" s="29" t="s">
        <v>73</v>
      </c>
      <c r="G975" s="29" t="s">
        <v>3600</v>
      </c>
      <c r="H975" s="34">
        <v>11596</v>
      </c>
      <c r="I975" s="33">
        <v>11596</v>
      </c>
      <c r="J975" s="30">
        <v>1991</v>
      </c>
      <c r="K975" s="29" t="s">
        <v>3601</v>
      </c>
      <c r="L975" s="28">
        <v>6110</v>
      </c>
      <c r="M975" s="32" t="s">
        <v>549</v>
      </c>
      <c r="O975" s="28" t="s">
        <v>1581</v>
      </c>
      <c r="T975" s="39"/>
      <c r="U975" s="32" t="s">
        <v>1929</v>
      </c>
    </row>
    <row r="976" spans="1:21" x14ac:dyDescent="0.2">
      <c r="A976" s="28">
        <v>15</v>
      </c>
      <c r="B976" s="28">
        <v>208</v>
      </c>
      <c r="D976" s="28">
        <v>168105</v>
      </c>
      <c r="E976" s="29" t="s">
        <v>865</v>
      </c>
      <c r="F976" s="29" t="s">
        <v>53</v>
      </c>
      <c r="G976" s="29" t="s">
        <v>3602</v>
      </c>
      <c r="H976" s="34">
        <v>15964</v>
      </c>
      <c r="I976" s="33">
        <v>15964</v>
      </c>
      <c r="J976" s="30">
        <v>2003</v>
      </c>
      <c r="K976" s="29" t="s">
        <v>3603</v>
      </c>
      <c r="L976" s="28">
        <v>6264</v>
      </c>
      <c r="M976" s="32" t="s">
        <v>365</v>
      </c>
      <c r="O976" s="28" t="s">
        <v>1581</v>
      </c>
      <c r="Q976" s="28">
        <v>2003</v>
      </c>
      <c r="T976" s="39"/>
      <c r="U976" s="32" t="s">
        <v>1929</v>
      </c>
    </row>
    <row r="977" spans="1:21" x14ac:dyDescent="0.2">
      <c r="A977" s="28">
        <v>6</v>
      </c>
      <c r="B977" s="28">
        <v>150</v>
      </c>
      <c r="D977" s="28">
        <v>100654</v>
      </c>
      <c r="E977" s="29" t="s">
        <v>865</v>
      </c>
      <c r="F977" s="29" t="s">
        <v>290</v>
      </c>
      <c r="G977" s="29" t="s">
        <v>3604</v>
      </c>
      <c r="H977" s="34">
        <v>18912</v>
      </c>
      <c r="I977" s="33">
        <v>18912</v>
      </c>
      <c r="J977" s="30">
        <v>2011</v>
      </c>
      <c r="K977" s="29" t="s">
        <v>3605</v>
      </c>
      <c r="L977" s="28">
        <v>6285</v>
      </c>
      <c r="M977" s="32" t="s">
        <v>608</v>
      </c>
      <c r="O977" s="28" t="s">
        <v>1581</v>
      </c>
      <c r="Q977" s="28">
        <v>2011</v>
      </c>
      <c r="T977" s="39"/>
      <c r="U977" s="32" t="s">
        <v>1929</v>
      </c>
    </row>
    <row r="978" spans="1:21" x14ac:dyDescent="0.2">
      <c r="A978" s="25">
        <v>17</v>
      </c>
      <c r="B978" s="28">
        <v>227</v>
      </c>
      <c r="C978"/>
      <c r="D978" s="28">
        <v>166849</v>
      </c>
      <c r="E978" s="36" t="s">
        <v>865</v>
      </c>
      <c r="F978" s="36" t="s">
        <v>806</v>
      </c>
      <c r="G978" s="29" t="s">
        <v>3606</v>
      </c>
      <c r="H978" s="42">
        <v>19757</v>
      </c>
      <c r="I978" s="33">
        <v>19757</v>
      </c>
      <c r="J978" s="30">
        <v>2014</v>
      </c>
      <c r="K978" s="36" t="s">
        <v>1112</v>
      </c>
      <c r="L978" s="25">
        <v>6206</v>
      </c>
      <c r="M978" s="45" t="s">
        <v>206</v>
      </c>
      <c r="N978"/>
      <c r="O978" s="28" t="s">
        <v>1581</v>
      </c>
      <c r="P978"/>
      <c r="Q978" s="28">
        <v>2014</v>
      </c>
      <c r="U978" s="32" t="s">
        <v>1929</v>
      </c>
    </row>
    <row r="979" spans="1:21" x14ac:dyDescent="0.2">
      <c r="A979" s="28">
        <v>17</v>
      </c>
      <c r="B979" s="28">
        <v>251</v>
      </c>
      <c r="D979" s="28">
        <v>132186</v>
      </c>
      <c r="E979" s="29" t="s">
        <v>865</v>
      </c>
      <c r="F979" s="29" t="s">
        <v>105</v>
      </c>
      <c r="G979" s="29" t="s">
        <v>3607</v>
      </c>
      <c r="H979" s="34">
        <v>18383</v>
      </c>
      <c r="I979" s="33">
        <v>18383</v>
      </c>
      <c r="J979" s="30">
        <v>2010</v>
      </c>
      <c r="K979" s="29" t="s">
        <v>3608</v>
      </c>
      <c r="L979" s="28">
        <v>6017</v>
      </c>
      <c r="M979" s="32" t="s">
        <v>522</v>
      </c>
      <c r="O979" s="28" t="s">
        <v>1581</v>
      </c>
      <c r="Q979" s="28">
        <v>2010</v>
      </c>
      <c r="T979" s="39"/>
      <c r="U979" s="32" t="s">
        <v>1929</v>
      </c>
    </row>
    <row r="980" spans="1:21" x14ac:dyDescent="0.2">
      <c r="A980" s="28">
        <v>17</v>
      </c>
      <c r="B980" s="28">
        <v>227</v>
      </c>
      <c r="D980" s="28">
        <v>166851</v>
      </c>
      <c r="E980" s="29" t="s">
        <v>865</v>
      </c>
      <c r="F980" s="29" t="s">
        <v>191</v>
      </c>
      <c r="G980" s="29" t="s">
        <v>3609</v>
      </c>
      <c r="H980" s="34">
        <v>18996</v>
      </c>
      <c r="I980" s="33">
        <v>18996</v>
      </c>
      <c r="J980" s="30">
        <v>2012</v>
      </c>
      <c r="K980" s="29" t="s">
        <v>1345</v>
      </c>
      <c r="L980" s="28">
        <v>6196</v>
      </c>
      <c r="M980" s="32" t="s">
        <v>375</v>
      </c>
      <c r="O980" s="28" t="s">
        <v>1581</v>
      </c>
      <c r="T980" s="39"/>
      <c r="U980" s="32" t="s">
        <v>1929</v>
      </c>
    </row>
    <row r="981" spans="1:21" x14ac:dyDescent="0.2">
      <c r="A981" s="28">
        <v>17</v>
      </c>
      <c r="B981" s="28">
        <v>227</v>
      </c>
      <c r="C981" s="28" t="s">
        <v>3610</v>
      </c>
      <c r="D981" s="28">
        <v>166852</v>
      </c>
      <c r="E981" s="29" t="s">
        <v>865</v>
      </c>
      <c r="F981" s="29" t="s">
        <v>49</v>
      </c>
      <c r="G981" s="29" t="s">
        <v>3611</v>
      </c>
      <c r="H981" s="34">
        <v>17996</v>
      </c>
      <c r="I981" s="33">
        <v>17996</v>
      </c>
      <c r="J981" s="30">
        <v>2009</v>
      </c>
      <c r="K981" s="29" t="s">
        <v>3612</v>
      </c>
      <c r="L981" s="28">
        <v>6170</v>
      </c>
      <c r="M981" s="32" t="s">
        <v>303</v>
      </c>
      <c r="O981" s="28" t="s">
        <v>1581</v>
      </c>
      <c r="Q981" s="28">
        <v>2009</v>
      </c>
      <c r="T981" s="39"/>
      <c r="U981" s="32" t="s">
        <v>1929</v>
      </c>
    </row>
    <row r="982" spans="1:21" x14ac:dyDescent="0.2">
      <c r="A982" s="25">
        <v>6</v>
      </c>
      <c r="B982" s="25">
        <v>225</v>
      </c>
      <c r="C982"/>
      <c r="D982" s="28">
        <v>170168</v>
      </c>
      <c r="E982" s="36" t="s">
        <v>311</v>
      </c>
      <c r="F982" s="36" t="s">
        <v>312</v>
      </c>
      <c r="G982" s="31" t="s">
        <v>3613</v>
      </c>
      <c r="H982" s="42">
        <v>20624</v>
      </c>
      <c r="I982" s="33">
        <v>20624</v>
      </c>
      <c r="J982" s="30">
        <v>2016</v>
      </c>
      <c r="K982" s="36" t="s">
        <v>1590</v>
      </c>
      <c r="L982" s="25">
        <v>6288</v>
      </c>
      <c r="M982" s="45" t="s">
        <v>107</v>
      </c>
      <c r="O982" s="28" t="s">
        <v>1581</v>
      </c>
      <c r="U982" s="32" t="s">
        <v>1929</v>
      </c>
    </row>
    <row r="983" spans="1:21" x14ac:dyDescent="0.2">
      <c r="A983" s="28">
        <v>9</v>
      </c>
      <c r="B983" s="28">
        <v>231</v>
      </c>
      <c r="D983" s="28">
        <v>153954</v>
      </c>
      <c r="E983" s="29" t="s">
        <v>3614</v>
      </c>
      <c r="F983" s="29" t="s">
        <v>851</v>
      </c>
      <c r="G983" s="29" t="s">
        <v>3615</v>
      </c>
      <c r="H983" s="34">
        <v>17465</v>
      </c>
      <c r="I983" s="33">
        <v>17465</v>
      </c>
      <c r="J983" s="30">
        <v>2007</v>
      </c>
      <c r="K983" s="29" t="s">
        <v>3616</v>
      </c>
      <c r="L983" s="28">
        <v>6208</v>
      </c>
      <c r="M983" s="32" t="s">
        <v>478</v>
      </c>
      <c r="O983" s="28" t="s">
        <v>1581</v>
      </c>
      <c r="Q983" s="28">
        <v>2007</v>
      </c>
      <c r="T983" s="39"/>
      <c r="U983" s="32" t="s">
        <v>1929</v>
      </c>
    </row>
    <row r="984" spans="1:21" x14ac:dyDescent="0.2">
      <c r="A984" s="28">
        <v>13</v>
      </c>
      <c r="B984" s="28">
        <v>226</v>
      </c>
      <c r="C984" s="28" t="s">
        <v>169</v>
      </c>
      <c r="D984" s="28">
        <v>114605</v>
      </c>
      <c r="E984" s="29" t="s">
        <v>3614</v>
      </c>
      <c r="F984" s="29" t="s">
        <v>113</v>
      </c>
      <c r="G984" s="29" t="s">
        <v>3617</v>
      </c>
      <c r="H984" s="34">
        <v>12487</v>
      </c>
      <c r="I984" s="33">
        <v>12487</v>
      </c>
      <c r="J984" s="30">
        <v>1994</v>
      </c>
      <c r="K984" s="29" t="s">
        <v>3618</v>
      </c>
      <c r="L984" s="28">
        <v>6247</v>
      </c>
      <c r="M984" s="32" t="s">
        <v>79</v>
      </c>
      <c r="O984" s="28" t="s">
        <v>1581</v>
      </c>
      <c r="Q984" s="28">
        <v>1997</v>
      </c>
      <c r="R984" s="28">
        <v>2003</v>
      </c>
      <c r="T984" s="39"/>
      <c r="U984" s="32" t="s">
        <v>1929</v>
      </c>
    </row>
    <row r="985" spans="1:21" x14ac:dyDescent="0.2">
      <c r="A985" s="28">
        <v>2</v>
      </c>
      <c r="B985" s="28">
        <v>186</v>
      </c>
      <c r="C985" s="28" t="s">
        <v>169</v>
      </c>
      <c r="D985" s="28">
        <v>183158</v>
      </c>
      <c r="E985" s="29" t="s">
        <v>1049</v>
      </c>
      <c r="F985" s="29" t="s">
        <v>113</v>
      </c>
      <c r="G985" s="29" t="s">
        <v>3619</v>
      </c>
      <c r="H985" s="34">
        <v>12541</v>
      </c>
      <c r="I985" s="33">
        <v>12541</v>
      </c>
      <c r="J985" s="30">
        <v>1994</v>
      </c>
      <c r="K985" s="29" t="s">
        <v>1155</v>
      </c>
      <c r="L985" s="28">
        <v>6020</v>
      </c>
      <c r="M985" s="32" t="s">
        <v>71</v>
      </c>
      <c r="O985" s="28" t="s">
        <v>1581</v>
      </c>
      <c r="Q985" s="28">
        <v>1997</v>
      </c>
      <c r="R985" s="28">
        <v>2003</v>
      </c>
      <c r="S985" s="28">
        <v>2009</v>
      </c>
      <c r="T985" s="39"/>
      <c r="U985" s="32" t="s">
        <v>1929</v>
      </c>
    </row>
    <row r="986" spans="1:21" x14ac:dyDescent="0.2">
      <c r="A986" s="28">
        <v>14</v>
      </c>
      <c r="B986" s="28">
        <v>247</v>
      </c>
      <c r="C986" s="28" t="s">
        <v>169</v>
      </c>
      <c r="D986" s="28">
        <v>112488</v>
      </c>
      <c r="E986" s="29" t="s">
        <v>1049</v>
      </c>
      <c r="F986" s="29" t="s">
        <v>105</v>
      </c>
      <c r="G986" s="29" t="s">
        <v>3620</v>
      </c>
      <c r="H986" s="34">
        <v>12007</v>
      </c>
      <c r="I986" s="33">
        <v>12007</v>
      </c>
      <c r="J986" s="30">
        <v>1993</v>
      </c>
      <c r="K986" s="29" t="s">
        <v>1050</v>
      </c>
      <c r="L986" s="28">
        <v>6218</v>
      </c>
      <c r="M986" s="32" t="s">
        <v>264</v>
      </c>
      <c r="O986" s="28" t="s">
        <v>1581</v>
      </c>
      <c r="Q986" s="28">
        <v>1996</v>
      </c>
      <c r="R986" s="28">
        <v>2001</v>
      </c>
      <c r="S986" s="28">
        <v>2009</v>
      </c>
      <c r="T986" s="39"/>
      <c r="U986" s="32" t="s">
        <v>1929</v>
      </c>
    </row>
    <row r="987" spans="1:21" x14ac:dyDescent="0.2">
      <c r="A987" s="28">
        <v>11</v>
      </c>
      <c r="B987" s="28">
        <v>110</v>
      </c>
      <c r="D987" s="28">
        <v>105814</v>
      </c>
      <c r="E987" s="29" t="s">
        <v>1273</v>
      </c>
      <c r="F987" s="29" t="s">
        <v>590</v>
      </c>
      <c r="G987" s="29" t="s">
        <v>3621</v>
      </c>
      <c r="H987" s="34">
        <v>19643</v>
      </c>
      <c r="I987" s="33">
        <v>19643</v>
      </c>
      <c r="J987" s="30">
        <v>2013</v>
      </c>
      <c r="K987" s="29" t="s">
        <v>3622</v>
      </c>
      <c r="L987" s="28">
        <v>6019</v>
      </c>
      <c r="M987" s="32" t="s">
        <v>1398</v>
      </c>
      <c r="O987" s="28" t="s">
        <v>1581</v>
      </c>
      <c r="Q987" s="28">
        <v>2013</v>
      </c>
      <c r="T987" s="39">
        <v>42785</v>
      </c>
      <c r="U987" s="32" t="s">
        <v>1929</v>
      </c>
    </row>
    <row r="988" spans="1:21" x14ac:dyDescent="0.2">
      <c r="A988" s="28">
        <v>8</v>
      </c>
      <c r="B988" s="28">
        <v>116</v>
      </c>
      <c r="C988" s="28" t="s">
        <v>43</v>
      </c>
      <c r="D988" s="28">
        <v>114447</v>
      </c>
      <c r="E988" s="29" t="s">
        <v>1273</v>
      </c>
      <c r="F988" s="29" t="s">
        <v>128</v>
      </c>
      <c r="G988" s="29" t="s">
        <v>3623</v>
      </c>
      <c r="H988" s="34">
        <v>12266</v>
      </c>
      <c r="I988" s="33">
        <v>12266</v>
      </c>
      <c r="J988" s="30">
        <v>1993</v>
      </c>
      <c r="K988" s="29" t="s">
        <v>3624</v>
      </c>
      <c r="L988" s="28">
        <v>6030</v>
      </c>
      <c r="M988" s="32" t="s">
        <v>168</v>
      </c>
      <c r="O988" s="28" t="s">
        <v>1581</v>
      </c>
      <c r="Q988" s="28">
        <v>1994</v>
      </c>
      <c r="R988" s="28">
        <v>2003</v>
      </c>
      <c r="S988" s="28">
        <v>2007</v>
      </c>
      <c r="T988" s="39">
        <v>41705</v>
      </c>
      <c r="U988" s="32" t="s">
        <v>1929</v>
      </c>
    </row>
    <row r="989" spans="1:21" x14ac:dyDescent="0.2">
      <c r="A989" s="28">
        <v>6</v>
      </c>
      <c r="B989" s="28">
        <v>150</v>
      </c>
      <c r="C989" s="28" t="s">
        <v>169</v>
      </c>
      <c r="D989" s="28">
        <v>118460</v>
      </c>
      <c r="E989" s="29" t="s">
        <v>1273</v>
      </c>
      <c r="F989" s="29" t="s">
        <v>49</v>
      </c>
      <c r="G989" s="29" t="s">
        <v>3625</v>
      </c>
      <c r="H989" s="34">
        <v>10235</v>
      </c>
      <c r="I989" s="33">
        <v>10235</v>
      </c>
      <c r="J989" s="30">
        <v>1988</v>
      </c>
      <c r="K989" s="29" t="s">
        <v>3626</v>
      </c>
      <c r="L989" s="28">
        <v>6285</v>
      </c>
      <c r="M989" s="32" t="s">
        <v>608</v>
      </c>
      <c r="O989" s="28" t="s">
        <v>1581</v>
      </c>
      <c r="R989" s="28">
        <v>1997</v>
      </c>
      <c r="T989" s="39"/>
      <c r="U989" s="32" t="s">
        <v>1929</v>
      </c>
    </row>
    <row r="990" spans="1:21" x14ac:dyDescent="0.2">
      <c r="A990" s="28">
        <v>17</v>
      </c>
      <c r="B990" s="28">
        <v>127</v>
      </c>
      <c r="D990" s="28">
        <v>174875</v>
      </c>
      <c r="E990" s="29" t="s">
        <v>1273</v>
      </c>
      <c r="F990" s="29" t="s">
        <v>109</v>
      </c>
      <c r="G990" s="29" t="s">
        <v>1274</v>
      </c>
      <c r="H990" s="34">
        <v>15992</v>
      </c>
      <c r="I990" s="33">
        <v>15992</v>
      </c>
      <c r="J990" s="30">
        <v>2003</v>
      </c>
      <c r="K990" s="29" t="s">
        <v>1275</v>
      </c>
      <c r="L990" s="28">
        <v>6162</v>
      </c>
      <c r="M990" s="32" t="s">
        <v>1276</v>
      </c>
      <c r="O990" s="28" t="s">
        <v>1581</v>
      </c>
      <c r="Q990" s="28">
        <v>2003</v>
      </c>
      <c r="S990" s="28">
        <v>2005</v>
      </c>
      <c r="T990" s="39"/>
      <c r="U990" s="32" t="s">
        <v>1929</v>
      </c>
    </row>
    <row r="991" spans="1:21" x14ac:dyDescent="0.2">
      <c r="A991" s="28">
        <v>3</v>
      </c>
      <c r="B991" s="28">
        <v>160</v>
      </c>
      <c r="C991" s="28" t="s">
        <v>169</v>
      </c>
      <c r="D991" s="28">
        <v>114706</v>
      </c>
      <c r="E991" s="29" t="s">
        <v>1722</v>
      </c>
      <c r="F991" s="29" t="s">
        <v>105</v>
      </c>
      <c r="G991" s="29" t="s">
        <v>3627</v>
      </c>
      <c r="H991" s="34">
        <v>13787</v>
      </c>
      <c r="I991" s="33">
        <v>13787</v>
      </c>
      <c r="J991" s="30">
        <v>1997</v>
      </c>
      <c r="K991" s="29" t="s">
        <v>3628</v>
      </c>
      <c r="L991" s="28">
        <v>6012</v>
      </c>
      <c r="M991" s="32" t="s">
        <v>620</v>
      </c>
      <c r="O991" s="28" t="s">
        <v>1581</v>
      </c>
      <c r="Q991" s="28">
        <v>1998</v>
      </c>
      <c r="R991" s="28">
        <v>2006</v>
      </c>
      <c r="T991" s="39"/>
      <c r="U991" s="32" t="s">
        <v>1929</v>
      </c>
    </row>
    <row r="992" spans="1:21" x14ac:dyDescent="0.2">
      <c r="A992" s="28">
        <v>8</v>
      </c>
      <c r="B992" s="28">
        <v>121</v>
      </c>
      <c r="D992" s="28">
        <v>170518</v>
      </c>
      <c r="E992" s="29" t="s">
        <v>1399</v>
      </c>
      <c r="F992" s="29" t="s">
        <v>1353</v>
      </c>
      <c r="G992" s="29" t="s">
        <v>3629</v>
      </c>
      <c r="H992" s="34">
        <v>19708</v>
      </c>
      <c r="I992" s="33">
        <v>19708</v>
      </c>
      <c r="J992" s="30">
        <v>2013</v>
      </c>
      <c r="K992" s="29" t="s">
        <v>1400</v>
      </c>
      <c r="L992" s="28">
        <v>6004</v>
      </c>
      <c r="M992" s="32" t="s">
        <v>95</v>
      </c>
      <c r="O992" s="28" t="s">
        <v>1581</v>
      </c>
      <c r="Q992" s="28">
        <v>2015</v>
      </c>
      <c r="T992" s="39">
        <v>41876</v>
      </c>
      <c r="U992" s="32" t="s">
        <v>1929</v>
      </c>
    </row>
    <row r="993" spans="1:21" x14ac:dyDescent="0.2">
      <c r="A993" s="28">
        <v>8</v>
      </c>
      <c r="B993" s="28">
        <v>122</v>
      </c>
      <c r="D993" s="28">
        <v>296093</v>
      </c>
      <c r="E993" s="31" t="s">
        <v>1530</v>
      </c>
      <c r="F993" s="31" t="s">
        <v>1531</v>
      </c>
      <c r="G993" s="29" t="s">
        <v>3630</v>
      </c>
      <c r="H993" s="34">
        <v>20317</v>
      </c>
      <c r="I993" s="33">
        <v>20317</v>
      </c>
      <c r="J993" s="30">
        <v>2015</v>
      </c>
      <c r="K993" s="31" t="s">
        <v>1532</v>
      </c>
      <c r="L993" s="28">
        <v>6005</v>
      </c>
      <c r="M993" s="31" t="s">
        <v>95</v>
      </c>
      <c r="O993" s="28" t="s">
        <v>1581</v>
      </c>
      <c r="Q993" s="28">
        <v>2016</v>
      </c>
      <c r="U993" s="32" t="s">
        <v>1929</v>
      </c>
    </row>
    <row r="994" spans="1:21" x14ac:dyDescent="0.2">
      <c r="A994" s="28">
        <v>8</v>
      </c>
      <c r="B994" s="28">
        <v>122</v>
      </c>
      <c r="D994" s="28">
        <v>135958</v>
      </c>
      <c r="E994" s="29" t="s">
        <v>1401</v>
      </c>
      <c r="F994" s="29" t="s">
        <v>1402</v>
      </c>
      <c r="G994" s="29" t="s">
        <v>3631</v>
      </c>
      <c r="H994" s="34">
        <v>19657</v>
      </c>
      <c r="I994" s="33">
        <v>19657</v>
      </c>
      <c r="J994" s="30">
        <v>2013</v>
      </c>
      <c r="K994" s="29" t="s">
        <v>1403</v>
      </c>
      <c r="L994" s="28">
        <v>6020</v>
      </c>
      <c r="M994" s="32" t="s">
        <v>71</v>
      </c>
      <c r="O994" s="28" t="s">
        <v>1581</v>
      </c>
      <c r="Q994" s="28">
        <v>2014</v>
      </c>
      <c r="T994" s="39">
        <v>40918</v>
      </c>
      <c r="U994" s="32" t="s">
        <v>1929</v>
      </c>
    </row>
    <row r="995" spans="1:21" x14ac:dyDescent="0.2">
      <c r="A995" s="28">
        <v>8</v>
      </c>
      <c r="B995" s="28">
        <v>116</v>
      </c>
      <c r="D995" s="28">
        <v>186375</v>
      </c>
      <c r="E995" s="29" t="s">
        <v>728</v>
      </c>
      <c r="F995" s="29" t="s">
        <v>113</v>
      </c>
      <c r="G995" s="29" t="s">
        <v>3632</v>
      </c>
      <c r="H995" s="34">
        <v>19339</v>
      </c>
      <c r="I995" s="33">
        <v>19339</v>
      </c>
      <c r="J995" s="30">
        <v>2012</v>
      </c>
      <c r="K995" s="29" t="s">
        <v>1346</v>
      </c>
      <c r="L995" s="28">
        <v>6030</v>
      </c>
      <c r="M995" s="32" t="s">
        <v>168</v>
      </c>
      <c r="O995" s="28" t="s">
        <v>1581</v>
      </c>
      <c r="Q995" s="28">
        <v>2012</v>
      </c>
      <c r="T995" s="39"/>
      <c r="U995" s="32" t="s">
        <v>1929</v>
      </c>
    </row>
    <row r="996" spans="1:21" x14ac:dyDescent="0.2">
      <c r="A996" s="28">
        <v>2</v>
      </c>
      <c r="B996" s="28">
        <v>180</v>
      </c>
      <c r="E996" s="29" t="s">
        <v>728</v>
      </c>
      <c r="F996" s="29" t="s">
        <v>924</v>
      </c>
      <c r="G996" s="29" t="s">
        <v>3633</v>
      </c>
      <c r="H996" s="34">
        <v>16401</v>
      </c>
      <c r="I996" s="33">
        <v>16401</v>
      </c>
      <c r="J996" s="30">
        <v>2004</v>
      </c>
      <c r="K996" s="29" t="s">
        <v>3330</v>
      </c>
      <c r="L996" s="28">
        <v>6033</v>
      </c>
      <c r="M996" s="32" t="s">
        <v>1048</v>
      </c>
      <c r="O996" s="28" t="s">
        <v>1581</v>
      </c>
      <c r="S996" s="28">
        <v>2005</v>
      </c>
      <c r="T996" s="39"/>
      <c r="U996" s="32" t="s">
        <v>1929</v>
      </c>
    </row>
    <row r="997" spans="1:21" x14ac:dyDescent="0.2">
      <c r="A997" s="25">
        <v>17</v>
      </c>
      <c r="B997" s="28">
        <v>227</v>
      </c>
      <c r="C997"/>
      <c r="D997" s="28">
        <v>100127</v>
      </c>
      <c r="E997" s="36" t="s">
        <v>728</v>
      </c>
      <c r="F997" s="36" t="s">
        <v>105</v>
      </c>
      <c r="G997" s="29" t="s">
        <v>3634</v>
      </c>
      <c r="H997" s="42">
        <v>19920</v>
      </c>
      <c r="I997" s="33">
        <v>19920</v>
      </c>
      <c r="J997" s="30">
        <v>2014</v>
      </c>
      <c r="K997" s="36" t="s">
        <v>1465</v>
      </c>
      <c r="L997" s="25">
        <v>6170</v>
      </c>
      <c r="M997" s="45" t="s">
        <v>303</v>
      </c>
      <c r="N997"/>
      <c r="O997" s="28" t="s">
        <v>1581</v>
      </c>
      <c r="P997"/>
      <c r="U997" s="32" t="s">
        <v>1929</v>
      </c>
    </row>
    <row r="998" spans="1:21" x14ac:dyDescent="0.2">
      <c r="A998" s="28">
        <v>17</v>
      </c>
      <c r="B998" s="28">
        <v>191</v>
      </c>
      <c r="D998" s="28">
        <v>127226</v>
      </c>
      <c r="E998" s="29" t="s">
        <v>728</v>
      </c>
      <c r="F998" s="29" t="s">
        <v>105</v>
      </c>
      <c r="G998" s="29" t="s">
        <v>3634</v>
      </c>
      <c r="H998" s="34">
        <v>18118</v>
      </c>
      <c r="I998" s="33">
        <v>18118</v>
      </c>
      <c r="J998" s="30">
        <v>2009</v>
      </c>
      <c r="K998" s="29" t="s">
        <v>3635</v>
      </c>
      <c r="L998" s="28">
        <v>6196</v>
      </c>
      <c r="M998" s="32" t="s">
        <v>375</v>
      </c>
      <c r="O998" s="28" t="s">
        <v>1581</v>
      </c>
      <c r="T998" s="39"/>
      <c r="U998" s="32" t="s">
        <v>1929</v>
      </c>
    </row>
    <row r="999" spans="1:21" x14ac:dyDescent="0.2">
      <c r="A999" s="28">
        <v>3</v>
      </c>
      <c r="B999" s="28">
        <v>163</v>
      </c>
      <c r="D999" s="28">
        <v>165322</v>
      </c>
      <c r="E999" s="29" t="s">
        <v>728</v>
      </c>
      <c r="F999" s="29" t="s">
        <v>85</v>
      </c>
      <c r="G999" s="29" t="s">
        <v>3636</v>
      </c>
      <c r="H999" s="34">
        <v>15362</v>
      </c>
      <c r="I999" s="33">
        <v>15362</v>
      </c>
      <c r="J999" s="30">
        <v>2002</v>
      </c>
      <c r="K999" s="29" t="s">
        <v>3637</v>
      </c>
      <c r="L999" s="28">
        <v>6010</v>
      </c>
      <c r="M999" s="32" t="s">
        <v>55</v>
      </c>
      <c r="O999" s="28" t="s">
        <v>1581</v>
      </c>
      <c r="Q999" s="28">
        <v>2002</v>
      </c>
      <c r="T999" s="39"/>
      <c r="U999" s="32" t="s">
        <v>1929</v>
      </c>
    </row>
    <row r="1000" spans="1:21" x14ac:dyDescent="0.2">
      <c r="A1000" s="28">
        <v>8</v>
      </c>
      <c r="B1000" s="28">
        <v>121</v>
      </c>
      <c r="C1000" s="28" t="s">
        <v>169</v>
      </c>
      <c r="D1000" s="28">
        <v>100099</v>
      </c>
      <c r="E1000" s="29" t="s">
        <v>490</v>
      </c>
      <c r="F1000" s="29" t="s">
        <v>113</v>
      </c>
      <c r="G1000" s="29" t="s">
        <v>3638</v>
      </c>
      <c r="H1000" s="34">
        <v>11095</v>
      </c>
      <c r="I1000" s="33">
        <v>11095</v>
      </c>
      <c r="J1000" s="30">
        <v>1990</v>
      </c>
      <c r="K1000" s="29" t="s">
        <v>491</v>
      </c>
      <c r="L1000" s="28">
        <v>6274</v>
      </c>
      <c r="M1000" s="32" t="s">
        <v>63</v>
      </c>
      <c r="O1000" s="28" t="s">
        <v>1581</v>
      </c>
      <c r="Q1000" s="28">
        <v>1994</v>
      </c>
      <c r="R1000" s="28">
        <v>2002</v>
      </c>
      <c r="T1000" s="39"/>
      <c r="U1000" s="32" t="s">
        <v>1929</v>
      </c>
    </row>
    <row r="1001" spans="1:21" x14ac:dyDescent="0.2">
      <c r="A1001" s="28">
        <v>9</v>
      </c>
      <c r="B1001" s="28">
        <v>148</v>
      </c>
      <c r="D1001" s="28">
        <v>306849</v>
      </c>
      <c r="E1001" s="29" t="s">
        <v>976</v>
      </c>
      <c r="F1001" s="29" t="s">
        <v>89</v>
      </c>
      <c r="G1001" s="29" t="s">
        <v>3639</v>
      </c>
      <c r="H1001" s="34">
        <v>15312</v>
      </c>
      <c r="I1001" s="33">
        <v>15312</v>
      </c>
      <c r="J1001" s="30">
        <v>2006</v>
      </c>
      <c r="K1001" s="29" t="s">
        <v>3640</v>
      </c>
      <c r="L1001" s="28">
        <v>6023</v>
      </c>
      <c r="M1001" s="32" t="s">
        <v>182</v>
      </c>
      <c r="O1001" s="28" t="s">
        <v>1581</v>
      </c>
      <c r="Q1001" s="28">
        <v>2007</v>
      </c>
      <c r="T1001" s="39"/>
      <c r="U1001" s="32" t="s">
        <v>1929</v>
      </c>
    </row>
    <row r="1002" spans="1:21" x14ac:dyDescent="0.2">
      <c r="A1002" s="25">
        <v>6</v>
      </c>
      <c r="B1002" s="28">
        <v>199</v>
      </c>
      <c r="C1002"/>
      <c r="D1002" s="28">
        <v>199077</v>
      </c>
      <c r="E1002" s="36" t="s">
        <v>123</v>
      </c>
      <c r="F1002" s="36" t="s">
        <v>124</v>
      </c>
      <c r="G1002" s="29" t="s">
        <v>3641</v>
      </c>
      <c r="H1002" s="34">
        <v>19808</v>
      </c>
      <c r="I1002" s="33">
        <v>19808</v>
      </c>
      <c r="J1002" s="30">
        <v>2014</v>
      </c>
      <c r="K1002" s="31" t="s">
        <v>125</v>
      </c>
      <c r="L1002" s="25">
        <v>6295</v>
      </c>
      <c r="M1002" s="45" t="s">
        <v>126</v>
      </c>
      <c r="N1002"/>
      <c r="O1002" s="28" t="s">
        <v>1581</v>
      </c>
      <c r="P1002"/>
      <c r="T1002" s="38">
        <v>41669</v>
      </c>
      <c r="U1002" s="32" t="s">
        <v>1929</v>
      </c>
    </row>
    <row r="1003" spans="1:21" x14ac:dyDescent="0.2">
      <c r="A1003" s="28">
        <v>12</v>
      </c>
      <c r="B1003" s="28">
        <v>213</v>
      </c>
      <c r="C1003" s="28" t="s">
        <v>169</v>
      </c>
      <c r="D1003" s="28">
        <v>152559</v>
      </c>
      <c r="E1003" s="29" t="s">
        <v>1236</v>
      </c>
      <c r="F1003" s="29" t="s">
        <v>1237</v>
      </c>
      <c r="G1003" s="29" t="s">
        <v>1277</v>
      </c>
      <c r="H1003" s="34">
        <v>13476</v>
      </c>
      <c r="I1003" s="33">
        <v>13476</v>
      </c>
      <c r="J1003" s="30">
        <v>1996</v>
      </c>
      <c r="K1003" s="29" t="s">
        <v>1238</v>
      </c>
      <c r="L1003" s="28">
        <v>6260</v>
      </c>
      <c r="M1003" s="32" t="s">
        <v>339</v>
      </c>
      <c r="O1003" s="28" t="s">
        <v>1581</v>
      </c>
      <c r="Q1003" s="28">
        <v>1996</v>
      </c>
      <c r="R1003" s="28">
        <v>2005</v>
      </c>
      <c r="T1003" s="39"/>
      <c r="U1003" s="32" t="s">
        <v>1929</v>
      </c>
    </row>
    <row r="1004" spans="1:21" x14ac:dyDescent="0.2">
      <c r="A1004" s="28">
        <v>8</v>
      </c>
      <c r="B1004" s="28">
        <v>219</v>
      </c>
      <c r="D1004" s="28">
        <v>162099</v>
      </c>
      <c r="E1004" s="29" t="s">
        <v>1347</v>
      </c>
      <c r="F1004" s="29" t="s">
        <v>1348</v>
      </c>
      <c r="G1004" s="29" t="s">
        <v>3642</v>
      </c>
      <c r="H1004" s="34">
        <v>19054</v>
      </c>
      <c r="I1004" s="33">
        <v>19054</v>
      </c>
      <c r="J1004" s="30">
        <v>2012</v>
      </c>
      <c r="K1004" s="29" t="s">
        <v>1349</v>
      </c>
      <c r="L1004" s="28">
        <v>6032</v>
      </c>
      <c r="M1004" s="32" t="s">
        <v>228</v>
      </c>
      <c r="O1004" s="28" t="s">
        <v>1581</v>
      </c>
      <c r="T1004" s="39"/>
      <c r="U1004" s="32" t="s">
        <v>1953</v>
      </c>
    </row>
    <row r="1005" spans="1:21" x14ac:dyDescent="0.2">
      <c r="A1005" s="28">
        <v>8</v>
      </c>
      <c r="B1005" s="28">
        <v>129</v>
      </c>
      <c r="D1005" s="28">
        <v>259681</v>
      </c>
      <c r="E1005" s="31" t="s">
        <v>1591</v>
      </c>
      <c r="F1005" s="31" t="s">
        <v>1348</v>
      </c>
      <c r="G1005" s="29" t="s">
        <v>3643</v>
      </c>
      <c r="H1005" s="17">
        <v>20669</v>
      </c>
      <c r="I1005" s="33">
        <v>20669</v>
      </c>
      <c r="J1005" s="30">
        <v>2016</v>
      </c>
      <c r="K1005" s="31" t="s">
        <v>1592</v>
      </c>
      <c r="L1005" s="28">
        <v>6274</v>
      </c>
      <c r="M1005" s="31" t="s">
        <v>63</v>
      </c>
      <c r="N1005" s="28"/>
      <c r="O1005" s="28" t="s">
        <v>1581</v>
      </c>
      <c r="T1005" s="38">
        <v>42711</v>
      </c>
      <c r="U1005" s="32" t="s">
        <v>1953</v>
      </c>
    </row>
    <row r="1006" spans="1:21" x14ac:dyDescent="0.2">
      <c r="A1006" s="28">
        <v>8</v>
      </c>
      <c r="B1006" s="28">
        <v>129</v>
      </c>
      <c r="D1006" s="28">
        <v>100037</v>
      </c>
      <c r="E1006" s="29" t="s">
        <v>1591</v>
      </c>
      <c r="F1006" s="29" t="s">
        <v>214</v>
      </c>
      <c r="G1006" s="29" t="s">
        <v>3644</v>
      </c>
      <c r="H1006" s="34">
        <v>18367</v>
      </c>
      <c r="I1006" s="33">
        <v>18367</v>
      </c>
      <c r="J1006" s="30">
        <v>2011</v>
      </c>
      <c r="K1006" s="31" t="s">
        <v>1592</v>
      </c>
      <c r="L1006" s="28">
        <v>6274</v>
      </c>
      <c r="M1006" s="32" t="s">
        <v>63</v>
      </c>
      <c r="O1006" s="28" t="s">
        <v>1581</v>
      </c>
      <c r="Q1006" s="28">
        <v>2011</v>
      </c>
      <c r="T1006" s="39"/>
      <c r="U1006" s="32" t="s">
        <v>1929</v>
      </c>
    </row>
    <row r="1007" spans="1:21" x14ac:dyDescent="0.2">
      <c r="A1007" s="28">
        <v>11</v>
      </c>
      <c r="B1007" s="28">
        <v>203</v>
      </c>
      <c r="D1007" s="28">
        <v>121353</v>
      </c>
      <c r="E1007" s="29" t="s">
        <v>315</v>
      </c>
      <c r="F1007" s="29" t="s">
        <v>248</v>
      </c>
      <c r="G1007" s="29" t="s">
        <v>3645</v>
      </c>
      <c r="H1007" s="34">
        <v>14327</v>
      </c>
      <c r="I1007" s="33">
        <v>14327</v>
      </c>
      <c r="J1007" s="30">
        <v>1999</v>
      </c>
      <c r="K1007" s="29" t="s">
        <v>3646</v>
      </c>
      <c r="L1007" s="28">
        <v>6208</v>
      </c>
      <c r="M1007" s="32" t="s">
        <v>478</v>
      </c>
      <c r="O1007" s="28" t="s">
        <v>1581</v>
      </c>
      <c r="Q1007" s="28">
        <v>2000</v>
      </c>
      <c r="R1007" s="28">
        <v>2008</v>
      </c>
      <c r="T1007" s="39"/>
      <c r="U1007" s="32" t="s">
        <v>1929</v>
      </c>
    </row>
    <row r="1008" spans="1:21" x14ac:dyDescent="0.2">
      <c r="A1008" s="28">
        <v>10</v>
      </c>
      <c r="B1008" s="28">
        <v>111</v>
      </c>
      <c r="D1008" s="28">
        <v>180842</v>
      </c>
      <c r="E1008" s="29" t="s">
        <v>315</v>
      </c>
      <c r="F1008" s="29" t="s">
        <v>105</v>
      </c>
      <c r="G1008" s="29" t="s">
        <v>3647</v>
      </c>
      <c r="H1008" s="34">
        <v>19274</v>
      </c>
      <c r="I1008" s="33">
        <v>19274</v>
      </c>
      <c r="J1008" s="30">
        <v>2012</v>
      </c>
      <c r="K1008" s="29" t="s">
        <v>1350</v>
      </c>
      <c r="L1008" s="28">
        <v>6233</v>
      </c>
      <c r="M1008" s="32" t="s">
        <v>837</v>
      </c>
      <c r="O1008" s="28" t="s">
        <v>1581</v>
      </c>
      <c r="Q1008" s="28">
        <v>2012</v>
      </c>
      <c r="T1008" s="39"/>
      <c r="U1008" s="32" t="s">
        <v>1929</v>
      </c>
    </row>
    <row r="1009" spans="1:21" x14ac:dyDescent="0.2">
      <c r="A1009" s="28">
        <v>9</v>
      </c>
      <c r="B1009" s="28">
        <v>148</v>
      </c>
      <c r="C1009" s="28" t="s">
        <v>593</v>
      </c>
      <c r="D1009" s="28">
        <v>100244</v>
      </c>
      <c r="E1009" s="29" t="s">
        <v>315</v>
      </c>
      <c r="F1009" s="29" t="s">
        <v>634</v>
      </c>
      <c r="G1009" s="29" t="s">
        <v>3648</v>
      </c>
      <c r="H1009" s="34">
        <v>12588</v>
      </c>
      <c r="I1009" s="33">
        <v>12588</v>
      </c>
      <c r="J1009" s="30">
        <v>1994</v>
      </c>
      <c r="K1009" s="29" t="s">
        <v>1245</v>
      </c>
      <c r="L1009" s="28">
        <v>6024</v>
      </c>
      <c r="M1009" s="32" t="s">
        <v>251</v>
      </c>
      <c r="O1009" s="28" t="s">
        <v>1581</v>
      </c>
      <c r="Q1009" s="28">
        <v>1994</v>
      </c>
      <c r="T1009" s="39"/>
      <c r="U1009" s="32" t="s">
        <v>1929</v>
      </c>
    </row>
    <row r="1010" spans="1:21" x14ac:dyDescent="0.2">
      <c r="A1010" s="28">
        <v>8</v>
      </c>
      <c r="B1010" s="28">
        <v>121</v>
      </c>
      <c r="C1010" s="28" t="s">
        <v>1189</v>
      </c>
      <c r="D1010" s="28">
        <v>100100</v>
      </c>
      <c r="E1010" s="29" t="s">
        <v>3649</v>
      </c>
      <c r="F1010" s="29" t="s">
        <v>113</v>
      </c>
      <c r="G1010" s="29" t="s">
        <v>3650</v>
      </c>
      <c r="H1010" s="34">
        <v>11999</v>
      </c>
      <c r="I1010" s="33">
        <v>11999</v>
      </c>
      <c r="J1010" s="30">
        <v>1992</v>
      </c>
      <c r="K1010" s="29" t="s">
        <v>3651</v>
      </c>
      <c r="L1010" s="28">
        <v>6032</v>
      </c>
      <c r="M1010" s="32" t="s">
        <v>228</v>
      </c>
      <c r="O1010" s="28" t="s">
        <v>1581</v>
      </c>
      <c r="Q1010" s="28">
        <v>1995</v>
      </c>
      <c r="R1010" s="28">
        <v>2001</v>
      </c>
      <c r="T1010" s="39"/>
      <c r="U1010" s="32" t="s">
        <v>1929</v>
      </c>
    </row>
    <row r="1011" spans="1:21" x14ac:dyDescent="0.2">
      <c r="A1011" s="28">
        <v>9</v>
      </c>
      <c r="B1011" s="28">
        <v>192</v>
      </c>
      <c r="C1011" s="28" t="s">
        <v>169</v>
      </c>
      <c r="D1011" s="28">
        <v>114769</v>
      </c>
      <c r="E1011" s="29" t="s">
        <v>3649</v>
      </c>
      <c r="F1011" s="29" t="s">
        <v>782</v>
      </c>
      <c r="G1011" s="29" t="s">
        <v>3652</v>
      </c>
      <c r="H1011" s="34">
        <v>12646</v>
      </c>
      <c r="I1011" s="33">
        <v>12646</v>
      </c>
      <c r="J1011" s="30">
        <v>1994</v>
      </c>
      <c r="K1011" s="29" t="s">
        <v>2843</v>
      </c>
      <c r="L1011" s="28">
        <v>6216</v>
      </c>
      <c r="M1011" s="32" t="s">
        <v>430</v>
      </c>
      <c r="O1011" s="28" t="s">
        <v>1581</v>
      </c>
      <c r="Q1011" s="28">
        <v>1997</v>
      </c>
      <c r="R1011" s="28">
        <v>2004</v>
      </c>
      <c r="S1011" s="28">
        <v>2008</v>
      </c>
      <c r="T1011" s="39"/>
      <c r="U1011" s="32" t="s">
        <v>1929</v>
      </c>
    </row>
    <row r="1012" spans="1:21" x14ac:dyDescent="0.2">
      <c r="A1012" s="28">
        <v>15</v>
      </c>
      <c r="B1012" s="28">
        <v>140</v>
      </c>
      <c r="C1012" s="28" t="s">
        <v>2021</v>
      </c>
      <c r="D1012" s="28">
        <v>223588</v>
      </c>
      <c r="E1012" s="29" t="s">
        <v>731</v>
      </c>
      <c r="F1012" s="29" t="s">
        <v>502</v>
      </c>
      <c r="G1012" s="29" t="s">
        <v>3653</v>
      </c>
      <c r="H1012" s="34">
        <v>17245</v>
      </c>
      <c r="I1012" s="33">
        <v>17245</v>
      </c>
      <c r="J1012" s="30">
        <v>2007</v>
      </c>
      <c r="K1012" s="29" t="s">
        <v>3654</v>
      </c>
      <c r="L1012" s="28">
        <v>6146</v>
      </c>
      <c r="M1012" s="32" t="s">
        <v>200</v>
      </c>
      <c r="O1012" s="28" t="s">
        <v>1581</v>
      </c>
      <c r="Q1012" s="28">
        <v>2007</v>
      </c>
      <c r="T1012" s="39"/>
      <c r="U1012" s="32" t="s">
        <v>1929</v>
      </c>
    </row>
    <row r="1013" spans="1:21" x14ac:dyDescent="0.2">
      <c r="A1013" s="28">
        <v>10</v>
      </c>
      <c r="B1013" s="28">
        <v>224</v>
      </c>
      <c r="D1013" s="28">
        <v>258338</v>
      </c>
      <c r="E1013" s="29" t="s">
        <v>731</v>
      </c>
      <c r="F1013" s="29" t="s">
        <v>813</v>
      </c>
      <c r="G1013" s="29" t="s">
        <v>3655</v>
      </c>
      <c r="H1013" s="34">
        <v>16062</v>
      </c>
      <c r="I1013" s="33">
        <v>16062</v>
      </c>
      <c r="J1013" s="30">
        <v>2003</v>
      </c>
      <c r="K1013" s="29" t="s">
        <v>3656</v>
      </c>
      <c r="L1013" s="28">
        <v>6231</v>
      </c>
      <c r="M1013" s="32" t="s">
        <v>118</v>
      </c>
      <c r="O1013" s="28" t="s">
        <v>1581</v>
      </c>
      <c r="T1013" s="39"/>
      <c r="U1013" s="32" t="s">
        <v>1929</v>
      </c>
    </row>
    <row r="1014" spans="1:21" x14ac:dyDescent="0.2">
      <c r="A1014" s="28">
        <v>8</v>
      </c>
      <c r="B1014" s="28">
        <v>121</v>
      </c>
      <c r="C1014" s="28" t="s">
        <v>169</v>
      </c>
      <c r="E1014" s="29" t="s">
        <v>519</v>
      </c>
      <c r="F1014" s="29" t="s">
        <v>384</v>
      </c>
      <c r="G1014" s="29" t="s">
        <v>3657</v>
      </c>
      <c r="H1014" s="34">
        <v>7599</v>
      </c>
      <c r="I1014" s="33">
        <v>7599</v>
      </c>
      <c r="J1014" s="30">
        <v>1980</v>
      </c>
      <c r="K1014" s="29" t="s">
        <v>1113</v>
      </c>
      <c r="L1014" s="28">
        <v>6020</v>
      </c>
      <c r="M1014" s="32" t="s">
        <v>71</v>
      </c>
      <c r="O1014" s="28" t="s">
        <v>1581</v>
      </c>
      <c r="Q1014" s="28">
        <v>1988</v>
      </c>
      <c r="R1014" s="28">
        <v>1991</v>
      </c>
      <c r="T1014" s="39">
        <v>42762</v>
      </c>
      <c r="U1014" s="32" t="s">
        <v>1929</v>
      </c>
    </row>
    <row r="1015" spans="1:21" x14ac:dyDescent="0.2">
      <c r="A1015" s="25">
        <v>8</v>
      </c>
      <c r="B1015" s="28">
        <v>218</v>
      </c>
      <c r="C1015"/>
      <c r="D1015" s="28">
        <v>156563</v>
      </c>
      <c r="E1015" s="36" t="s">
        <v>519</v>
      </c>
      <c r="F1015" s="36" t="s">
        <v>105</v>
      </c>
      <c r="G1015" s="29" t="s">
        <v>3658</v>
      </c>
      <c r="H1015" s="42">
        <v>20024</v>
      </c>
      <c r="I1015" s="33">
        <v>20024</v>
      </c>
      <c r="J1015" s="30">
        <v>2014</v>
      </c>
      <c r="K1015" s="36" t="s">
        <v>1466</v>
      </c>
      <c r="L1015" s="25">
        <v>6023</v>
      </c>
      <c r="M1015" s="45" t="s">
        <v>182</v>
      </c>
      <c r="N1015"/>
      <c r="O1015" s="28" t="s">
        <v>1581</v>
      </c>
      <c r="P1015"/>
      <c r="Q1015" s="28">
        <v>2014</v>
      </c>
      <c r="U1015" s="32" t="s">
        <v>1929</v>
      </c>
    </row>
    <row r="1016" spans="1:21" x14ac:dyDescent="0.2">
      <c r="A1016" s="28">
        <v>15</v>
      </c>
      <c r="B1016" s="28">
        <v>215</v>
      </c>
      <c r="C1016" s="28" t="s">
        <v>169</v>
      </c>
      <c r="D1016" s="28" t="s">
        <v>3018</v>
      </c>
      <c r="E1016" s="29" t="s">
        <v>519</v>
      </c>
      <c r="F1016" s="29" t="s">
        <v>658</v>
      </c>
      <c r="G1016" s="29" t="s">
        <v>3659</v>
      </c>
      <c r="H1016" s="34">
        <v>11426</v>
      </c>
      <c r="I1016" s="33">
        <v>11426</v>
      </c>
      <c r="J1016" s="30">
        <v>1991</v>
      </c>
      <c r="K1016" s="29" t="s">
        <v>3660</v>
      </c>
      <c r="L1016" s="28">
        <v>6265</v>
      </c>
      <c r="M1016" s="32" t="s">
        <v>272</v>
      </c>
      <c r="O1016" s="28" t="s">
        <v>1581</v>
      </c>
      <c r="T1016" s="39"/>
      <c r="U1016" s="32" t="s">
        <v>1929</v>
      </c>
    </row>
    <row r="1017" spans="1:21" x14ac:dyDescent="0.2">
      <c r="A1017" s="25">
        <v>14</v>
      </c>
      <c r="B1017" s="25">
        <v>196</v>
      </c>
      <c r="C1017"/>
      <c r="D1017" s="28">
        <v>151604</v>
      </c>
      <c r="E1017" s="36" t="s">
        <v>519</v>
      </c>
      <c r="F1017" s="36" t="s">
        <v>109</v>
      </c>
      <c r="G1017" s="29" t="s">
        <v>3661</v>
      </c>
      <c r="H1017" s="42">
        <v>19938</v>
      </c>
      <c r="I1017" s="33">
        <v>19938</v>
      </c>
      <c r="J1017" s="30">
        <v>2014</v>
      </c>
      <c r="K1017" s="36" t="s">
        <v>1477</v>
      </c>
      <c r="L1017" s="25">
        <v>6125</v>
      </c>
      <c r="M1017" s="45" t="s">
        <v>83</v>
      </c>
      <c r="N1017"/>
      <c r="O1017" s="28" t="s">
        <v>1581</v>
      </c>
      <c r="P1017"/>
      <c r="T1017" s="38">
        <v>41671</v>
      </c>
      <c r="U1017" s="32" t="s">
        <v>1929</v>
      </c>
    </row>
    <row r="1018" spans="1:21" x14ac:dyDescent="0.2">
      <c r="A1018" s="28">
        <v>8</v>
      </c>
      <c r="B1018" s="28">
        <v>217</v>
      </c>
      <c r="C1018" s="28" t="s">
        <v>169</v>
      </c>
      <c r="D1018" s="28">
        <v>121237</v>
      </c>
      <c r="E1018" s="29" t="s">
        <v>926</v>
      </c>
      <c r="F1018" s="29" t="s">
        <v>298</v>
      </c>
      <c r="G1018" s="29" t="s">
        <v>3662</v>
      </c>
      <c r="H1018" s="34">
        <v>12337</v>
      </c>
      <c r="I1018" s="33">
        <v>12337</v>
      </c>
      <c r="J1018" s="30">
        <v>1993</v>
      </c>
      <c r="K1018" s="29" t="s">
        <v>3663</v>
      </c>
      <c r="L1018" s="28">
        <v>6038</v>
      </c>
      <c r="M1018" s="32" t="s">
        <v>130</v>
      </c>
      <c r="O1018" s="28" t="s">
        <v>1581</v>
      </c>
      <c r="Q1018" s="28">
        <v>2003</v>
      </c>
      <c r="R1018" s="28">
        <v>2012</v>
      </c>
      <c r="T1018" s="39">
        <v>41404</v>
      </c>
      <c r="U1018" s="32" t="s">
        <v>1929</v>
      </c>
    </row>
    <row r="1019" spans="1:21" x14ac:dyDescent="0.2">
      <c r="A1019" s="28">
        <v>15</v>
      </c>
      <c r="B1019" s="28">
        <v>103</v>
      </c>
      <c r="D1019" s="28">
        <v>104096</v>
      </c>
      <c r="E1019" s="29" t="s">
        <v>3664</v>
      </c>
      <c r="F1019" s="29" t="s">
        <v>3665</v>
      </c>
      <c r="G1019" s="29" t="s">
        <v>3666</v>
      </c>
      <c r="H1019" s="34">
        <v>16711</v>
      </c>
      <c r="I1019" s="33">
        <v>16711</v>
      </c>
      <c r="J1019" s="30">
        <v>2005</v>
      </c>
      <c r="K1019" s="29" t="s">
        <v>828</v>
      </c>
      <c r="L1019" s="28">
        <v>6147</v>
      </c>
      <c r="M1019" s="32" t="s">
        <v>400</v>
      </c>
      <c r="O1019" s="28" t="s">
        <v>1581</v>
      </c>
      <c r="Q1019" s="28">
        <v>2011</v>
      </c>
      <c r="S1019" s="28">
        <v>2009</v>
      </c>
      <c r="T1019" s="39"/>
      <c r="U1019" s="32" t="s">
        <v>1929</v>
      </c>
    </row>
    <row r="1020" spans="1:21" x14ac:dyDescent="0.2">
      <c r="A1020" s="28">
        <v>1</v>
      </c>
      <c r="B1020" s="28">
        <v>100</v>
      </c>
      <c r="D1020" s="28">
        <v>180959</v>
      </c>
      <c r="E1020" s="29" t="s">
        <v>3667</v>
      </c>
      <c r="F1020" s="29" t="s">
        <v>151</v>
      </c>
      <c r="G1020" s="29" t="s">
        <v>3668</v>
      </c>
      <c r="H1020" s="34">
        <v>16041</v>
      </c>
      <c r="I1020" s="33">
        <v>16041</v>
      </c>
      <c r="J1020" s="30">
        <v>2003</v>
      </c>
      <c r="K1020" s="29" t="s">
        <v>3669</v>
      </c>
      <c r="L1020" s="28">
        <v>6010</v>
      </c>
      <c r="M1020" s="32" t="s">
        <v>55</v>
      </c>
      <c r="O1020" s="28" t="s">
        <v>1581</v>
      </c>
      <c r="T1020" s="39"/>
      <c r="U1020" s="32" t="s">
        <v>1929</v>
      </c>
    </row>
    <row r="1021" spans="1:21" x14ac:dyDescent="0.2">
      <c r="A1021" s="25">
        <v>9</v>
      </c>
      <c r="B1021" s="25">
        <v>201</v>
      </c>
      <c r="C1021"/>
      <c r="D1021" s="36">
        <v>104148</v>
      </c>
      <c r="E1021" s="36" t="s">
        <v>1676</v>
      </c>
      <c r="F1021" s="36" t="s">
        <v>1677</v>
      </c>
      <c r="G1021" s="29" t="s">
        <v>3670</v>
      </c>
      <c r="H1021" s="42">
        <v>20649</v>
      </c>
      <c r="I1021" s="33">
        <v>20649</v>
      </c>
      <c r="J1021" s="30">
        <v>2017</v>
      </c>
      <c r="K1021" s="36" t="s">
        <v>1678</v>
      </c>
      <c r="L1021" s="25">
        <v>6206</v>
      </c>
      <c r="M1021" s="45" t="s">
        <v>1628</v>
      </c>
      <c r="N1021"/>
      <c r="O1021" s="28" t="s">
        <v>1581</v>
      </c>
      <c r="P1021"/>
      <c r="Q1021" s="34"/>
      <c r="U1021" s="32" t="s">
        <v>1929</v>
      </c>
    </row>
    <row r="1022" spans="1:21" x14ac:dyDescent="0.2">
      <c r="A1022" s="28">
        <v>6</v>
      </c>
      <c r="B1022" s="28">
        <v>220</v>
      </c>
      <c r="D1022" s="28">
        <v>174647</v>
      </c>
      <c r="E1022" s="29" t="s">
        <v>978</v>
      </c>
      <c r="F1022" s="29" t="s">
        <v>1367</v>
      </c>
      <c r="G1022" s="29" t="s">
        <v>3671</v>
      </c>
      <c r="H1022" s="34">
        <v>17076</v>
      </c>
      <c r="I1022" s="33">
        <v>17076</v>
      </c>
      <c r="J1022" s="30">
        <v>2006</v>
      </c>
      <c r="K1022" s="29" t="s">
        <v>3672</v>
      </c>
      <c r="L1022" s="28">
        <v>6280</v>
      </c>
      <c r="M1022" s="32" t="s">
        <v>161</v>
      </c>
      <c r="O1022" s="28" t="s">
        <v>1581</v>
      </c>
      <c r="Q1022" s="28">
        <v>2006</v>
      </c>
      <c r="T1022" s="39"/>
      <c r="U1022" s="32" t="s">
        <v>1929</v>
      </c>
    </row>
    <row r="1023" spans="1:21" x14ac:dyDescent="0.2">
      <c r="A1023" s="28">
        <v>10</v>
      </c>
      <c r="B1023" s="28">
        <v>111</v>
      </c>
      <c r="D1023" s="28">
        <v>180845</v>
      </c>
      <c r="E1023" s="29" t="s">
        <v>1157</v>
      </c>
      <c r="F1023" s="29" t="s">
        <v>3673</v>
      </c>
      <c r="G1023" s="29" t="s">
        <v>3674</v>
      </c>
      <c r="H1023" s="34">
        <v>17511</v>
      </c>
      <c r="I1023" s="33">
        <v>17511</v>
      </c>
      <c r="J1023" s="30">
        <v>2007</v>
      </c>
      <c r="K1023" s="29" t="s">
        <v>3675</v>
      </c>
      <c r="L1023" s="28">
        <v>6233</v>
      </c>
      <c r="M1023" s="32" t="s">
        <v>837</v>
      </c>
      <c r="O1023" s="28" t="s">
        <v>1581</v>
      </c>
      <c r="S1023" s="28">
        <v>2005</v>
      </c>
      <c r="T1023" s="39"/>
      <c r="U1023" s="32" t="s">
        <v>1929</v>
      </c>
    </row>
    <row r="1024" spans="1:21" x14ac:dyDescent="0.2">
      <c r="A1024" s="28">
        <v>15</v>
      </c>
      <c r="B1024" s="28">
        <v>215</v>
      </c>
      <c r="C1024" s="28" t="s">
        <v>1156</v>
      </c>
      <c r="D1024" s="28">
        <v>111666</v>
      </c>
      <c r="E1024" s="29" t="s">
        <v>1157</v>
      </c>
      <c r="F1024" s="29" t="s">
        <v>984</v>
      </c>
      <c r="G1024" s="29" t="s">
        <v>3676</v>
      </c>
      <c r="H1024" s="34">
        <v>8516</v>
      </c>
      <c r="I1024" s="33">
        <v>8516</v>
      </c>
      <c r="J1024" s="30">
        <v>1983</v>
      </c>
      <c r="K1024" s="29" t="s">
        <v>1158</v>
      </c>
      <c r="L1024" s="28">
        <v>6264</v>
      </c>
      <c r="M1024" s="32" t="s">
        <v>365</v>
      </c>
      <c r="O1024" s="28" t="s">
        <v>1581</v>
      </c>
      <c r="Q1024" s="28">
        <v>1983</v>
      </c>
      <c r="R1024" s="28">
        <v>1993</v>
      </c>
      <c r="T1024" s="39"/>
      <c r="U1024" s="32" t="s">
        <v>1929</v>
      </c>
    </row>
    <row r="1025" spans="1:21" x14ac:dyDescent="0.2">
      <c r="A1025" s="28">
        <v>12</v>
      </c>
      <c r="B1025" s="28">
        <v>213</v>
      </c>
      <c r="D1025" s="28">
        <v>104340</v>
      </c>
      <c r="E1025" s="31" t="s">
        <v>1679</v>
      </c>
      <c r="F1025" s="31" t="s">
        <v>317</v>
      </c>
      <c r="G1025" s="31" t="s">
        <v>3677</v>
      </c>
      <c r="H1025" s="17">
        <v>20749</v>
      </c>
      <c r="I1025" s="33">
        <v>20749</v>
      </c>
      <c r="J1025" s="28">
        <v>2017</v>
      </c>
      <c r="K1025" s="31" t="s">
        <v>1680</v>
      </c>
      <c r="L1025" s="28">
        <v>6263</v>
      </c>
      <c r="M1025" s="31" t="s">
        <v>777</v>
      </c>
      <c r="N1025" s="28"/>
      <c r="O1025" s="28" t="s">
        <v>1581</v>
      </c>
      <c r="P1025" s="28"/>
      <c r="Q1025" s="34"/>
      <c r="U1025" s="32" t="s">
        <v>1929</v>
      </c>
    </row>
    <row r="1026" spans="1:21" x14ac:dyDescent="0.2">
      <c r="A1026" s="28">
        <v>8</v>
      </c>
      <c r="B1026" s="28">
        <v>217</v>
      </c>
      <c r="D1026" s="28">
        <v>121238</v>
      </c>
      <c r="E1026" s="29" t="s">
        <v>127</v>
      </c>
      <c r="F1026" s="29" t="s">
        <v>128</v>
      </c>
      <c r="G1026" s="29" t="s">
        <v>3678</v>
      </c>
      <c r="H1026" s="34">
        <v>17186</v>
      </c>
      <c r="I1026" s="33">
        <v>17186</v>
      </c>
      <c r="J1026" s="30">
        <v>2007</v>
      </c>
      <c r="K1026" s="29" t="s">
        <v>129</v>
      </c>
      <c r="L1026" s="28">
        <v>6038</v>
      </c>
      <c r="M1026" s="32" t="s">
        <v>130</v>
      </c>
      <c r="O1026" s="28" t="s">
        <v>162</v>
      </c>
      <c r="Q1026" s="28">
        <v>2007</v>
      </c>
      <c r="R1026" s="28">
        <v>2005</v>
      </c>
      <c r="T1026" s="39">
        <v>41404</v>
      </c>
      <c r="U1026" s="32" t="s">
        <v>1929</v>
      </c>
    </row>
    <row r="1027" spans="1:21" x14ac:dyDescent="0.2">
      <c r="A1027" s="28">
        <v>2</v>
      </c>
      <c r="B1027" s="28">
        <v>180</v>
      </c>
      <c r="D1027" s="28">
        <v>201689</v>
      </c>
      <c r="E1027" s="29" t="s">
        <v>3679</v>
      </c>
      <c r="F1027" s="29" t="s">
        <v>343</v>
      </c>
      <c r="G1027" s="29" t="s">
        <v>3680</v>
      </c>
      <c r="H1027" s="34">
        <v>15522</v>
      </c>
      <c r="I1027" s="33">
        <v>15522</v>
      </c>
      <c r="J1027" s="30">
        <v>2003</v>
      </c>
      <c r="K1027" s="29" t="s">
        <v>3681</v>
      </c>
      <c r="L1027" s="28">
        <v>6004</v>
      </c>
      <c r="M1027" s="32" t="s">
        <v>95</v>
      </c>
      <c r="O1027" s="28" t="s">
        <v>1581</v>
      </c>
      <c r="T1027" s="39"/>
      <c r="U1027" s="32" t="s">
        <v>1929</v>
      </c>
    </row>
    <row r="1028" spans="1:21" x14ac:dyDescent="0.2">
      <c r="A1028" s="28">
        <v>2</v>
      </c>
      <c r="B1028" s="28">
        <v>178</v>
      </c>
      <c r="D1028" s="28">
        <v>188141</v>
      </c>
      <c r="E1028" s="29" t="s">
        <v>3682</v>
      </c>
      <c r="F1028" s="29" t="s">
        <v>85</v>
      </c>
      <c r="G1028" s="29" t="s">
        <v>3683</v>
      </c>
      <c r="H1028" s="34">
        <v>13318</v>
      </c>
      <c r="I1028" s="33">
        <v>13318</v>
      </c>
      <c r="J1028" s="30">
        <v>1996</v>
      </c>
      <c r="K1028" s="29" t="s">
        <v>3684</v>
      </c>
      <c r="L1028" s="28">
        <v>6010</v>
      </c>
      <c r="M1028" s="32" t="s">
        <v>55</v>
      </c>
      <c r="O1028" s="28" t="s">
        <v>1581</v>
      </c>
      <c r="T1028" s="39"/>
      <c r="U1028" s="32" t="s">
        <v>1929</v>
      </c>
    </row>
    <row r="1029" spans="1:21" x14ac:dyDescent="0.2">
      <c r="A1029" s="28">
        <v>2</v>
      </c>
      <c r="B1029" s="28">
        <v>186</v>
      </c>
      <c r="C1029" s="28" t="s">
        <v>169</v>
      </c>
      <c r="D1029" s="28">
        <v>178309</v>
      </c>
      <c r="E1029" s="29" t="s">
        <v>3685</v>
      </c>
      <c r="F1029" s="29" t="s">
        <v>124</v>
      </c>
      <c r="G1029" s="29" t="s">
        <v>3686</v>
      </c>
      <c r="H1029" s="34">
        <v>10465</v>
      </c>
      <c r="I1029" s="33">
        <v>10465</v>
      </c>
      <c r="J1029" s="30">
        <v>1988</v>
      </c>
      <c r="K1029" s="29" t="s">
        <v>3687</v>
      </c>
      <c r="L1029" s="28">
        <v>6005</v>
      </c>
      <c r="M1029" s="32" t="s">
        <v>95</v>
      </c>
      <c r="O1029" s="28" t="s">
        <v>1581</v>
      </c>
      <c r="Q1029" s="28">
        <v>1988</v>
      </c>
      <c r="R1029" s="28">
        <v>1997</v>
      </c>
      <c r="T1029" s="39"/>
      <c r="U1029" s="32" t="s">
        <v>1929</v>
      </c>
    </row>
    <row r="1030" spans="1:21" x14ac:dyDescent="0.2">
      <c r="A1030" s="28">
        <v>12</v>
      </c>
      <c r="B1030" s="28">
        <v>213</v>
      </c>
      <c r="C1030" s="28" t="s">
        <v>169</v>
      </c>
      <c r="D1030" s="28">
        <v>162476</v>
      </c>
      <c r="E1030" s="29" t="s">
        <v>3688</v>
      </c>
      <c r="F1030" s="29" t="s">
        <v>180</v>
      </c>
      <c r="G1030" s="29" t="s">
        <v>3689</v>
      </c>
      <c r="H1030" s="34">
        <v>11989</v>
      </c>
      <c r="I1030" s="33">
        <v>11989</v>
      </c>
      <c r="J1030" s="30">
        <v>1992</v>
      </c>
      <c r="K1030" s="29" t="s">
        <v>3690</v>
      </c>
      <c r="L1030" s="28">
        <v>6260</v>
      </c>
      <c r="M1030" s="32" t="s">
        <v>339</v>
      </c>
      <c r="O1030" s="28" t="s">
        <v>1581</v>
      </c>
      <c r="Q1030" s="28">
        <v>1992</v>
      </c>
      <c r="R1030" s="28">
        <v>2001</v>
      </c>
      <c r="S1030" s="28">
        <v>2005</v>
      </c>
      <c r="T1030" s="39"/>
      <c r="U1030" s="32" t="s">
        <v>1929</v>
      </c>
    </row>
    <row r="1031" spans="1:21" x14ac:dyDescent="0.2">
      <c r="A1031" s="28">
        <v>12</v>
      </c>
      <c r="B1031" s="28">
        <v>109</v>
      </c>
      <c r="C1031" s="28" t="s">
        <v>169</v>
      </c>
      <c r="D1031" s="28">
        <v>156829</v>
      </c>
      <c r="E1031" s="29" t="s">
        <v>3691</v>
      </c>
      <c r="F1031" s="29" t="s">
        <v>89</v>
      </c>
      <c r="G1031" s="29" t="s">
        <v>3692</v>
      </c>
      <c r="H1031" s="34">
        <v>12779</v>
      </c>
      <c r="I1031" s="33">
        <v>12779</v>
      </c>
      <c r="J1031" s="30">
        <v>1994</v>
      </c>
      <c r="K1031" s="29" t="s">
        <v>3693</v>
      </c>
      <c r="L1031" s="28">
        <v>6211</v>
      </c>
      <c r="M1031" s="32" t="s">
        <v>1574</v>
      </c>
      <c r="O1031" s="28" t="s">
        <v>1581</v>
      </c>
      <c r="Q1031" s="28">
        <v>1994</v>
      </c>
      <c r="S1031" s="28">
        <v>2009</v>
      </c>
      <c r="T1031" s="39"/>
      <c r="U1031" s="32" t="s">
        <v>1929</v>
      </c>
    </row>
    <row r="1032" spans="1:21" x14ac:dyDescent="0.2">
      <c r="A1032" s="28">
        <v>9</v>
      </c>
      <c r="B1032" s="28">
        <v>119</v>
      </c>
      <c r="D1032" s="28">
        <v>100034</v>
      </c>
      <c r="E1032" s="29" t="s">
        <v>1351</v>
      </c>
      <c r="F1032" s="29" t="s">
        <v>187</v>
      </c>
      <c r="G1032" s="29" t="s">
        <v>3694</v>
      </c>
      <c r="H1032" s="34">
        <v>19305</v>
      </c>
      <c r="I1032" s="33">
        <v>19305</v>
      </c>
      <c r="J1032" s="30">
        <v>2012</v>
      </c>
      <c r="K1032" s="29" t="s">
        <v>1352</v>
      </c>
      <c r="L1032" s="28">
        <v>6205</v>
      </c>
      <c r="M1032" s="32" t="s">
        <v>254</v>
      </c>
      <c r="O1032" s="28" t="s">
        <v>1581</v>
      </c>
      <c r="T1032" s="39"/>
      <c r="U1032" s="32" t="s">
        <v>1929</v>
      </c>
    </row>
    <row r="1033" spans="1:21" x14ac:dyDescent="0.2">
      <c r="A1033" s="25">
        <v>9</v>
      </c>
      <c r="B1033" s="28">
        <v>119</v>
      </c>
      <c r="C1033"/>
      <c r="D1033" s="28">
        <v>155427</v>
      </c>
      <c r="E1033" s="36" t="s">
        <v>1351</v>
      </c>
      <c r="F1033" s="36" t="s">
        <v>330</v>
      </c>
      <c r="G1033" s="29" t="s">
        <v>3695</v>
      </c>
      <c r="H1033" s="42">
        <v>20061</v>
      </c>
      <c r="I1033" s="33">
        <v>20061</v>
      </c>
      <c r="J1033" s="30">
        <v>2014</v>
      </c>
      <c r="K1033" s="36" t="s">
        <v>1352</v>
      </c>
      <c r="L1033" s="25">
        <v>6205</v>
      </c>
      <c r="M1033" s="45" t="s">
        <v>254</v>
      </c>
      <c r="N1033"/>
      <c r="O1033" s="28" t="s">
        <v>1581</v>
      </c>
      <c r="P1033"/>
      <c r="U1033" s="32" t="s">
        <v>1953</v>
      </c>
    </row>
    <row r="1034" spans="1:21" x14ac:dyDescent="0.2">
      <c r="A1034" s="28">
        <v>8</v>
      </c>
      <c r="B1034" s="28">
        <v>117</v>
      </c>
      <c r="D1034" s="28">
        <v>114450</v>
      </c>
      <c r="E1034" s="29" t="s">
        <v>3696</v>
      </c>
      <c r="F1034" s="29" t="s">
        <v>97</v>
      </c>
      <c r="G1034" s="29" t="s">
        <v>3697</v>
      </c>
      <c r="H1034" s="34">
        <v>18953</v>
      </c>
      <c r="I1034" s="33">
        <v>18953</v>
      </c>
      <c r="J1034" s="30">
        <v>2011</v>
      </c>
      <c r="K1034" s="29" t="s">
        <v>3698</v>
      </c>
      <c r="L1034" s="28">
        <v>6030</v>
      </c>
      <c r="M1034" s="32" t="s">
        <v>168</v>
      </c>
      <c r="O1034" s="28" t="s">
        <v>1581</v>
      </c>
      <c r="T1034" s="39"/>
      <c r="U1034" s="32" t="s">
        <v>1929</v>
      </c>
    </row>
    <row r="1035" spans="1:21" x14ac:dyDescent="0.2">
      <c r="A1035" s="28">
        <v>2</v>
      </c>
      <c r="B1035" s="28">
        <v>186</v>
      </c>
      <c r="D1035" s="28">
        <v>183160</v>
      </c>
      <c r="E1035" s="29" t="s">
        <v>552</v>
      </c>
      <c r="F1035" s="29" t="s">
        <v>553</v>
      </c>
      <c r="G1035" s="29" t="s">
        <v>3699</v>
      </c>
      <c r="H1035" s="34">
        <v>14370</v>
      </c>
      <c r="I1035" s="33">
        <v>14370</v>
      </c>
      <c r="J1035" s="30">
        <v>1999</v>
      </c>
      <c r="K1035" s="29" t="s">
        <v>554</v>
      </c>
      <c r="L1035" s="28">
        <v>6215</v>
      </c>
      <c r="M1035" s="32" t="s">
        <v>555</v>
      </c>
      <c r="O1035" s="28" t="s">
        <v>1581</v>
      </c>
      <c r="R1035" s="28">
        <v>2008</v>
      </c>
      <c r="T1035" s="39"/>
      <c r="U1035" s="32" t="s">
        <v>1929</v>
      </c>
    </row>
    <row r="1036" spans="1:21" x14ac:dyDescent="0.2">
      <c r="A1036" s="28">
        <v>2</v>
      </c>
      <c r="B1036" s="28">
        <v>178</v>
      </c>
      <c r="C1036" s="28" t="s">
        <v>169</v>
      </c>
      <c r="D1036" s="28">
        <v>188150</v>
      </c>
      <c r="E1036" s="29" t="s">
        <v>1159</v>
      </c>
      <c r="F1036" s="29" t="s">
        <v>89</v>
      </c>
      <c r="G1036" s="29" t="s">
        <v>3700</v>
      </c>
      <c r="H1036" s="34">
        <v>11441</v>
      </c>
      <c r="I1036" s="33">
        <v>11441</v>
      </c>
      <c r="J1036" s="30">
        <v>1991</v>
      </c>
      <c r="K1036" s="29" t="s">
        <v>1160</v>
      </c>
      <c r="L1036" s="28">
        <v>6010</v>
      </c>
      <c r="M1036" s="32" t="s">
        <v>55</v>
      </c>
      <c r="O1036" s="28" t="s">
        <v>1581</v>
      </c>
      <c r="Q1036" s="28">
        <v>1999</v>
      </c>
      <c r="T1036" s="39"/>
      <c r="U1036" s="32" t="s">
        <v>1929</v>
      </c>
    </row>
    <row r="1037" spans="1:21" x14ac:dyDescent="0.2">
      <c r="A1037" s="28">
        <v>6</v>
      </c>
      <c r="B1037" s="28">
        <v>225</v>
      </c>
      <c r="D1037" s="28">
        <v>170187</v>
      </c>
      <c r="E1037" s="29" t="s">
        <v>326</v>
      </c>
      <c r="F1037" s="29" t="s">
        <v>1353</v>
      </c>
      <c r="G1037" s="29" t="s">
        <v>3701</v>
      </c>
      <c r="H1037" s="34">
        <v>19232</v>
      </c>
      <c r="I1037" s="33">
        <v>19232</v>
      </c>
      <c r="J1037" s="30">
        <v>2012</v>
      </c>
      <c r="K1037" s="29" t="s">
        <v>1354</v>
      </c>
      <c r="L1037" s="28">
        <v>6288</v>
      </c>
      <c r="M1037" s="32" t="s">
        <v>107</v>
      </c>
      <c r="O1037" s="28" t="s">
        <v>1581</v>
      </c>
      <c r="T1037" s="39"/>
      <c r="U1037" s="32" t="s">
        <v>1929</v>
      </c>
    </row>
    <row r="1038" spans="1:21" x14ac:dyDescent="0.2">
      <c r="A1038" s="28">
        <v>2</v>
      </c>
      <c r="B1038" s="28">
        <v>178</v>
      </c>
      <c r="C1038" s="28" t="s">
        <v>169</v>
      </c>
      <c r="D1038" s="28">
        <v>100289</v>
      </c>
      <c r="E1038" s="29" t="s">
        <v>3702</v>
      </c>
      <c r="F1038" s="29" t="s">
        <v>105</v>
      </c>
      <c r="G1038" s="29" t="s">
        <v>3703</v>
      </c>
      <c r="H1038" s="34">
        <v>13835</v>
      </c>
      <c r="I1038" s="33">
        <v>13835</v>
      </c>
      <c r="J1038" s="30">
        <v>1997</v>
      </c>
      <c r="K1038" s="29" t="s">
        <v>3704</v>
      </c>
      <c r="L1038" s="28">
        <v>7515</v>
      </c>
      <c r="M1038" s="32" t="s">
        <v>3705</v>
      </c>
      <c r="O1038" s="28" t="s">
        <v>1581</v>
      </c>
      <c r="Q1038" s="28">
        <v>1998</v>
      </c>
      <c r="R1038" s="28">
        <v>2006</v>
      </c>
      <c r="T1038" s="39"/>
      <c r="U1038" s="32" t="s">
        <v>1929</v>
      </c>
    </row>
    <row r="1039" spans="1:21" x14ac:dyDescent="0.2">
      <c r="A1039" s="28">
        <v>14</v>
      </c>
      <c r="B1039" s="28">
        <v>147</v>
      </c>
      <c r="C1039" s="28" t="s">
        <v>169</v>
      </c>
      <c r="D1039" s="28">
        <v>115289</v>
      </c>
      <c r="E1039" s="29" t="s">
        <v>3706</v>
      </c>
      <c r="F1039" s="29" t="s">
        <v>105</v>
      </c>
      <c r="G1039" s="29" t="s">
        <v>3707</v>
      </c>
      <c r="H1039" s="34">
        <v>13633</v>
      </c>
      <c r="I1039" s="33">
        <v>13633</v>
      </c>
      <c r="J1039" s="30">
        <v>1997</v>
      </c>
      <c r="K1039" s="29" t="s">
        <v>3708</v>
      </c>
      <c r="L1039" s="28">
        <v>6133</v>
      </c>
      <c r="M1039" s="32" t="s">
        <v>627</v>
      </c>
      <c r="O1039" s="28" t="s">
        <v>1581</v>
      </c>
      <c r="Q1039" s="28">
        <v>2000</v>
      </c>
      <c r="R1039" s="28">
        <v>2008</v>
      </c>
      <c r="T1039" s="39"/>
      <c r="U1039" s="32" t="s">
        <v>1929</v>
      </c>
    </row>
    <row r="1040" spans="1:21" x14ac:dyDescent="0.2">
      <c r="A1040" s="28">
        <v>13</v>
      </c>
      <c r="B1040" s="28">
        <v>241</v>
      </c>
      <c r="D1040" s="28">
        <v>140359</v>
      </c>
      <c r="E1040" s="29" t="s">
        <v>3706</v>
      </c>
      <c r="F1040" s="29" t="s">
        <v>382</v>
      </c>
      <c r="G1040" s="29" t="s">
        <v>3709</v>
      </c>
      <c r="H1040" s="34">
        <v>17403</v>
      </c>
      <c r="I1040" s="33">
        <v>17403</v>
      </c>
      <c r="J1040" s="30">
        <v>2007</v>
      </c>
      <c r="K1040" s="29" t="s">
        <v>1529</v>
      </c>
      <c r="L1040" s="28">
        <v>6243</v>
      </c>
      <c r="M1040" s="32" t="s">
        <v>1292</v>
      </c>
      <c r="O1040" s="28" t="s">
        <v>1581</v>
      </c>
      <c r="Q1040" s="28">
        <v>2012</v>
      </c>
      <c r="T1040" s="39"/>
      <c r="U1040" s="32" t="s">
        <v>1929</v>
      </c>
    </row>
    <row r="1041" spans="1:21" x14ac:dyDescent="0.2">
      <c r="A1041" s="28">
        <v>2</v>
      </c>
      <c r="B1041" s="28">
        <v>204</v>
      </c>
      <c r="D1041" s="28">
        <v>148602</v>
      </c>
      <c r="E1041" s="29" t="s">
        <v>1278</v>
      </c>
      <c r="F1041" s="29" t="s">
        <v>187</v>
      </c>
      <c r="G1041" s="29" t="s">
        <v>1279</v>
      </c>
      <c r="H1041" s="34">
        <v>15088</v>
      </c>
      <c r="I1041" s="33">
        <v>15088</v>
      </c>
      <c r="J1041" s="30">
        <v>2001</v>
      </c>
      <c r="K1041" s="29" t="s">
        <v>1280</v>
      </c>
      <c r="L1041" s="28">
        <v>6010</v>
      </c>
      <c r="M1041" s="32" t="s">
        <v>55</v>
      </c>
      <c r="O1041" s="28" t="s">
        <v>1581</v>
      </c>
      <c r="T1041" s="39"/>
      <c r="U1041" s="32" t="s">
        <v>1929</v>
      </c>
    </row>
    <row r="1042" spans="1:21" x14ac:dyDescent="0.2">
      <c r="A1042" s="28">
        <v>9</v>
      </c>
      <c r="B1042" s="28">
        <v>214</v>
      </c>
      <c r="C1042" s="28" t="s">
        <v>43</v>
      </c>
      <c r="D1042" s="28">
        <v>218254</v>
      </c>
      <c r="E1042" s="31" t="s">
        <v>981</v>
      </c>
      <c r="F1042" s="31" t="s">
        <v>134</v>
      </c>
      <c r="G1042" s="29" t="s">
        <v>3710</v>
      </c>
      <c r="H1042" s="34">
        <v>20302</v>
      </c>
      <c r="I1042" s="33">
        <v>20302</v>
      </c>
      <c r="J1042" s="30">
        <v>2015</v>
      </c>
      <c r="K1042" s="31" t="s">
        <v>1533</v>
      </c>
      <c r="L1042" s="28" t="s">
        <v>1534</v>
      </c>
      <c r="M1042" s="31" t="s">
        <v>436</v>
      </c>
      <c r="O1042" s="28" t="s">
        <v>1581</v>
      </c>
      <c r="Q1042" s="28">
        <v>2015</v>
      </c>
      <c r="U1042" s="32" t="s">
        <v>1929</v>
      </c>
    </row>
    <row r="1043" spans="1:21" x14ac:dyDescent="0.2">
      <c r="A1043" s="28">
        <v>14</v>
      </c>
      <c r="B1043" s="28">
        <v>197</v>
      </c>
      <c r="C1043" s="28" t="s">
        <v>169</v>
      </c>
      <c r="E1043" s="29" t="s">
        <v>589</v>
      </c>
      <c r="F1043" s="29" t="s">
        <v>559</v>
      </c>
      <c r="G1043" s="29" t="s">
        <v>3711</v>
      </c>
      <c r="H1043" s="34">
        <v>8384</v>
      </c>
      <c r="I1043" s="33">
        <v>8384</v>
      </c>
      <c r="J1043" s="30">
        <v>1982</v>
      </c>
      <c r="K1043" s="29" t="s">
        <v>3712</v>
      </c>
      <c r="L1043" s="28">
        <v>6122</v>
      </c>
      <c r="M1043" s="32" t="s">
        <v>733</v>
      </c>
      <c r="O1043" s="28" t="s">
        <v>1581</v>
      </c>
      <c r="Q1043" s="28">
        <v>1982</v>
      </c>
      <c r="R1043" s="28">
        <v>1991</v>
      </c>
      <c r="T1043" s="39"/>
      <c r="U1043" s="32" t="s">
        <v>1929</v>
      </c>
    </row>
    <row r="1044" spans="1:21" x14ac:dyDescent="0.2">
      <c r="A1044" s="28">
        <v>17</v>
      </c>
      <c r="B1044" s="28">
        <v>131</v>
      </c>
      <c r="C1044" s="28" t="s">
        <v>169</v>
      </c>
      <c r="D1044" s="28">
        <v>109790</v>
      </c>
      <c r="E1044" s="29" t="s">
        <v>589</v>
      </c>
      <c r="F1044" s="29" t="s">
        <v>559</v>
      </c>
      <c r="G1044" s="29" t="s">
        <v>3711</v>
      </c>
      <c r="H1044" s="34">
        <v>13681</v>
      </c>
      <c r="I1044" s="33">
        <v>13681</v>
      </c>
      <c r="J1044" s="30">
        <v>1997</v>
      </c>
      <c r="K1044" s="29" t="s">
        <v>3713</v>
      </c>
      <c r="L1044" s="28">
        <v>6182</v>
      </c>
      <c r="M1044" s="32" t="s">
        <v>482</v>
      </c>
      <c r="O1044" s="28" t="s">
        <v>1581</v>
      </c>
      <c r="Q1044" s="28">
        <v>2001</v>
      </c>
      <c r="T1044" s="39">
        <v>41801</v>
      </c>
      <c r="U1044" s="32" t="s">
        <v>1929</v>
      </c>
    </row>
    <row r="1045" spans="1:21" x14ac:dyDescent="0.2">
      <c r="A1045" s="25">
        <v>17</v>
      </c>
      <c r="B1045" s="28">
        <v>126</v>
      </c>
      <c r="C1045"/>
      <c r="D1045" s="28">
        <v>114523</v>
      </c>
      <c r="E1045" s="36" t="s">
        <v>589</v>
      </c>
      <c r="F1045" s="36" t="s">
        <v>113</v>
      </c>
      <c r="G1045" s="29" t="s">
        <v>3714</v>
      </c>
      <c r="H1045" s="42">
        <v>19749</v>
      </c>
      <c r="I1045" s="33">
        <v>19749</v>
      </c>
      <c r="J1045" s="30">
        <v>2014</v>
      </c>
      <c r="K1045" s="36" t="s">
        <v>1467</v>
      </c>
      <c r="L1045" s="25">
        <v>6162</v>
      </c>
      <c r="M1045" s="45" t="s">
        <v>354</v>
      </c>
      <c r="N1045"/>
      <c r="O1045" s="28" t="s">
        <v>1581</v>
      </c>
      <c r="Q1045" s="28">
        <v>2014</v>
      </c>
      <c r="U1045" s="32" t="s">
        <v>1929</v>
      </c>
    </row>
    <row r="1046" spans="1:21" x14ac:dyDescent="0.2">
      <c r="A1046" s="28">
        <v>17</v>
      </c>
      <c r="B1046" s="28">
        <v>228</v>
      </c>
      <c r="C1046" s="28" t="s">
        <v>770</v>
      </c>
      <c r="D1046" s="28">
        <v>146940</v>
      </c>
      <c r="E1046" s="29" t="s">
        <v>589</v>
      </c>
      <c r="F1046" s="29" t="s">
        <v>89</v>
      </c>
      <c r="G1046" s="29" t="s">
        <v>3715</v>
      </c>
      <c r="H1046" s="34">
        <v>15288</v>
      </c>
      <c r="I1046" s="33">
        <v>15288</v>
      </c>
      <c r="J1046" s="30">
        <v>2001</v>
      </c>
      <c r="K1046" s="29" t="s">
        <v>3716</v>
      </c>
      <c r="L1046" s="28">
        <v>6006</v>
      </c>
      <c r="M1046" s="32" t="s">
        <v>95</v>
      </c>
      <c r="O1046" s="28" t="s">
        <v>1581</v>
      </c>
      <c r="Q1046" s="28">
        <v>2001</v>
      </c>
      <c r="R1046" s="28">
        <v>2010</v>
      </c>
      <c r="T1046" s="39"/>
      <c r="U1046" s="32" t="s">
        <v>1929</v>
      </c>
    </row>
    <row r="1047" spans="1:21" x14ac:dyDescent="0.2">
      <c r="A1047" s="28">
        <v>8</v>
      </c>
      <c r="B1047" s="28">
        <v>217</v>
      </c>
      <c r="C1047" s="28" t="s">
        <v>169</v>
      </c>
      <c r="D1047" s="28">
        <v>121239</v>
      </c>
      <c r="E1047" s="29" t="s">
        <v>589</v>
      </c>
      <c r="F1047" s="29" t="s">
        <v>89</v>
      </c>
      <c r="G1047" s="29" t="s">
        <v>3715</v>
      </c>
      <c r="H1047" s="34">
        <v>12573</v>
      </c>
      <c r="I1047" s="33">
        <v>12573</v>
      </c>
      <c r="J1047" s="30">
        <v>1994</v>
      </c>
      <c r="K1047" s="29" t="s">
        <v>1161</v>
      </c>
      <c r="L1047" s="28">
        <v>6037</v>
      </c>
      <c r="M1047" s="32" t="s">
        <v>666</v>
      </c>
      <c r="O1047" s="28" t="s">
        <v>1581</v>
      </c>
      <c r="Q1047" s="28">
        <v>1998</v>
      </c>
      <c r="R1047" s="28">
        <v>2006</v>
      </c>
      <c r="S1047" s="28">
        <v>2013</v>
      </c>
      <c r="T1047" s="39"/>
      <c r="U1047" s="32" t="s">
        <v>1929</v>
      </c>
    </row>
    <row r="1048" spans="1:21" x14ac:dyDescent="0.2">
      <c r="A1048" s="28">
        <v>17</v>
      </c>
      <c r="B1048" s="28">
        <v>130</v>
      </c>
      <c r="D1048" s="28">
        <v>100416</v>
      </c>
      <c r="E1048" s="29" t="s">
        <v>589</v>
      </c>
      <c r="F1048" s="29" t="s">
        <v>89</v>
      </c>
      <c r="G1048" s="29" t="s">
        <v>3715</v>
      </c>
      <c r="H1048" s="34">
        <v>17975</v>
      </c>
      <c r="I1048" s="33">
        <v>17975</v>
      </c>
      <c r="J1048" s="30">
        <v>2009</v>
      </c>
      <c r="K1048" s="29" t="s">
        <v>3717</v>
      </c>
      <c r="L1048" s="28">
        <v>6182</v>
      </c>
      <c r="M1048" s="32" t="s">
        <v>482</v>
      </c>
      <c r="O1048" s="28" t="s">
        <v>1581</v>
      </c>
      <c r="Q1048" s="28">
        <v>2009</v>
      </c>
      <c r="T1048" s="39"/>
      <c r="U1048" s="32" t="s">
        <v>1929</v>
      </c>
    </row>
    <row r="1049" spans="1:21" x14ac:dyDescent="0.2">
      <c r="A1049" s="28">
        <v>4</v>
      </c>
      <c r="B1049" s="28">
        <v>237</v>
      </c>
      <c r="C1049" s="28" t="s">
        <v>169</v>
      </c>
      <c r="E1049" s="29" t="s">
        <v>589</v>
      </c>
      <c r="F1049" s="29" t="s">
        <v>782</v>
      </c>
      <c r="G1049" s="29" t="s">
        <v>3718</v>
      </c>
      <c r="H1049" s="34">
        <v>12438</v>
      </c>
      <c r="I1049" s="33">
        <v>12438</v>
      </c>
      <c r="J1049" s="30">
        <v>1994</v>
      </c>
      <c r="K1049" s="29" t="s">
        <v>3719</v>
      </c>
      <c r="L1049" s="28">
        <v>6044</v>
      </c>
      <c r="M1049" s="32" t="s">
        <v>796</v>
      </c>
      <c r="O1049" s="28" t="s">
        <v>1581</v>
      </c>
      <c r="T1049" s="39"/>
      <c r="U1049" s="32" t="s">
        <v>1929</v>
      </c>
    </row>
    <row r="1050" spans="1:21" x14ac:dyDescent="0.2">
      <c r="A1050" s="28">
        <v>17</v>
      </c>
      <c r="B1050" s="28">
        <v>134</v>
      </c>
      <c r="D1050" s="28">
        <v>312041</v>
      </c>
      <c r="E1050" s="29" t="s">
        <v>589</v>
      </c>
      <c r="F1050" s="29" t="s">
        <v>105</v>
      </c>
      <c r="G1050" s="29" t="s">
        <v>3720</v>
      </c>
      <c r="H1050" s="34">
        <v>16963</v>
      </c>
      <c r="I1050" s="33">
        <v>16963</v>
      </c>
      <c r="J1050" s="30">
        <v>2006</v>
      </c>
      <c r="K1050" s="29" t="s">
        <v>3721</v>
      </c>
      <c r="L1050" s="28">
        <v>6174</v>
      </c>
      <c r="M1050" s="32" t="s">
        <v>929</v>
      </c>
      <c r="O1050" s="28" t="s">
        <v>1581</v>
      </c>
      <c r="T1050" s="39"/>
      <c r="U1050" s="32" t="s">
        <v>1929</v>
      </c>
    </row>
    <row r="1051" spans="1:21" x14ac:dyDescent="0.2">
      <c r="A1051" s="28">
        <v>6</v>
      </c>
      <c r="B1051" s="28">
        <v>107</v>
      </c>
      <c r="D1051" s="28">
        <v>169790</v>
      </c>
      <c r="E1051" s="29" t="s">
        <v>589</v>
      </c>
      <c r="F1051" s="29" t="s">
        <v>105</v>
      </c>
      <c r="G1051" s="29" t="s">
        <v>3720</v>
      </c>
      <c r="H1051" s="34">
        <v>14889</v>
      </c>
      <c r="I1051" s="33">
        <v>14889</v>
      </c>
      <c r="J1051" s="30">
        <v>2000</v>
      </c>
      <c r="K1051" s="29" t="s">
        <v>956</v>
      </c>
      <c r="L1051" s="28">
        <v>6275</v>
      </c>
      <c r="M1051" s="32" t="s">
        <v>122</v>
      </c>
      <c r="O1051" s="28" t="s">
        <v>1581</v>
      </c>
      <c r="Q1051" s="28">
        <v>2001</v>
      </c>
      <c r="R1051" s="28">
        <v>2009</v>
      </c>
      <c r="T1051" s="39"/>
      <c r="U1051" s="32" t="s">
        <v>1929</v>
      </c>
    </row>
    <row r="1052" spans="1:21" x14ac:dyDescent="0.2">
      <c r="A1052" s="28">
        <v>3</v>
      </c>
      <c r="B1052" s="28">
        <v>229</v>
      </c>
      <c r="D1052" s="28">
        <v>174246</v>
      </c>
      <c r="E1052" s="29" t="s">
        <v>589</v>
      </c>
      <c r="F1052" s="29" t="s">
        <v>3722</v>
      </c>
      <c r="G1052" s="29" t="s">
        <v>3723</v>
      </c>
      <c r="H1052" s="34">
        <v>17984</v>
      </c>
      <c r="I1052" s="33">
        <v>17984</v>
      </c>
      <c r="J1052" s="30">
        <v>2009</v>
      </c>
      <c r="K1052" s="29" t="s">
        <v>3724</v>
      </c>
      <c r="L1052" s="28">
        <v>6162</v>
      </c>
      <c r="M1052" s="32" t="s">
        <v>354</v>
      </c>
      <c r="O1052" s="28" t="s">
        <v>1581</v>
      </c>
      <c r="Q1052" s="28">
        <v>2010</v>
      </c>
      <c r="T1052" s="39">
        <v>41326</v>
      </c>
      <c r="U1052" s="32" t="s">
        <v>1953</v>
      </c>
    </row>
    <row r="1053" spans="1:21" x14ac:dyDescent="0.2">
      <c r="A1053" s="25">
        <v>17</v>
      </c>
      <c r="B1053" s="28">
        <v>134</v>
      </c>
      <c r="C1053"/>
      <c r="E1053" s="36" t="s">
        <v>589</v>
      </c>
      <c r="F1053" s="36" t="s">
        <v>124</v>
      </c>
      <c r="G1053" s="29" t="s">
        <v>3725</v>
      </c>
      <c r="H1053" s="42">
        <v>19780</v>
      </c>
      <c r="I1053" s="33">
        <v>19780</v>
      </c>
      <c r="J1053" s="30">
        <v>2014</v>
      </c>
      <c r="K1053" s="36" t="s">
        <v>3726</v>
      </c>
      <c r="L1053" s="25">
        <v>6173</v>
      </c>
      <c r="M1053" s="45" t="s">
        <v>1478</v>
      </c>
      <c r="O1053" s="28" t="s">
        <v>1581</v>
      </c>
      <c r="U1053" s="32" t="s">
        <v>1929</v>
      </c>
    </row>
    <row r="1054" spans="1:21" x14ac:dyDescent="0.2">
      <c r="A1054" s="28">
        <v>17</v>
      </c>
      <c r="B1054" s="28">
        <v>130</v>
      </c>
      <c r="C1054" s="28" t="s">
        <v>169</v>
      </c>
      <c r="D1054" s="28">
        <v>148668</v>
      </c>
      <c r="E1054" s="29" t="s">
        <v>589</v>
      </c>
      <c r="F1054" s="29" t="s">
        <v>124</v>
      </c>
      <c r="G1054" s="29" t="s">
        <v>3725</v>
      </c>
      <c r="H1054" s="34">
        <v>11302</v>
      </c>
      <c r="I1054" s="33">
        <v>11302</v>
      </c>
      <c r="J1054" s="30">
        <v>1990</v>
      </c>
      <c r="K1054" s="29" t="s">
        <v>3727</v>
      </c>
      <c r="L1054" s="28">
        <v>6182</v>
      </c>
      <c r="M1054" s="32" t="s">
        <v>482</v>
      </c>
      <c r="O1054" s="28" t="s">
        <v>1581</v>
      </c>
      <c r="Q1054" s="28">
        <v>1994</v>
      </c>
      <c r="R1054" s="28">
        <v>2008</v>
      </c>
      <c r="T1054" s="39">
        <v>42773</v>
      </c>
      <c r="U1054" s="32" t="s">
        <v>1929</v>
      </c>
    </row>
    <row r="1055" spans="1:21" x14ac:dyDescent="0.2">
      <c r="A1055" s="28">
        <v>1</v>
      </c>
      <c r="B1055" s="28">
        <v>100</v>
      </c>
      <c r="C1055" s="28" t="s">
        <v>169</v>
      </c>
      <c r="E1055" s="29" t="s">
        <v>1845</v>
      </c>
      <c r="F1055" s="29" t="s">
        <v>97</v>
      </c>
      <c r="G1055" s="29" t="s">
        <v>3728</v>
      </c>
      <c r="H1055" s="34">
        <v>12099</v>
      </c>
      <c r="I1055" s="33">
        <v>12099</v>
      </c>
      <c r="J1055" s="30">
        <v>1993</v>
      </c>
      <c r="K1055" s="29" t="s">
        <v>3729</v>
      </c>
      <c r="L1055" s="28">
        <v>6403</v>
      </c>
      <c r="M1055" s="32" t="s">
        <v>3730</v>
      </c>
      <c r="O1055" s="28" t="s">
        <v>1581</v>
      </c>
      <c r="T1055" s="39"/>
      <c r="U1055" s="32" t="s">
        <v>1929</v>
      </c>
    </row>
    <row r="1056" spans="1:21" x14ac:dyDescent="0.2">
      <c r="A1056" s="28">
        <v>11</v>
      </c>
      <c r="B1056" s="28">
        <v>142</v>
      </c>
      <c r="C1056" s="28" t="s">
        <v>1114</v>
      </c>
      <c r="D1056" s="28">
        <v>105818</v>
      </c>
      <c r="E1056" s="29" t="s">
        <v>450</v>
      </c>
      <c r="F1056" s="29" t="s">
        <v>831</v>
      </c>
      <c r="G1056" s="29" t="s">
        <v>3731</v>
      </c>
      <c r="H1056" s="34">
        <v>18459</v>
      </c>
      <c r="I1056" s="33">
        <v>18459</v>
      </c>
      <c r="J1056" s="30">
        <v>2010</v>
      </c>
      <c r="K1056" s="29" t="s">
        <v>1115</v>
      </c>
      <c r="L1056" s="28">
        <v>6022</v>
      </c>
      <c r="M1056" s="32" t="s">
        <v>115</v>
      </c>
      <c r="O1056" s="28" t="s">
        <v>1581</v>
      </c>
      <c r="Q1056" s="28">
        <v>2010</v>
      </c>
      <c r="T1056" s="39">
        <v>41705</v>
      </c>
      <c r="U1056" s="32" t="s">
        <v>1929</v>
      </c>
    </row>
    <row r="1057" spans="1:21" x14ac:dyDescent="0.2">
      <c r="A1057" s="28">
        <v>3</v>
      </c>
      <c r="B1057" s="28">
        <v>163</v>
      </c>
      <c r="D1057" s="28">
        <v>217380</v>
      </c>
      <c r="E1057" s="29" t="s">
        <v>930</v>
      </c>
      <c r="F1057" s="29" t="s">
        <v>194</v>
      </c>
      <c r="G1057" s="29" t="s">
        <v>3732</v>
      </c>
      <c r="H1057" s="34">
        <v>17606</v>
      </c>
      <c r="I1057" s="33">
        <v>17606</v>
      </c>
      <c r="J1057" s="30">
        <v>2008</v>
      </c>
      <c r="K1057" s="29" t="s">
        <v>3733</v>
      </c>
      <c r="L1057" s="28">
        <v>6032</v>
      </c>
      <c r="M1057" s="32" t="s">
        <v>228</v>
      </c>
      <c r="O1057" s="28" t="s">
        <v>1581</v>
      </c>
      <c r="T1057" s="39"/>
      <c r="U1057" s="32" t="s">
        <v>1929</v>
      </c>
    </row>
    <row r="1058" spans="1:21" x14ac:dyDescent="0.2">
      <c r="A1058" s="28">
        <v>17</v>
      </c>
      <c r="B1058" s="28">
        <v>134</v>
      </c>
      <c r="D1058" s="28">
        <v>148749</v>
      </c>
      <c r="E1058" s="29" t="s">
        <v>930</v>
      </c>
      <c r="F1058" s="29" t="s">
        <v>1552</v>
      </c>
      <c r="G1058" s="29" t="s">
        <v>3734</v>
      </c>
      <c r="H1058" s="34">
        <v>17178</v>
      </c>
      <c r="I1058" s="33">
        <v>17178</v>
      </c>
      <c r="J1058" s="30">
        <v>2007</v>
      </c>
      <c r="K1058" s="29" t="s">
        <v>931</v>
      </c>
      <c r="L1058" s="28">
        <v>6174</v>
      </c>
      <c r="M1058" s="32" t="s">
        <v>929</v>
      </c>
      <c r="O1058" s="28" t="s">
        <v>1581</v>
      </c>
      <c r="T1058" s="39">
        <v>42068</v>
      </c>
      <c r="U1058" s="32" t="s">
        <v>1953</v>
      </c>
    </row>
    <row r="1059" spans="1:21" x14ac:dyDescent="0.2">
      <c r="A1059" s="28">
        <v>8</v>
      </c>
      <c r="B1059" s="28">
        <v>217</v>
      </c>
      <c r="D1059" s="28">
        <v>121241</v>
      </c>
      <c r="E1059" s="31" t="s">
        <v>930</v>
      </c>
      <c r="F1059" s="31" t="s">
        <v>105</v>
      </c>
      <c r="G1059" s="29" t="s">
        <v>3735</v>
      </c>
      <c r="H1059" s="34">
        <v>20361</v>
      </c>
      <c r="I1059" s="33">
        <v>20361</v>
      </c>
      <c r="J1059" s="30">
        <v>2015</v>
      </c>
      <c r="K1059" s="31" t="s">
        <v>1535</v>
      </c>
      <c r="L1059" s="28">
        <v>6042</v>
      </c>
      <c r="M1059" s="31" t="s">
        <v>1536</v>
      </c>
      <c r="O1059" s="28" t="s">
        <v>1581</v>
      </c>
      <c r="Q1059" s="28">
        <v>2015</v>
      </c>
      <c r="U1059" s="32" t="s">
        <v>1929</v>
      </c>
    </row>
    <row r="1060" spans="1:21" x14ac:dyDescent="0.2">
      <c r="A1060" s="28">
        <v>17</v>
      </c>
      <c r="B1060" s="28">
        <v>144</v>
      </c>
      <c r="C1060" s="28" t="s">
        <v>169</v>
      </c>
      <c r="D1060" s="28">
        <v>114243</v>
      </c>
      <c r="E1060" s="29" t="s">
        <v>930</v>
      </c>
      <c r="F1060" s="29" t="s">
        <v>764</v>
      </c>
      <c r="G1060" s="29" t="s">
        <v>3736</v>
      </c>
      <c r="H1060" s="34">
        <v>12690</v>
      </c>
      <c r="I1060" s="33">
        <v>12690</v>
      </c>
      <c r="J1060" s="30">
        <v>1994</v>
      </c>
      <c r="K1060" s="29" t="s">
        <v>3737</v>
      </c>
      <c r="L1060" s="28">
        <v>6166</v>
      </c>
      <c r="M1060" s="32" t="s">
        <v>833</v>
      </c>
      <c r="O1060" s="28" t="s">
        <v>1581</v>
      </c>
      <c r="Q1060" s="28">
        <v>1996</v>
      </c>
      <c r="R1060" s="28">
        <v>2003</v>
      </c>
      <c r="T1060" s="39">
        <v>42802</v>
      </c>
      <c r="U1060" s="32" t="s">
        <v>1929</v>
      </c>
    </row>
    <row r="1061" spans="1:21" x14ac:dyDescent="0.2">
      <c r="A1061" s="28">
        <v>2</v>
      </c>
      <c r="B1061" s="28">
        <v>204</v>
      </c>
      <c r="C1061" s="28" t="s">
        <v>169</v>
      </c>
      <c r="D1061" s="28">
        <v>148622</v>
      </c>
      <c r="E1061" s="29" t="s">
        <v>930</v>
      </c>
      <c r="F1061" s="29" t="s">
        <v>984</v>
      </c>
      <c r="G1061" s="29" t="s">
        <v>3738</v>
      </c>
      <c r="H1061" s="34">
        <v>12909</v>
      </c>
      <c r="I1061" s="33">
        <v>12909</v>
      </c>
      <c r="J1061" s="30">
        <v>1995</v>
      </c>
      <c r="K1061" s="29" t="s">
        <v>1116</v>
      </c>
      <c r="L1061" s="28">
        <v>6103</v>
      </c>
      <c r="M1061" s="32" t="s">
        <v>698</v>
      </c>
      <c r="O1061" s="28" t="s">
        <v>1581</v>
      </c>
      <c r="Q1061" s="28">
        <v>1997</v>
      </c>
      <c r="S1061" s="28">
        <v>2009</v>
      </c>
      <c r="T1061" s="39"/>
      <c r="U1061" s="32" t="s">
        <v>1929</v>
      </c>
    </row>
    <row r="1062" spans="1:21" x14ac:dyDescent="0.2">
      <c r="A1062" s="28">
        <v>3</v>
      </c>
      <c r="B1062" s="28">
        <v>163</v>
      </c>
      <c r="D1062" s="28">
        <v>100318</v>
      </c>
      <c r="E1062" s="29" t="s">
        <v>1593</v>
      </c>
      <c r="F1062" s="29" t="s">
        <v>105</v>
      </c>
      <c r="G1062" s="29" t="s">
        <v>3739</v>
      </c>
      <c r="H1062" s="34">
        <v>14348</v>
      </c>
      <c r="I1062" s="33">
        <v>14348</v>
      </c>
      <c r="J1062" s="30">
        <v>1999</v>
      </c>
      <c r="K1062" s="29" t="s">
        <v>3740</v>
      </c>
      <c r="L1062" s="28">
        <v>7324</v>
      </c>
      <c r="M1062" s="32" t="s">
        <v>3741</v>
      </c>
      <c r="O1062" s="28" t="s">
        <v>1581</v>
      </c>
      <c r="Q1062" s="28">
        <v>2005</v>
      </c>
      <c r="T1062" s="39"/>
      <c r="U1062" s="32" t="s">
        <v>1929</v>
      </c>
    </row>
    <row r="1063" spans="1:21" x14ac:dyDescent="0.2">
      <c r="A1063" s="28">
        <v>9</v>
      </c>
      <c r="B1063" s="28">
        <v>200</v>
      </c>
      <c r="D1063" s="28">
        <v>285288</v>
      </c>
      <c r="E1063" s="29" t="s">
        <v>1593</v>
      </c>
      <c r="F1063" s="29" t="s">
        <v>3742</v>
      </c>
      <c r="G1063" s="29" t="s">
        <v>3743</v>
      </c>
      <c r="H1063" s="34">
        <v>17436</v>
      </c>
      <c r="I1063" s="33">
        <v>17436</v>
      </c>
      <c r="J1063" s="30">
        <v>2007</v>
      </c>
      <c r="K1063" s="29" t="s">
        <v>3744</v>
      </c>
      <c r="L1063" s="28">
        <v>6025</v>
      </c>
      <c r="M1063" s="32" t="s">
        <v>174</v>
      </c>
      <c r="O1063" s="28" t="s">
        <v>1581</v>
      </c>
      <c r="Q1063" s="28">
        <v>2010</v>
      </c>
      <c r="T1063" s="39">
        <v>41354</v>
      </c>
      <c r="U1063" s="32" t="s">
        <v>1953</v>
      </c>
    </row>
    <row r="1064" spans="1:21" x14ac:dyDescent="0.2">
      <c r="A1064" s="28">
        <v>9</v>
      </c>
      <c r="B1064" s="28">
        <v>200</v>
      </c>
      <c r="D1064" s="28">
        <v>285287</v>
      </c>
      <c r="E1064" s="29" t="s">
        <v>1593</v>
      </c>
      <c r="F1064" s="29" t="s">
        <v>2474</v>
      </c>
      <c r="G1064" s="29" t="s">
        <v>3745</v>
      </c>
      <c r="H1064" s="34">
        <v>15637</v>
      </c>
      <c r="I1064" s="33">
        <v>15637</v>
      </c>
      <c r="J1064" s="30">
        <v>2005</v>
      </c>
      <c r="K1064" s="29" t="s">
        <v>3744</v>
      </c>
      <c r="L1064" s="28">
        <v>6025</v>
      </c>
      <c r="M1064" s="32" t="s">
        <v>174</v>
      </c>
      <c r="O1064" s="28" t="s">
        <v>1581</v>
      </c>
      <c r="Q1064" s="28">
        <v>2006</v>
      </c>
      <c r="T1064" s="39">
        <v>41341</v>
      </c>
      <c r="U1064" s="32" t="s">
        <v>1929</v>
      </c>
    </row>
    <row r="1065" spans="1:21" x14ac:dyDescent="0.2">
      <c r="A1065" s="28">
        <v>6</v>
      </c>
      <c r="B1065" s="28">
        <v>107</v>
      </c>
      <c r="D1065" s="28">
        <v>169642</v>
      </c>
      <c r="E1065" s="31" t="s">
        <v>1593</v>
      </c>
      <c r="F1065" s="31" t="s">
        <v>109</v>
      </c>
      <c r="G1065" s="29" t="s">
        <v>3746</v>
      </c>
      <c r="H1065" s="17">
        <v>20540</v>
      </c>
      <c r="I1065" s="33">
        <v>20540</v>
      </c>
      <c r="J1065" s="30">
        <v>2015</v>
      </c>
      <c r="K1065" s="31" t="s">
        <v>1594</v>
      </c>
      <c r="L1065" s="28">
        <v>6275</v>
      </c>
      <c r="M1065" s="31" t="s">
        <v>122</v>
      </c>
      <c r="N1065" s="28"/>
      <c r="O1065" s="28" t="s">
        <v>1581</v>
      </c>
      <c r="Q1065" s="28">
        <v>2016</v>
      </c>
      <c r="U1065" s="32" t="s">
        <v>1929</v>
      </c>
    </row>
    <row r="1066" spans="1:21" x14ac:dyDescent="0.2">
      <c r="A1066" s="28">
        <v>15</v>
      </c>
      <c r="B1066" s="28">
        <v>215</v>
      </c>
      <c r="D1066" s="28" t="s">
        <v>3018</v>
      </c>
      <c r="E1066" s="29" t="s">
        <v>983</v>
      </c>
      <c r="F1066" s="29" t="s">
        <v>105</v>
      </c>
      <c r="G1066" s="29" t="s">
        <v>3747</v>
      </c>
      <c r="H1066" s="34">
        <v>17516</v>
      </c>
      <c r="I1066" s="33">
        <v>17516</v>
      </c>
      <c r="J1066" s="30">
        <v>2013</v>
      </c>
      <c r="K1066" s="29" t="s">
        <v>1404</v>
      </c>
      <c r="L1066" s="28">
        <v>6265</v>
      </c>
      <c r="M1066" s="32" t="s">
        <v>272</v>
      </c>
      <c r="O1066" s="28" t="s">
        <v>1581</v>
      </c>
      <c r="T1066" s="39"/>
      <c r="U1066" s="32" t="s">
        <v>1929</v>
      </c>
    </row>
    <row r="1067" spans="1:21" x14ac:dyDescent="0.2">
      <c r="A1067" s="28">
        <v>9</v>
      </c>
      <c r="B1067" s="28">
        <v>200</v>
      </c>
      <c r="D1067" s="28">
        <v>140530</v>
      </c>
      <c r="E1067" s="31" t="s">
        <v>1595</v>
      </c>
      <c r="F1067" s="31" t="s">
        <v>134</v>
      </c>
      <c r="G1067" s="29" t="s">
        <v>3748</v>
      </c>
      <c r="H1067" s="17">
        <v>20456</v>
      </c>
      <c r="I1067" s="33">
        <v>20456</v>
      </c>
      <c r="J1067" s="30">
        <v>2016</v>
      </c>
      <c r="K1067" s="31" t="s">
        <v>1596</v>
      </c>
      <c r="L1067" s="28">
        <v>6025</v>
      </c>
      <c r="M1067" s="31" t="s">
        <v>174</v>
      </c>
      <c r="N1067" s="28"/>
      <c r="O1067" s="28" t="s">
        <v>1581</v>
      </c>
      <c r="U1067" s="32" t="s">
        <v>1929</v>
      </c>
    </row>
    <row r="1068" spans="1:21" x14ac:dyDescent="0.2">
      <c r="A1068" s="28">
        <v>12</v>
      </c>
      <c r="B1068" s="28">
        <v>105</v>
      </c>
      <c r="D1068" s="28">
        <v>538181</v>
      </c>
      <c r="E1068" s="29" t="s">
        <v>1468</v>
      </c>
      <c r="F1068" s="29" t="s">
        <v>1402</v>
      </c>
      <c r="G1068" s="29" t="s">
        <v>3749</v>
      </c>
      <c r="H1068" s="34">
        <v>17713</v>
      </c>
      <c r="I1068" s="33">
        <v>17713</v>
      </c>
      <c r="J1068" s="30">
        <v>2008</v>
      </c>
      <c r="K1068" s="29" t="s">
        <v>1469</v>
      </c>
      <c r="L1068" s="28">
        <v>6244</v>
      </c>
      <c r="M1068" s="32" t="s">
        <v>509</v>
      </c>
      <c r="O1068" s="28" t="s">
        <v>1581</v>
      </c>
      <c r="T1068" s="39">
        <v>41590</v>
      </c>
      <c r="U1068" s="32" t="s">
        <v>1929</v>
      </c>
    </row>
    <row r="1069" spans="1:21" x14ac:dyDescent="0.2">
      <c r="A1069" s="28">
        <v>14</v>
      </c>
      <c r="B1069" s="28">
        <v>248</v>
      </c>
      <c r="D1069" s="28">
        <v>166779</v>
      </c>
      <c r="E1069" s="29" t="s">
        <v>1054</v>
      </c>
      <c r="F1069" s="29" t="s">
        <v>590</v>
      </c>
      <c r="G1069" s="29" t="s">
        <v>3750</v>
      </c>
      <c r="H1069" s="34">
        <v>18233</v>
      </c>
      <c r="I1069" s="33">
        <v>18233</v>
      </c>
      <c r="J1069" s="30">
        <v>2009</v>
      </c>
      <c r="K1069" s="29" t="s">
        <v>3751</v>
      </c>
      <c r="L1069" s="28">
        <v>6014</v>
      </c>
      <c r="M1069" s="32" t="s">
        <v>95</v>
      </c>
      <c r="O1069" s="28" t="s">
        <v>1581</v>
      </c>
      <c r="Q1069" s="28">
        <v>2012</v>
      </c>
      <c r="S1069" s="28">
        <v>2007</v>
      </c>
      <c r="T1069" s="39"/>
      <c r="U1069" s="32" t="s">
        <v>1929</v>
      </c>
    </row>
    <row r="1070" spans="1:21" x14ac:dyDescent="0.2">
      <c r="A1070" s="28">
        <v>15</v>
      </c>
      <c r="B1070" s="28">
        <v>166</v>
      </c>
      <c r="D1070" s="28">
        <v>151161</v>
      </c>
      <c r="E1070" s="29" t="s">
        <v>1054</v>
      </c>
      <c r="F1070" s="29" t="s">
        <v>559</v>
      </c>
      <c r="G1070" s="29" t="s">
        <v>3752</v>
      </c>
      <c r="H1070" s="34">
        <v>14255</v>
      </c>
      <c r="I1070" s="33">
        <v>14255</v>
      </c>
      <c r="J1070" s="30">
        <v>1999</v>
      </c>
      <c r="K1070" s="29" t="s">
        <v>3753</v>
      </c>
      <c r="L1070" s="28">
        <v>4950</v>
      </c>
      <c r="M1070" s="32" t="s">
        <v>3754</v>
      </c>
      <c r="O1070" s="28" t="s">
        <v>1581</v>
      </c>
      <c r="Q1070" s="28">
        <v>2003</v>
      </c>
      <c r="T1070" s="39"/>
      <c r="U1070" s="32" t="s">
        <v>1929</v>
      </c>
    </row>
    <row r="1071" spans="1:21" x14ac:dyDescent="0.2">
      <c r="A1071" s="28">
        <v>6</v>
      </c>
      <c r="B1071" s="28">
        <v>150</v>
      </c>
      <c r="D1071" s="28">
        <v>170479</v>
      </c>
      <c r="E1071" s="29" t="s">
        <v>1054</v>
      </c>
      <c r="F1071" s="29" t="s">
        <v>1055</v>
      </c>
      <c r="G1071" s="29" t="s">
        <v>3755</v>
      </c>
      <c r="H1071" s="34">
        <v>14474</v>
      </c>
      <c r="I1071" s="33">
        <v>14474</v>
      </c>
      <c r="J1071" s="30">
        <v>1999</v>
      </c>
      <c r="K1071" s="29" t="s">
        <v>1056</v>
      </c>
      <c r="L1071" s="28">
        <v>6285</v>
      </c>
      <c r="M1071" s="32" t="s">
        <v>608</v>
      </c>
      <c r="O1071" s="28" t="s">
        <v>1581</v>
      </c>
      <c r="T1071" s="39"/>
      <c r="U1071" s="32" t="s">
        <v>1929</v>
      </c>
    </row>
    <row r="1072" spans="1:21" x14ac:dyDescent="0.2">
      <c r="A1072" s="28">
        <v>15</v>
      </c>
      <c r="B1072" s="28">
        <v>166</v>
      </c>
      <c r="C1072" s="28" t="s">
        <v>1114</v>
      </c>
      <c r="D1072" s="28">
        <v>151157</v>
      </c>
      <c r="E1072" s="29" t="s">
        <v>1054</v>
      </c>
      <c r="F1072" s="29" t="s">
        <v>553</v>
      </c>
      <c r="G1072" s="29" t="s">
        <v>3756</v>
      </c>
      <c r="H1072" s="34">
        <v>16265</v>
      </c>
      <c r="I1072" s="33">
        <v>16265</v>
      </c>
      <c r="J1072" s="30">
        <v>2004</v>
      </c>
      <c r="K1072" s="29" t="s">
        <v>3757</v>
      </c>
      <c r="L1072" s="28">
        <v>3454</v>
      </c>
      <c r="M1072" s="32" t="s">
        <v>3758</v>
      </c>
      <c r="O1072" s="28" t="s">
        <v>1581</v>
      </c>
      <c r="Q1072" s="28">
        <v>2004</v>
      </c>
      <c r="T1072" s="39"/>
      <c r="U1072" s="32" t="s">
        <v>1929</v>
      </c>
    </row>
    <row r="1073" spans="1:22" x14ac:dyDescent="0.2">
      <c r="A1073" s="28">
        <v>6</v>
      </c>
      <c r="B1073" s="28">
        <v>150</v>
      </c>
      <c r="D1073" s="28">
        <v>170478</v>
      </c>
      <c r="E1073" s="29" t="s">
        <v>3759</v>
      </c>
      <c r="F1073" s="29" t="s">
        <v>3760</v>
      </c>
      <c r="G1073" s="29" t="s">
        <v>3761</v>
      </c>
      <c r="H1073" s="34">
        <v>17178</v>
      </c>
      <c r="I1073" s="33">
        <v>17178</v>
      </c>
      <c r="J1073" s="30">
        <v>2007</v>
      </c>
      <c r="K1073" s="29" t="s">
        <v>1056</v>
      </c>
      <c r="L1073" s="28">
        <v>6285</v>
      </c>
      <c r="M1073" s="32" t="s">
        <v>608</v>
      </c>
      <c r="O1073" s="28" t="s">
        <v>1581</v>
      </c>
      <c r="T1073" s="39"/>
      <c r="U1073" s="32" t="s">
        <v>1953</v>
      </c>
    </row>
    <row r="1074" spans="1:22" x14ac:dyDescent="0.2">
      <c r="A1074" s="28">
        <v>15</v>
      </c>
      <c r="B1074" s="28">
        <v>133</v>
      </c>
      <c r="D1074" s="28">
        <v>181277</v>
      </c>
      <c r="E1074" s="29" t="s">
        <v>1287</v>
      </c>
      <c r="F1074" s="29" t="s">
        <v>382</v>
      </c>
      <c r="G1074" s="29" t="s">
        <v>1288</v>
      </c>
      <c r="H1074" s="34">
        <v>13216</v>
      </c>
      <c r="I1074" s="33">
        <v>13216</v>
      </c>
      <c r="J1074" s="30">
        <v>1996</v>
      </c>
      <c r="K1074" s="29" t="s">
        <v>1289</v>
      </c>
      <c r="L1074" s="28">
        <v>6145</v>
      </c>
      <c r="M1074" s="32" t="s">
        <v>189</v>
      </c>
      <c r="O1074" s="28" t="s">
        <v>1581</v>
      </c>
      <c r="T1074" s="39"/>
      <c r="U1074" s="32" t="s">
        <v>1929</v>
      </c>
    </row>
    <row r="1075" spans="1:22" x14ac:dyDescent="0.2">
      <c r="A1075" s="28">
        <v>9</v>
      </c>
      <c r="B1075" s="28">
        <v>119</v>
      </c>
      <c r="C1075" s="28" t="s">
        <v>169</v>
      </c>
      <c r="D1075" s="28">
        <v>155431</v>
      </c>
      <c r="E1075" s="29" t="s">
        <v>3762</v>
      </c>
      <c r="F1075" s="29" t="s">
        <v>105</v>
      </c>
      <c r="G1075" s="29" t="s">
        <v>3763</v>
      </c>
      <c r="H1075" s="34">
        <v>11873</v>
      </c>
      <c r="I1075" s="33">
        <v>11873</v>
      </c>
      <c r="J1075" s="30">
        <v>1992</v>
      </c>
      <c r="K1075" s="29" t="s">
        <v>3764</v>
      </c>
      <c r="L1075" s="28">
        <v>6204</v>
      </c>
      <c r="M1075" s="32" t="s">
        <v>59</v>
      </c>
      <c r="O1075" s="28" t="s">
        <v>1581</v>
      </c>
      <c r="Q1075" s="28">
        <v>2003</v>
      </c>
      <c r="T1075" s="39">
        <v>42718</v>
      </c>
      <c r="U1075" s="32" t="s">
        <v>1929</v>
      </c>
    </row>
    <row r="1076" spans="1:22" ht="12.75" customHeight="1" x14ac:dyDescent="0.2">
      <c r="A1076" s="25">
        <v>8</v>
      </c>
      <c r="B1076" s="25">
        <v>210</v>
      </c>
      <c r="C1076"/>
      <c r="D1076" s="28">
        <v>168814</v>
      </c>
      <c r="E1076" s="36" t="s">
        <v>556</v>
      </c>
      <c r="F1076" s="36" t="s">
        <v>105</v>
      </c>
      <c r="G1076" s="29" t="s">
        <v>3765</v>
      </c>
      <c r="H1076" s="42">
        <v>20052</v>
      </c>
      <c r="I1076" s="33">
        <v>20052</v>
      </c>
      <c r="J1076" s="30">
        <v>2014</v>
      </c>
      <c r="K1076" s="36" t="s">
        <v>1479</v>
      </c>
      <c r="L1076" s="25">
        <v>6023</v>
      </c>
      <c r="M1076" s="45" t="s">
        <v>182</v>
      </c>
      <c r="N1076"/>
      <c r="O1076" s="28" t="s">
        <v>1581</v>
      </c>
      <c r="P1076"/>
      <c r="Q1076" s="28">
        <v>2014</v>
      </c>
      <c r="T1076" s="38">
        <v>41685</v>
      </c>
      <c r="U1076" s="32" t="s">
        <v>1929</v>
      </c>
      <c r="V1076" s="9"/>
    </row>
    <row r="1077" spans="1:22" x14ac:dyDescent="0.2">
      <c r="A1077" s="28">
        <v>8</v>
      </c>
      <c r="B1077" s="28">
        <v>116</v>
      </c>
      <c r="C1077" s="28" t="s">
        <v>169</v>
      </c>
      <c r="D1077" s="28">
        <v>186379</v>
      </c>
      <c r="E1077" s="29" t="s">
        <v>556</v>
      </c>
      <c r="F1077" s="29" t="s">
        <v>105</v>
      </c>
      <c r="G1077" s="29" t="s">
        <v>3765</v>
      </c>
      <c r="H1077" s="34">
        <v>11376</v>
      </c>
      <c r="I1077" s="33">
        <v>11376</v>
      </c>
      <c r="J1077" s="30">
        <v>1991</v>
      </c>
      <c r="K1077" s="29" t="s">
        <v>557</v>
      </c>
      <c r="L1077" s="28">
        <v>6030</v>
      </c>
      <c r="M1077" s="32" t="s">
        <v>168</v>
      </c>
      <c r="O1077" s="28" t="s">
        <v>1581</v>
      </c>
      <c r="Q1077" s="28">
        <v>1991</v>
      </c>
      <c r="R1077" s="28">
        <v>2002</v>
      </c>
      <c r="T1077" s="39"/>
      <c r="U1077" s="32" t="s">
        <v>1929</v>
      </c>
    </row>
    <row r="1078" spans="1:22" x14ac:dyDescent="0.2">
      <c r="A1078" s="28">
        <v>14</v>
      </c>
      <c r="B1078" s="28">
        <v>249</v>
      </c>
      <c r="C1078" s="28" t="s">
        <v>169</v>
      </c>
      <c r="D1078" s="28">
        <v>112529</v>
      </c>
      <c r="E1078" s="29" t="s">
        <v>556</v>
      </c>
      <c r="F1078" s="29" t="s">
        <v>105</v>
      </c>
      <c r="G1078" s="29" t="s">
        <v>3765</v>
      </c>
      <c r="H1078" s="34">
        <v>11234</v>
      </c>
      <c r="I1078" s="33">
        <v>11234</v>
      </c>
      <c r="J1078" s="30">
        <v>1990</v>
      </c>
      <c r="K1078" s="29" t="s">
        <v>3766</v>
      </c>
      <c r="L1078" s="28">
        <v>6130</v>
      </c>
      <c r="M1078" s="32" t="s">
        <v>196</v>
      </c>
      <c r="O1078" s="28" t="s">
        <v>1581</v>
      </c>
      <c r="Q1078" s="28">
        <v>1995</v>
      </c>
      <c r="R1078" s="28">
        <v>2005</v>
      </c>
      <c r="T1078" s="39"/>
      <c r="U1078" s="32" t="s">
        <v>1929</v>
      </c>
    </row>
    <row r="1079" spans="1:22" x14ac:dyDescent="0.2">
      <c r="A1079" s="28">
        <v>12</v>
      </c>
      <c r="B1079" s="28">
        <v>105</v>
      </c>
      <c r="C1079" s="28" t="s">
        <v>169</v>
      </c>
      <c r="D1079" s="28">
        <v>104225</v>
      </c>
      <c r="E1079" s="29" t="s">
        <v>556</v>
      </c>
      <c r="F1079" s="29" t="s">
        <v>85</v>
      </c>
      <c r="G1079" s="29" t="s">
        <v>3767</v>
      </c>
      <c r="H1079" s="34">
        <v>13779</v>
      </c>
      <c r="I1079" s="33">
        <v>13779</v>
      </c>
      <c r="J1079" s="30">
        <v>1997</v>
      </c>
      <c r="K1079" s="29" t="s">
        <v>3768</v>
      </c>
      <c r="L1079" s="28">
        <v>6244</v>
      </c>
      <c r="M1079" s="32" t="s">
        <v>509</v>
      </c>
      <c r="O1079" s="28" t="s">
        <v>1581</v>
      </c>
      <c r="Q1079" s="28">
        <v>1999</v>
      </c>
      <c r="R1079" s="28">
        <v>2010</v>
      </c>
      <c r="T1079" s="39">
        <v>42060</v>
      </c>
      <c r="U1079" s="32" t="s">
        <v>1929</v>
      </c>
    </row>
    <row r="1080" spans="1:22" x14ac:dyDescent="0.2">
      <c r="A1080" s="28">
        <v>9</v>
      </c>
      <c r="B1080" s="28">
        <v>231</v>
      </c>
      <c r="D1080" s="28">
        <v>856998</v>
      </c>
      <c r="E1080" s="31" t="s">
        <v>1681</v>
      </c>
      <c r="F1080" s="31" t="s">
        <v>363</v>
      </c>
      <c r="G1080" s="31" t="s">
        <v>3769</v>
      </c>
      <c r="H1080" s="17">
        <v>20222</v>
      </c>
      <c r="I1080" s="33">
        <v>20222</v>
      </c>
      <c r="J1080" s="28">
        <v>2017</v>
      </c>
      <c r="K1080" s="31" t="s">
        <v>1682</v>
      </c>
      <c r="L1080" s="28">
        <v>6204</v>
      </c>
      <c r="M1080" s="31" t="s">
        <v>427</v>
      </c>
      <c r="N1080" s="28"/>
      <c r="O1080" s="28" t="s">
        <v>1581</v>
      </c>
      <c r="P1080" s="28"/>
      <c r="Q1080" s="34"/>
      <c r="U1080" s="32" t="s">
        <v>1929</v>
      </c>
    </row>
    <row r="1081" spans="1:22" x14ac:dyDescent="0.2">
      <c r="A1081" s="28">
        <v>15</v>
      </c>
      <c r="B1081" s="28">
        <v>233</v>
      </c>
      <c r="D1081" s="28">
        <v>140390</v>
      </c>
      <c r="E1081" s="29" t="s">
        <v>798</v>
      </c>
      <c r="F1081" s="29" t="s">
        <v>759</v>
      </c>
      <c r="G1081" s="29" t="s">
        <v>3770</v>
      </c>
      <c r="H1081" s="34">
        <v>16535</v>
      </c>
      <c r="I1081" s="33">
        <v>16535</v>
      </c>
      <c r="J1081" s="30">
        <v>2005</v>
      </c>
      <c r="K1081" s="29" t="s">
        <v>3771</v>
      </c>
      <c r="L1081" s="28">
        <v>4915</v>
      </c>
      <c r="M1081" s="32" t="s">
        <v>413</v>
      </c>
      <c r="O1081" s="28" t="s">
        <v>1581</v>
      </c>
      <c r="T1081" s="39"/>
      <c r="U1081" s="32" t="s">
        <v>1929</v>
      </c>
    </row>
    <row r="1082" spans="1:22" x14ac:dyDescent="0.2">
      <c r="A1082" s="28">
        <v>8</v>
      </c>
      <c r="B1082" s="28">
        <v>218</v>
      </c>
      <c r="C1082" s="28" t="s">
        <v>169</v>
      </c>
      <c r="D1082" s="28">
        <v>167886</v>
      </c>
      <c r="E1082" s="29" t="s">
        <v>1230</v>
      </c>
      <c r="F1082" s="29" t="s">
        <v>89</v>
      </c>
      <c r="G1082" s="29" t="s">
        <v>3772</v>
      </c>
      <c r="H1082" s="34">
        <v>10263</v>
      </c>
      <c r="I1082" s="33">
        <v>10263</v>
      </c>
      <c r="J1082" s="30">
        <v>1988</v>
      </c>
      <c r="K1082" s="29" t="s">
        <v>1231</v>
      </c>
      <c r="L1082" s="28">
        <v>6032</v>
      </c>
      <c r="M1082" s="32" t="s">
        <v>228</v>
      </c>
      <c r="O1082" s="28" t="s">
        <v>1581</v>
      </c>
      <c r="Q1082" s="28">
        <v>1989</v>
      </c>
      <c r="R1082" s="28">
        <v>1997</v>
      </c>
      <c r="S1082" s="28">
        <v>2005</v>
      </c>
      <c r="T1082" s="39">
        <v>42344</v>
      </c>
      <c r="U1082" s="32" t="s">
        <v>1929</v>
      </c>
    </row>
    <row r="1083" spans="1:22" x14ac:dyDescent="0.2">
      <c r="A1083" s="25">
        <v>4</v>
      </c>
      <c r="B1083" s="25">
        <v>242</v>
      </c>
      <c r="C1083"/>
      <c r="D1083" s="28">
        <v>740579</v>
      </c>
      <c r="E1083" s="36" t="s">
        <v>1597</v>
      </c>
      <c r="F1083" s="36" t="s">
        <v>314</v>
      </c>
      <c r="G1083" s="29" t="s">
        <v>3773</v>
      </c>
      <c r="H1083" s="42">
        <v>18641</v>
      </c>
      <c r="I1083" s="33">
        <v>18641</v>
      </c>
      <c r="J1083" s="30">
        <v>2016</v>
      </c>
      <c r="K1083" s="36" t="s">
        <v>1526</v>
      </c>
      <c r="L1083" s="25">
        <v>6354</v>
      </c>
      <c r="M1083" s="45" t="s">
        <v>1527</v>
      </c>
      <c r="O1083" s="28" t="s">
        <v>1581</v>
      </c>
      <c r="U1083" s="32" t="s">
        <v>1953</v>
      </c>
    </row>
    <row r="1084" spans="1:22" x14ac:dyDescent="0.2">
      <c r="A1084" s="28">
        <v>2</v>
      </c>
      <c r="B1084" s="28">
        <v>178</v>
      </c>
      <c r="D1084" s="28">
        <v>188764</v>
      </c>
      <c r="E1084" s="29" t="s">
        <v>1117</v>
      </c>
      <c r="F1084" s="29" t="s">
        <v>194</v>
      </c>
      <c r="G1084" s="29" t="s">
        <v>3774</v>
      </c>
      <c r="H1084" s="34">
        <v>13981</v>
      </c>
      <c r="I1084" s="33">
        <v>13981</v>
      </c>
      <c r="J1084" s="30">
        <v>1998</v>
      </c>
      <c r="K1084" s="29" t="s">
        <v>3775</v>
      </c>
      <c r="L1084" s="28">
        <v>6045</v>
      </c>
      <c r="M1084" s="32" t="s">
        <v>67</v>
      </c>
      <c r="O1084" s="28" t="s">
        <v>1581</v>
      </c>
      <c r="Q1084" s="28">
        <v>2001</v>
      </c>
      <c r="T1084" s="39"/>
      <c r="U1084" s="32" t="s">
        <v>1929</v>
      </c>
    </row>
    <row r="1085" spans="1:22" x14ac:dyDescent="0.2">
      <c r="A1085" s="28">
        <v>12</v>
      </c>
      <c r="B1085" s="28">
        <v>213</v>
      </c>
      <c r="C1085" s="28" t="s">
        <v>169</v>
      </c>
      <c r="D1085" s="28">
        <v>162478</v>
      </c>
      <c r="E1085" s="29" t="s">
        <v>1117</v>
      </c>
      <c r="F1085" s="29" t="s">
        <v>105</v>
      </c>
      <c r="G1085" s="29" t="s">
        <v>3776</v>
      </c>
      <c r="H1085" s="34">
        <v>12138</v>
      </c>
      <c r="I1085" s="33">
        <v>12138</v>
      </c>
      <c r="J1085" s="30">
        <v>1993</v>
      </c>
      <c r="K1085" s="29" t="s">
        <v>1118</v>
      </c>
      <c r="L1085" s="28">
        <v>6260</v>
      </c>
      <c r="M1085" s="32" t="s">
        <v>339</v>
      </c>
      <c r="O1085" s="28" t="s">
        <v>1581</v>
      </c>
      <c r="T1085" s="39">
        <v>42234</v>
      </c>
      <c r="U1085" s="32" t="s">
        <v>1929</v>
      </c>
    </row>
    <row r="1086" spans="1:22" x14ac:dyDescent="0.2">
      <c r="A1086" s="28">
        <v>10</v>
      </c>
      <c r="B1086" s="28">
        <v>224</v>
      </c>
      <c r="D1086" s="28">
        <v>180882</v>
      </c>
      <c r="E1086" s="31" t="s">
        <v>1117</v>
      </c>
      <c r="F1086" s="31" t="s">
        <v>1311</v>
      </c>
      <c r="G1086" s="29" t="s">
        <v>3777</v>
      </c>
      <c r="H1086" s="17">
        <v>20751</v>
      </c>
      <c r="I1086" s="33">
        <v>20751</v>
      </c>
      <c r="J1086" s="30">
        <v>2016</v>
      </c>
      <c r="K1086" s="31" t="s">
        <v>1598</v>
      </c>
      <c r="L1086" s="28">
        <v>6233</v>
      </c>
      <c r="M1086" s="31" t="s">
        <v>837</v>
      </c>
      <c r="N1086" s="28"/>
      <c r="O1086" s="28" t="s">
        <v>1581</v>
      </c>
      <c r="U1086" s="32" t="s">
        <v>1929</v>
      </c>
    </row>
    <row r="1087" spans="1:22" x14ac:dyDescent="0.2">
      <c r="A1087" s="28">
        <v>8</v>
      </c>
      <c r="B1087" s="28">
        <v>218</v>
      </c>
      <c r="C1087" s="28" t="s">
        <v>169</v>
      </c>
      <c r="D1087" s="28">
        <v>167887</v>
      </c>
      <c r="E1087" s="29" t="s">
        <v>1117</v>
      </c>
      <c r="F1087" s="29" t="s">
        <v>831</v>
      </c>
      <c r="G1087" s="29" t="s">
        <v>3778</v>
      </c>
      <c r="H1087" s="34">
        <v>9816</v>
      </c>
      <c r="I1087" s="33">
        <v>9816</v>
      </c>
      <c r="J1087" s="30">
        <v>1986</v>
      </c>
      <c r="K1087" s="29" t="s">
        <v>1232</v>
      </c>
      <c r="L1087" s="28">
        <v>6023</v>
      </c>
      <c r="M1087" s="32" t="s">
        <v>182</v>
      </c>
      <c r="O1087" s="28" t="s">
        <v>1581</v>
      </c>
      <c r="Q1087" s="28">
        <v>1986</v>
      </c>
      <c r="R1087" s="28">
        <v>1995</v>
      </c>
      <c r="S1087" s="28">
        <v>2005</v>
      </c>
      <c r="T1087" s="39">
        <v>42066</v>
      </c>
      <c r="U1087" s="32" t="s">
        <v>1929</v>
      </c>
    </row>
    <row r="1088" spans="1:22" x14ac:dyDescent="0.2">
      <c r="A1088" s="28">
        <v>8</v>
      </c>
      <c r="B1088" s="28">
        <v>122</v>
      </c>
      <c r="C1088" s="28" t="s">
        <v>169</v>
      </c>
      <c r="D1088" s="28">
        <v>263946</v>
      </c>
      <c r="E1088" s="29" t="s">
        <v>1117</v>
      </c>
      <c r="F1088" s="29" t="s">
        <v>109</v>
      </c>
      <c r="G1088" s="29" t="s">
        <v>3779</v>
      </c>
      <c r="H1088" s="34">
        <v>12168</v>
      </c>
      <c r="I1088" s="33">
        <v>12168</v>
      </c>
      <c r="J1088" s="30">
        <v>1993</v>
      </c>
      <c r="K1088" s="29" t="s">
        <v>1233</v>
      </c>
      <c r="L1088" s="28">
        <v>6023</v>
      </c>
      <c r="M1088" s="32" t="s">
        <v>182</v>
      </c>
      <c r="O1088" s="28" t="s">
        <v>1581</v>
      </c>
      <c r="Q1088" s="28">
        <v>2002</v>
      </c>
      <c r="S1088" s="28">
        <v>2005</v>
      </c>
      <c r="T1088" s="39">
        <v>41688</v>
      </c>
      <c r="U1088" s="32" t="s">
        <v>1929</v>
      </c>
    </row>
    <row r="1089" spans="1:21" x14ac:dyDescent="0.2">
      <c r="A1089" s="28">
        <v>11</v>
      </c>
      <c r="B1089" s="28">
        <v>142</v>
      </c>
      <c r="D1089" s="28">
        <v>117131</v>
      </c>
      <c r="E1089" s="31" t="s">
        <v>1683</v>
      </c>
      <c r="F1089" s="31" t="s">
        <v>1684</v>
      </c>
      <c r="G1089" s="31" t="s">
        <v>3780</v>
      </c>
      <c r="H1089" s="17">
        <v>20912</v>
      </c>
      <c r="I1089" s="33">
        <v>20912</v>
      </c>
      <c r="J1089" s="28">
        <v>2017</v>
      </c>
      <c r="K1089" s="31" t="s">
        <v>1685</v>
      </c>
      <c r="L1089" s="28">
        <v>6218</v>
      </c>
      <c r="M1089" s="31" t="s">
        <v>3781</v>
      </c>
      <c r="N1089" s="28"/>
      <c r="O1089" s="28" t="s">
        <v>1581</v>
      </c>
      <c r="P1089" s="28"/>
      <c r="Q1089" s="34"/>
      <c r="U1089" s="32" t="s">
        <v>1953</v>
      </c>
    </row>
    <row r="1090" spans="1:21" x14ac:dyDescent="0.2">
      <c r="A1090" s="28">
        <v>2</v>
      </c>
      <c r="B1090" s="28">
        <v>178</v>
      </c>
      <c r="D1090" s="28">
        <v>188166</v>
      </c>
      <c r="E1090" s="29" t="s">
        <v>3782</v>
      </c>
      <c r="F1090" s="29" t="s">
        <v>1367</v>
      </c>
      <c r="G1090" s="29" t="s">
        <v>3783</v>
      </c>
      <c r="H1090" s="34">
        <v>16202</v>
      </c>
      <c r="I1090" s="33">
        <v>16202</v>
      </c>
      <c r="J1090" s="30">
        <v>2004</v>
      </c>
      <c r="K1090" s="29" t="s">
        <v>3784</v>
      </c>
      <c r="L1090" s="28">
        <v>6005</v>
      </c>
      <c r="M1090" s="32" t="s">
        <v>95</v>
      </c>
      <c r="O1090" s="28" t="s">
        <v>1581</v>
      </c>
      <c r="Q1090" s="28">
        <v>2006</v>
      </c>
      <c r="T1090" s="39">
        <v>42439</v>
      </c>
      <c r="U1090" s="32" t="s">
        <v>1929</v>
      </c>
    </row>
    <row r="1091" spans="1:21" x14ac:dyDescent="0.2">
      <c r="A1091" s="28">
        <v>3</v>
      </c>
      <c r="B1091" s="28">
        <v>163</v>
      </c>
      <c r="C1091" s="28" t="s">
        <v>169</v>
      </c>
      <c r="D1091" s="28">
        <v>112411</v>
      </c>
      <c r="E1091" s="29" t="s">
        <v>3785</v>
      </c>
      <c r="F1091" s="29" t="s">
        <v>89</v>
      </c>
      <c r="G1091" s="29" t="s">
        <v>3786</v>
      </c>
      <c r="H1091" s="34">
        <v>13681</v>
      </c>
      <c r="I1091" s="33">
        <v>13681</v>
      </c>
      <c r="J1091" s="30">
        <v>1997</v>
      </c>
      <c r="K1091" s="29" t="s">
        <v>3787</v>
      </c>
      <c r="L1091" s="28">
        <v>6312</v>
      </c>
      <c r="M1091" s="32" t="s">
        <v>2329</v>
      </c>
      <c r="O1091" s="28" t="s">
        <v>1581</v>
      </c>
      <c r="Q1091" s="28">
        <v>1997</v>
      </c>
      <c r="R1091" s="28">
        <v>2006</v>
      </c>
      <c r="T1091" s="39"/>
      <c r="U1091" s="32" t="s">
        <v>1929</v>
      </c>
    </row>
    <row r="1092" spans="1:21" x14ac:dyDescent="0.2">
      <c r="A1092" s="28">
        <v>15</v>
      </c>
      <c r="B1092" s="28">
        <v>133</v>
      </c>
      <c r="D1092" s="28">
        <v>181278</v>
      </c>
      <c r="E1092" s="31" t="s">
        <v>1686</v>
      </c>
      <c r="F1092" s="31" t="s">
        <v>384</v>
      </c>
      <c r="G1092" s="31" t="s">
        <v>3788</v>
      </c>
      <c r="H1092" s="17">
        <v>20929</v>
      </c>
      <c r="I1092" s="33">
        <v>20929</v>
      </c>
      <c r="J1092" s="28">
        <v>2017</v>
      </c>
      <c r="K1092" s="31" t="s">
        <v>1687</v>
      </c>
      <c r="L1092" s="28">
        <v>6145</v>
      </c>
      <c r="M1092" s="31" t="s">
        <v>189</v>
      </c>
      <c r="N1092" s="28"/>
      <c r="O1092" s="28" t="s">
        <v>1581</v>
      </c>
      <c r="P1092" s="28"/>
      <c r="Q1092" s="34"/>
      <c r="U1092" s="32" t="s">
        <v>1929</v>
      </c>
    </row>
    <row r="1093" spans="1:21" x14ac:dyDescent="0.2">
      <c r="A1093" s="28">
        <v>3</v>
      </c>
      <c r="B1093" s="28">
        <v>161</v>
      </c>
      <c r="D1093" s="28">
        <v>112412</v>
      </c>
      <c r="E1093" s="29" t="s">
        <v>1686</v>
      </c>
      <c r="F1093" s="29" t="s">
        <v>1500</v>
      </c>
      <c r="G1093" s="29" t="s">
        <v>3789</v>
      </c>
      <c r="H1093" s="34">
        <v>16918</v>
      </c>
      <c r="I1093" s="33">
        <v>16918</v>
      </c>
      <c r="J1093" s="30">
        <v>2006</v>
      </c>
      <c r="K1093" s="29" t="s">
        <v>3790</v>
      </c>
      <c r="L1093" s="28">
        <v>6404</v>
      </c>
      <c r="M1093" s="32" t="s">
        <v>860</v>
      </c>
      <c r="O1093" s="28" t="s">
        <v>1581</v>
      </c>
      <c r="T1093" s="39"/>
      <c r="U1093" s="32" t="s">
        <v>1929</v>
      </c>
    </row>
    <row r="1094" spans="1:21" x14ac:dyDescent="0.2">
      <c r="A1094" s="28">
        <v>15</v>
      </c>
      <c r="B1094" s="28">
        <v>233</v>
      </c>
      <c r="D1094" s="28">
        <v>140402</v>
      </c>
      <c r="E1094" s="29" t="s">
        <v>802</v>
      </c>
      <c r="F1094" s="29" t="s">
        <v>248</v>
      </c>
      <c r="G1094" s="29" t="s">
        <v>3791</v>
      </c>
      <c r="H1094" s="34">
        <v>15772</v>
      </c>
      <c r="I1094" s="33">
        <v>15772</v>
      </c>
      <c r="J1094" s="30">
        <v>2003</v>
      </c>
      <c r="K1094" s="29" t="s">
        <v>3792</v>
      </c>
      <c r="L1094" s="28">
        <v>4915</v>
      </c>
      <c r="M1094" s="32" t="s">
        <v>413</v>
      </c>
      <c r="O1094" s="28" t="s">
        <v>1581</v>
      </c>
      <c r="Q1094" s="28">
        <v>2005</v>
      </c>
      <c r="T1094" s="39">
        <v>41590</v>
      </c>
      <c r="U1094" s="32" t="s">
        <v>1929</v>
      </c>
    </row>
    <row r="1095" spans="1:21" x14ac:dyDescent="0.2">
      <c r="A1095" s="28">
        <v>17</v>
      </c>
      <c r="B1095" s="28">
        <v>130</v>
      </c>
      <c r="C1095" s="28" t="s">
        <v>43</v>
      </c>
      <c r="D1095" s="28">
        <v>148670</v>
      </c>
      <c r="E1095" s="29" t="s">
        <v>802</v>
      </c>
      <c r="F1095" s="29" t="s">
        <v>248</v>
      </c>
      <c r="G1095" s="29" t="s">
        <v>3791</v>
      </c>
      <c r="H1095" s="34">
        <v>17568</v>
      </c>
      <c r="I1095" s="33">
        <v>17568</v>
      </c>
      <c r="J1095" s="30">
        <v>2008</v>
      </c>
      <c r="K1095" s="29" t="s">
        <v>3793</v>
      </c>
      <c r="L1095" s="28">
        <v>6182</v>
      </c>
      <c r="M1095" s="32" t="s">
        <v>482</v>
      </c>
      <c r="O1095" s="28" t="s">
        <v>1581</v>
      </c>
      <c r="Q1095" s="28">
        <v>2008</v>
      </c>
      <c r="T1095" s="39"/>
      <c r="U1095" s="32" t="s">
        <v>1929</v>
      </c>
    </row>
    <row r="1096" spans="1:21" x14ac:dyDescent="0.2">
      <c r="A1096" s="28">
        <v>6</v>
      </c>
      <c r="B1096" s="28">
        <v>150</v>
      </c>
      <c r="D1096" s="28">
        <v>108113</v>
      </c>
      <c r="E1096" s="29" t="s">
        <v>802</v>
      </c>
      <c r="F1096" s="29" t="s">
        <v>248</v>
      </c>
      <c r="G1096" s="29" t="s">
        <v>3791</v>
      </c>
      <c r="H1096" s="34">
        <v>18209</v>
      </c>
      <c r="I1096" s="33">
        <v>18209</v>
      </c>
      <c r="J1096" s="30">
        <v>2009</v>
      </c>
      <c r="K1096" s="29" t="s">
        <v>3794</v>
      </c>
      <c r="L1096" s="28">
        <v>6285</v>
      </c>
      <c r="M1096" s="32" t="s">
        <v>608</v>
      </c>
      <c r="O1096" s="28" t="s">
        <v>1581</v>
      </c>
      <c r="Q1096" s="28">
        <v>2011</v>
      </c>
      <c r="T1096" s="39"/>
      <c r="U1096" s="32" t="s">
        <v>1929</v>
      </c>
    </row>
    <row r="1097" spans="1:21" x14ac:dyDescent="0.2">
      <c r="A1097" s="28">
        <v>17</v>
      </c>
      <c r="B1097" s="28">
        <v>227</v>
      </c>
      <c r="D1097" s="28">
        <v>164569</v>
      </c>
      <c r="E1097" s="29" t="s">
        <v>802</v>
      </c>
      <c r="F1097" s="29" t="s">
        <v>198</v>
      </c>
      <c r="G1097" s="29" t="s">
        <v>3795</v>
      </c>
      <c r="H1097" s="34">
        <v>14117</v>
      </c>
      <c r="I1097" s="33">
        <v>14117</v>
      </c>
      <c r="J1097" s="30">
        <v>1998</v>
      </c>
      <c r="K1097" s="29" t="s">
        <v>1234</v>
      </c>
      <c r="L1097" s="28">
        <v>6170</v>
      </c>
      <c r="M1097" s="32" t="s">
        <v>303</v>
      </c>
      <c r="O1097" s="28" t="s">
        <v>1581</v>
      </c>
      <c r="T1097" s="39"/>
      <c r="U1097" s="32" t="s">
        <v>1929</v>
      </c>
    </row>
    <row r="1098" spans="1:21" x14ac:dyDescent="0.2">
      <c r="A1098" s="28">
        <v>8</v>
      </c>
      <c r="B1098" s="28">
        <v>129</v>
      </c>
      <c r="D1098" s="28">
        <v>115638</v>
      </c>
      <c r="E1098" s="29" t="s">
        <v>802</v>
      </c>
      <c r="F1098" s="29" t="s">
        <v>187</v>
      </c>
      <c r="G1098" s="29" t="s">
        <v>3796</v>
      </c>
      <c r="H1098" s="34">
        <v>16464</v>
      </c>
      <c r="I1098" s="33">
        <v>16464</v>
      </c>
      <c r="J1098" s="30">
        <v>2005</v>
      </c>
      <c r="K1098" s="29" t="s">
        <v>143</v>
      </c>
      <c r="L1098" s="28">
        <v>6276</v>
      </c>
      <c r="M1098" s="32" t="s">
        <v>2065</v>
      </c>
      <c r="O1098" s="28" t="s">
        <v>1581</v>
      </c>
      <c r="Q1098" s="28">
        <v>2005</v>
      </c>
      <c r="T1098" s="39">
        <v>42529</v>
      </c>
      <c r="U1098" s="32" t="s">
        <v>1929</v>
      </c>
    </row>
    <row r="1099" spans="1:21" x14ac:dyDescent="0.2">
      <c r="A1099" s="28">
        <v>2</v>
      </c>
      <c r="B1099" s="28">
        <v>178</v>
      </c>
      <c r="D1099" s="28">
        <v>114762</v>
      </c>
      <c r="E1099" s="29" t="s">
        <v>802</v>
      </c>
      <c r="F1099" s="29" t="s">
        <v>113</v>
      </c>
      <c r="G1099" s="29" t="s">
        <v>3797</v>
      </c>
      <c r="H1099" s="34">
        <v>13934</v>
      </c>
      <c r="I1099" s="33">
        <v>13934</v>
      </c>
      <c r="J1099" s="30">
        <v>1998</v>
      </c>
      <c r="K1099" s="29" t="s">
        <v>3798</v>
      </c>
      <c r="L1099" s="28">
        <v>6010</v>
      </c>
      <c r="M1099" s="32" t="s">
        <v>55</v>
      </c>
      <c r="O1099" s="28" t="s">
        <v>1581</v>
      </c>
      <c r="Q1099" s="28">
        <v>1998</v>
      </c>
      <c r="R1099" s="28">
        <v>2007</v>
      </c>
      <c r="T1099" s="39"/>
      <c r="U1099" s="32" t="s">
        <v>1929</v>
      </c>
    </row>
    <row r="1100" spans="1:21" x14ac:dyDescent="0.2">
      <c r="A1100" s="28">
        <v>8</v>
      </c>
      <c r="B1100" s="28">
        <v>157</v>
      </c>
      <c r="D1100" s="28">
        <v>128536</v>
      </c>
      <c r="E1100" s="29" t="s">
        <v>802</v>
      </c>
      <c r="F1100" s="29" t="s">
        <v>705</v>
      </c>
      <c r="G1100" s="29" t="s">
        <v>3799</v>
      </c>
      <c r="H1100" s="34">
        <v>16745</v>
      </c>
      <c r="I1100" s="33">
        <v>16745</v>
      </c>
      <c r="J1100" s="30">
        <v>2012</v>
      </c>
      <c r="K1100" s="29" t="s">
        <v>3800</v>
      </c>
      <c r="L1100" s="28">
        <v>6034</v>
      </c>
      <c r="M1100" s="32" t="s">
        <v>690</v>
      </c>
      <c r="O1100" s="28" t="s">
        <v>1581</v>
      </c>
      <c r="Q1100" s="28">
        <v>2012</v>
      </c>
      <c r="T1100" s="39">
        <v>42439</v>
      </c>
      <c r="U1100" s="32" t="s">
        <v>1929</v>
      </c>
    </row>
    <row r="1101" spans="1:21" x14ac:dyDescent="0.2">
      <c r="A1101" s="28">
        <v>17</v>
      </c>
      <c r="B1101" s="28">
        <v>228</v>
      </c>
      <c r="D1101" s="28">
        <v>164570</v>
      </c>
      <c r="E1101" s="29" t="s">
        <v>802</v>
      </c>
      <c r="F1101" s="29" t="s">
        <v>3801</v>
      </c>
      <c r="G1101" s="29" t="s">
        <v>3802</v>
      </c>
      <c r="H1101" s="34">
        <v>15508</v>
      </c>
      <c r="I1101" s="33">
        <v>15508</v>
      </c>
      <c r="J1101" s="30">
        <v>2002</v>
      </c>
      <c r="K1101" s="29" t="s">
        <v>1234</v>
      </c>
      <c r="L1101" s="28">
        <v>6170</v>
      </c>
      <c r="M1101" s="32" t="s">
        <v>303</v>
      </c>
      <c r="O1101" s="28" t="s">
        <v>1581</v>
      </c>
      <c r="T1101" s="39"/>
      <c r="U1101" s="32" t="s">
        <v>1953</v>
      </c>
    </row>
    <row r="1102" spans="1:21" x14ac:dyDescent="0.2">
      <c r="A1102" s="28">
        <v>17</v>
      </c>
      <c r="B1102" s="28">
        <v>227</v>
      </c>
      <c r="C1102" s="28" t="s">
        <v>1934</v>
      </c>
      <c r="D1102" s="28">
        <v>166858</v>
      </c>
      <c r="E1102" s="29" t="s">
        <v>802</v>
      </c>
      <c r="F1102" s="29" t="s">
        <v>3803</v>
      </c>
      <c r="G1102" s="29" t="s">
        <v>3804</v>
      </c>
      <c r="H1102" s="34">
        <v>18687</v>
      </c>
      <c r="I1102" s="33">
        <v>18687</v>
      </c>
      <c r="J1102" s="30">
        <v>2011</v>
      </c>
      <c r="K1102" s="29" t="s">
        <v>3805</v>
      </c>
      <c r="L1102" s="28">
        <v>6170</v>
      </c>
      <c r="M1102" s="32" t="s">
        <v>303</v>
      </c>
      <c r="O1102" s="28" t="s">
        <v>1581</v>
      </c>
      <c r="Q1102" s="28">
        <v>2011</v>
      </c>
      <c r="T1102" s="39"/>
      <c r="U1102" s="32" t="s">
        <v>1929</v>
      </c>
    </row>
    <row r="1103" spans="1:21" x14ac:dyDescent="0.2">
      <c r="A1103" s="25">
        <v>12</v>
      </c>
      <c r="B1103" s="25">
        <v>238</v>
      </c>
      <c r="C1103" s="28" t="s">
        <v>169</v>
      </c>
      <c r="D1103" s="28">
        <v>139599</v>
      </c>
      <c r="E1103" s="36" t="s">
        <v>802</v>
      </c>
      <c r="F1103" s="36" t="s">
        <v>101</v>
      </c>
      <c r="G1103" s="29" t="s">
        <v>3806</v>
      </c>
      <c r="H1103" s="42">
        <v>13839</v>
      </c>
      <c r="I1103" s="33">
        <v>13839</v>
      </c>
      <c r="J1103" s="30">
        <v>2014</v>
      </c>
      <c r="K1103" s="36" t="s">
        <v>1480</v>
      </c>
      <c r="L1103" s="25">
        <v>6253</v>
      </c>
      <c r="M1103" s="45" t="s">
        <v>51</v>
      </c>
      <c r="O1103" s="28" t="s">
        <v>1581</v>
      </c>
      <c r="T1103" s="38">
        <v>41705</v>
      </c>
      <c r="U1103" s="32" t="s">
        <v>1929</v>
      </c>
    </row>
    <row r="1104" spans="1:21" x14ac:dyDescent="0.2">
      <c r="A1104" s="28">
        <v>8</v>
      </c>
      <c r="B1104" s="28">
        <v>157</v>
      </c>
      <c r="D1104" s="28">
        <v>104529</v>
      </c>
      <c r="E1104" s="31" t="s">
        <v>802</v>
      </c>
      <c r="F1104" s="31" t="s">
        <v>85</v>
      </c>
      <c r="G1104" s="29" t="s">
        <v>3807</v>
      </c>
      <c r="H1104" s="34">
        <v>20113</v>
      </c>
      <c r="I1104" s="33">
        <v>20113</v>
      </c>
      <c r="J1104" s="30">
        <v>2015</v>
      </c>
      <c r="K1104" s="31" t="s">
        <v>3808</v>
      </c>
      <c r="L1104" s="28">
        <v>6034</v>
      </c>
      <c r="M1104" s="32" t="s">
        <v>690</v>
      </c>
      <c r="O1104" s="28" t="s">
        <v>1581</v>
      </c>
      <c r="Q1104" s="28">
        <v>2015</v>
      </c>
      <c r="U1104" s="32" t="s">
        <v>1929</v>
      </c>
    </row>
    <row r="1105" spans="1:21" x14ac:dyDescent="0.2">
      <c r="A1105" s="28">
        <v>8</v>
      </c>
      <c r="B1105" s="28">
        <v>218</v>
      </c>
      <c r="C1105" s="28" t="s">
        <v>1114</v>
      </c>
      <c r="D1105" s="28">
        <v>115639</v>
      </c>
      <c r="E1105" s="29" t="s">
        <v>802</v>
      </c>
      <c r="F1105" s="29" t="s">
        <v>97</v>
      </c>
      <c r="G1105" s="29" t="s">
        <v>3809</v>
      </c>
      <c r="H1105" s="34">
        <v>18908</v>
      </c>
      <c r="I1105" s="33">
        <v>18908</v>
      </c>
      <c r="J1105" s="30">
        <v>2011</v>
      </c>
      <c r="K1105" s="29" t="s">
        <v>3810</v>
      </c>
      <c r="L1105" s="28">
        <v>6203</v>
      </c>
      <c r="M1105" s="32" t="s">
        <v>2840</v>
      </c>
      <c r="O1105" s="28" t="s">
        <v>1581</v>
      </c>
      <c r="Q1105" s="28">
        <v>2011</v>
      </c>
      <c r="T1105" s="39">
        <v>41705</v>
      </c>
      <c r="U1105" s="32" t="s">
        <v>1929</v>
      </c>
    </row>
    <row r="1106" spans="1:21" x14ac:dyDescent="0.2">
      <c r="A1106" s="28">
        <v>17</v>
      </c>
      <c r="B1106" s="28">
        <v>131</v>
      </c>
      <c r="D1106" s="28">
        <v>148669</v>
      </c>
      <c r="E1106" s="29" t="s">
        <v>802</v>
      </c>
      <c r="F1106" s="29" t="s">
        <v>3253</v>
      </c>
      <c r="G1106" s="29" t="s">
        <v>3811</v>
      </c>
      <c r="H1106" s="34">
        <v>17448</v>
      </c>
      <c r="I1106" s="33">
        <v>17448</v>
      </c>
      <c r="J1106" s="30">
        <v>2007</v>
      </c>
      <c r="K1106" s="29" t="s">
        <v>3793</v>
      </c>
      <c r="L1106" s="28">
        <v>6182</v>
      </c>
      <c r="M1106" s="32" t="s">
        <v>482</v>
      </c>
      <c r="O1106" s="28" t="s">
        <v>1581</v>
      </c>
      <c r="Q1106" s="28">
        <v>2015</v>
      </c>
      <c r="T1106" s="39"/>
      <c r="U1106" s="32" t="s">
        <v>1953</v>
      </c>
    </row>
    <row r="1107" spans="1:21" x14ac:dyDescent="0.2">
      <c r="A1107" s="28">
        <v>17</v>
      </c>
      <c r="B1107" s="28">
        <v>131</v>
      </c>
      <c r="D1107" s="28">
        <v>312187</v>
      </c>
      <c r="E1107" s="29" t="s">
        <v>1470</v>
      </c>
      <c r="F1107" s="29" t="s">
        <v>89</v>
      </c>
      <c r="G1107" s="29" t="s">
        <v>3812</v>
      </c>
      <c r="H1107" s="34">
        <v>19408</v>
      </c>
      <c r="I1107" s="33">
        <v>19408</v>
      </c>
      <c r="J1107" s="30">
        <v>2013</v>
      </c>
      <c r="K1107" s="29" t="s">
        <v>1471</v>
      </c>
      <c r="L1107" s="28">
        <v>6182</v>
      </c>
      <c r="M1107" s="32" t="s">
        <v>482</v>
      </c>
      <c r="O1107" s="28" t="s">
        <v>1581</v>
      </c>
      <c r="T1107" s="39"/>
      <c r="U1107" s="32" t="s">
        <v>1929</v>
      </c>
    </row>
    <row r="1108" spans="1:21" x14ac:dyDescent="0.2">
      <c r="A1108" s="28">
        <v>15</v>
      </c>
      <c r="B1108" s="28">
        <v>166</v>
      </c>
      <c r="C1108" s="28" t="s">
        <v>169</v>
      </c>
      <c r="D1108" s="28">
        <v>160578</v>
      </c>
      <c r="E1108" s="29" t="s">
        <v>3813</v>
      </c>
      <c r="F1108" s="29" t="s">
        <v>764</v>
      </c>
      <c r="G1108" s="29" t="s">
        <v>3814</v>
      </c>
      <c r="H1108" s="34">
        <v>13695</v>
      </c>
      <c r="I1108" s="33">
        <v>13695</v>
      </c>
      <c r="J1108" s="30">
        <v>1997</v>
      </c>
      <c r="K1108" s="29" t="s">
        <v>3815</v>
      </c>
      <c r="L1108" s="28">
        <v>6156</v>
      </c>
      <c r="M1108" s="32" t="s">
        <v>727</v>
      </c>
      <c r="O1108" s="28" t="s">
        <v>1581</v>
      </c>
      <c r="Q1108" s="28">
        <v>2001</v>
      </c>
      <c r="R1108" s="28">
        <v>2006</v>
      </c>
      <c r="T1108" s="39"/>
      <c r="U1108" s="32" t="s">
        <v>1929</v>
      </c>
    </row>
    <row r="1109" spans="1:21" x14ac:dyDescent="0.2">
      <c r="A1109" s="28">
        <v>8</v>
      </c>
      <c r="B1109" s="28">
        <v>122</v>
      </c>
      <c r="C1109" s="28" t="s">
        <v>169</v>
      </c>
      <c r="D1109" s="28">
        <v>100107</v>
      </c>
      <c r="E1109" s="29" t="s">
        <v>1119</v>
      </c>
      <c r="F1109" s="29" t="s">
        <v>105</v>
      </c>
      <c r="G1109" s="29" t="s">
        <v>3816</v>
      </c>
      <c r="H1109" s="34">
        <v>12076</v>
      </c>
      <c r="I1109" s="33">
        <v>12076</v>
      </c>
      <c r="J1109" s="30">
        <v>1993</v>
      </c>
      <c r="K1109" s="29" t="s">
        <v>1120</v>
      </c>
      <c r="L1109" s="28">
        <v>6020</v>
      </c>
      <c r="M1109" s="32" t="s">
        <v>71</v>
      </c>
      <c r="O1109" s="28" t="s">
        <v>1581</v>
      </c>
      <c r="Q1109" s="28">
        <v>1993</v>
      </c>
      <c r="R1109" s="28">
        <v>2003</v>
      </c>
      <c r="T1109" s="39"/>
      <c r="U1109" s="32" t="s">
        <v>1929</v>
      </c>
    </row>
    <row r="1110" spans="1:21" x14ac:dyDescent="0.2">
      <c r="A1110" s="28">
        <v>9</v>
      </c>
      <c r="B1110" s="28">
        <v>192</v>
      </c>
      <c r="D1110" s="28">
        <v>174773</v>
      </c>
      <c r="E1110" s="29" t="s">
        <v>3817</v>
      </c>
      <c r="F1110" s="29" t="s">
        <v>69</v>
      </c>
      <c r="G1110" s="29" t="s">
        <v>3818</v>
      </c>
      <c r="H1110" s="34">
        <v>17719</v>
      </c>
      <c r="I1110" s="33">
        <v>17719</v>
      </c>
      <c r="J1110" s="30">
        <v>2008</v>
      </c>
      <c r="K1110" s="29" t="s">
        <v>3819</v>
      </c>
      <c r="L1110" s="28">
        <v>6210</v>
      </c>
      <c r="M1110" s="32" t="s">
        <v>465</v>
      </c>
      <c r="O1110" s="28" t="s">
        <v>1581</v>
      </c>
      <c r="Q1110" s="28">
        <v>2008</v>
      </c>
      <c r="T1110" s="39"/>
      <c r="U1110" s="32" t="s">
        <v>1929</v>
      </c>
    </row>
    <row r="1111" spans="1:21" x14ac:dyDescent="0.2">
      <c r="A1111" s="28">
        <v>17</v>
      </c>
      <c r="B1111" s="28">
        <v>130</v>
      </c>
      <c r="C1111" s="28" t="s">
        <v>169</v>
      </c>
      <c r="D1111" s="28">
        <v>148676</v>
      </c>
      <c r="E1111" s="29" t="s">
        <v>1355</v>
      </c>
      <c r="F1111" s="29" t="s">
        <v>113</v>
      </c>
      <c r="G1111" s="29" t="s">
        <v>3820</v>
      </c>
      <c r="H1111" s="34">
        <v>10721</v>
      </c>
      <c r="I1111" s="33">
        <v>10721</v>
      </c>
      <c r="J1111" s="30">
        <v>2000</v>
      </c>
      <c r="K1111" s="29" t="s">
        <v>3821</v>
      </c>
      <c r="L1111" s="28">
        <v>6182</v>
      </c>
      <c r="M1111" s="32" t="s">
        <v>482</v>
      </c>
      <c r="O1111" s="28" t="s">
        <v>1581</v>
      </c>
      <c r="Q1111" s="28">
        <v>2008</v>
      </c>
      <c r="T1111" s="39"/>
      <c r="U1111" s="32" t="s">
        <v>1929</v>
      </c>
    </row>
    <row r="1112" spans="1:21" x14ac:dyDescent="0.2">
      <c r="A1112" s="28">
        <v>17</v>
      </c>
      <c r="B1112" s="28">
        <v>130</v>
      </c>
      <c r="D1112" s="28">
        <v>148677</v>
      </c>
      <c r="E1112" s="29" t="s">
        <v>1355</v>
      </c>
      <c r="F1112" s="29" t="s">
        <v>894</v>
      </c>
      <c r="G1112" s="31" t="s">
        <v>3822</v>
      </c>
      <c r="H1112" s="17">
        <v>20973</v>
      </c>
      <c r="I1112" s="33">
        <v>21136</v>
      </c>
      <c r="J1112" s="28">
        <v>2017</v>
      </c>
      <c r="K1112" s="29" t="s">
        <v>1688</v>
      </c>
      <c r="L1112" s="28">
        <v>6182</v>
      </c>
      <c r="M1112" s="32" t="s">
        <v>482</v>
      </c>
      <c r="O1112" s="28" t="s">
        <v>1581</v>
      </c>
      <c r="T1112" s="39"/>
      <c r="U1112" s="32" t="s">
        <v>1929</v>
      </c>
    </row>
    <row r="1113" spans="1:21" x14ac:dyDescent="0.2">
      <c r="A1113" s="28">
        <v>17</v>
      </c>
      <c r="B1113" s="28">
        <v>131</v>
      </c>
      <c r="D1113" s="28">
        <v>132730</v>
      </c>
      <c r="E1113" s="31" t="s">
        <v>1355</v>
      </c>
      <c r="F1113" s="31" t="s">
        <v>356</v>
      </c>
      <c r="G1113" s="29" t="s">
        <v>3823</v>
      </c>
      <c r="H1113" s="17">
        <v>20602</v>
      </c>
      <c r="I1113" s="33">
        <v>20602</v>
      </c>
      <c r="J1113" s="30">
        <v>2016</v>
      </c>
      <c r="K1113" s="31" t="s">
        <v>1599</v>
      </c>
      <c r="L1113" s="28">
        <v>6196</v>
      </c>
      <c r="M1113" s="31" t="s">
        <v>375</v>
      </c>
      <c r="N1113" s="28"/>
      <c r="O1113" s="28" t="s">
        <v>1581</v>
      </c>
      <c r="U1113" s="32" t="s">
        <v>1929</v>
      </c>
    </row>
    <row r="1114" spans="1:21" x14ac:dyDescent="0.2">
      <c r="A1114" s="28">
        <v>13</v>
      </c>
      <c r="B1114" s="28">
        <v>132</v>
      </c>
      <c r="D1114" s="28">
        <v>104100</v>
      </c>
      <c r="E1114" s="29" t="s">
        <v>1355</v>
      </c>
      <c r="F1114" s="29" t="s">
        <v>105</v>
      </c>
      <c r="G1114" s="29" t="s">
        <v>3824</v>
      </c>
      <c r="H1114" s="34">
        <v>15068</v>
      </c>
      <c r="I1114" s="33">
        <v>15068</v>
      </c>
      <c r="J1114" s="30">
        <v>2001</v>
      </c>
      <c r="K1114" s="29" t="s">
        <v>336</v>
      </c>
      <c r="L1114" s="28">
        <v>6218</v>
      </c>
      <c r="M1114" s="32" t="s">
        <v>264</v>
      </c>
      <c r="O1114" s="28" t="s">
        <v>1581</v>
      </c>
      <c r="Q1114" s="28">
        <v>2002</v>
      </c>
      <c r="T1114" s="39"/>
      <c r="U1114" s="32" t="s">
        <v>1929</v>
      </c>
    </row>
    <row r="1115" spans="1:21" x14ac:dyDescent="0.2">
      <c r="A1115" s="28">
        <v>14</v>
      </c>
      <c r="B1115" s="28">
        <v>249</v>
      </c>
      <c r="C1115" s="28" t="s">
        <v>3546</v>
      </c>
      <c r="D1115" s="28">
        <v>195467</v>
      </c>
      <c r="E1115" s="29" t="s">
        <v>1355</v>
      </c>
      <c r="F1115" s="29" t="s">
        <v>382</v>
      </c>
      <c r="G1115" s="29" t="s">
        <v>3825</v>
      </c>
      <c r="H1115" s="34">
        <v>18283</v>
      </c>
      <c r="I1115" s="33">
        <v>18283</v>
      </c>
      <c r="J1115" s="30">
        <v>2012</v>
      </c>
      <c r="K1115" s="29" t="s">
        <v>1356</v>
      </c>
      <c r="L1115" s="28">
        <v>6133</v>
      </c>
      <c r="M1115" s="32" t="s">
        <v>627</v>
      </c>
      <c r="O1115" s="28" t="s">
        <v>1581</v>
      </c>
      <c r="Q1115" s="28">
        <v>2012</v>
      </c>
      <c r="T1115" s="39">
        <v>41094</v>
      </c>
      <c r="U1115" s="32" t="s">
        <v>1929</v>
      </c>
    </row>
    <row r="1116" spans="1:21" x14ac:dyDescent="0.2">
      <c r="A1116" s="28">
        <v>4</v>
      </c>
      <c r="B1116" s="28">
        <v>243</v>
      </c>
      <c r="D1116" s="28">
        <v>188171</v>
      </c>
      <c r="E1116" s="29" t="s">
        <v>1355</v>
      </c>
      <c r="F1116" s="29" t="s">
        <v>1485</v>
      </c>
      <c r="G1116" s="29" t="s">
        <v>3826</v>
      </c>
      <c r="H1116" s="34">
        <v>17018</v>
      </c>
      <c r="I1116" s="33">
        <v>17018</v>
      </c>
      <c r="J1116" s="30">
        <v>2006</v>
      </c>
      <c r="K1116" s="29" t="s">
        <v>3827</v>
      </c>
      <c r="L1116" s="28">
        <v>6354</v>
      </c>
      <c r="M1116" s="32" t="s">
        <v>1527</v>
      </c>
      <c r="O1116" s="28" t="s">
        <v>1581</v>
      </c>
      <c r="Q1116" s="28">
        <v>2006</v>
      </c>
      <c r="T1116" s="39"/>
      <c r="U1116" s="32" t="s">
        <v>1929</v>
      </c>
    </row>
    <row r="1117" spans="1:21" x14ac:dyDescent="0.2">
      <c r="A1117" s="28">
        <v>17</v>
      </c>
      <c r="B1117" s="28">
        <v>131</v>
      </c>
      <c r="D1117" s="28">
        <v>148673</v>
      </c>
      <c r="E1117" s="29" t="s">
        <v>1355</v>
      </c>
      <c r="F1117" s="29" t="s">
        <v>586</v>
      </c>
      <c r="G1117" s="29" t="s">
        <v>3828</v>
      </c>
      <c r="H1117" s="34">
        <v>19611</v>
      </c>
      <c r="I1117" s="33">
        <v>19611</v>
      </c>
      <c r="J1117" s="30">
        <v>2013</v>
      </c>
      <c r="K1117" s="29" t="s">
        <v>1472</v>
      </c>
      <c r="L1117" s="28">
        <v>6182</v>
      </c>
      <c r="M1117" s="32" t="s">
        <v>482</v>
      </c>
      <c r="O1117" s="28" t="s">
        <v>1581</v>
      </c>
      <c r="Q1117" s="28">
        <v>2013</v>
      </c>
      <c r="T1117" s="39"/>
      <c r="U1117" s="32" t="s">
        <v>1929</v>
      </c>
    </row>
    <row r="1118" spans="1:21" x14ac:dyDescent="0.2">
      <c r="A1118" s="28">
        <v>17</v>
      </c>
      <c r="B1118" s="28">
        <v>131</v>
      </c>
      <c r="D1118" s="28">
        <v>179420</v>
      </c>
      <c r="E1118" s="29" t="s">
        <v>1355</v>
      </c>
      <c r="F1118" s="29" t="s">
        <v>97</v>
      </c>
      <c r="G1118" s="29" t="s">
        <v>3829</v>
      </c>
      <c r="H1118" s="34">
        <v>14786</v>
      </c>
      <c r="I1118" s="33">
        <v>14786</v>
      </c>
      <c r="J1118" s="30">
        <v>2000</v>
      </c>
      <c r="K1118" s="29" t="s">
        <v>3830</v>
      </c>
      <c r="L1118" s="28">
        <v>6196</v>
      </c>
      <c r="M1118" s="32" t="s">
        <v>375</v>
      </c>
      <c r="O1118" s="28" t="s">
        <v>1581</v>
      </c>
      <c r="T1118" s="39"/>
      <c r="U1118" s="32" t="s">
        <v>1929</v>
      </c>
    </row>
    <row r="1119" spans="1:21" x14ac:dyDescent="0.2">
      <c r="A1119" s="28">
        <v>8</v>
      </c>
      <c r="B1119" s="28">
        <v>129</v>
      </c>
      <c r="D1119" s="28">
        <v>185760</v>
      </c>
      <c r="E1119" s="29" t="s">
        <v>1355</v>
      </c>
      <c r="F1119" s="29" t="s">
        <v>363</v>
      </c>
      <c r="G1119" s="29" t="s">
        <v>3831</v>
      </c>
      <c r="H1119" s="34">
        <v>16028</v>
      </c>
      <c r="I1119" s="33">
        <v>16028</v>
      </c>
      <c r="J1119" s="30">
        <v>2003</v>
      </c>
      <c r="K1119" s="29" t="s">
        <v>3832</v>
      </c>
      <c r="L1119" s="28">
        <v>6037</v>
      </c>
      <c r="M1119" s="32" t="s">
        <v>666</v>
      </c>
      <c r="O1119" s="28" t="s">
        <v>1581</v>
      </c>
      <c r="Q1119" s="28">
        <v>2004</v>
      </c>
      <c r="R1119" s="28">
        <v>2012</v>
      </c>
      <c r="T1119" s="39">
        <v>42406</v>
      </c>
      <c r="U1119" s="32" t="s">
        <v>1929</v>
      </c>
    </row>
    <row r="1120" spans="1:21" x14ac:dyDescent="0.2">
      <c r="A1120" s="28">
        <v>1</v>
      </c>
      <c r="B1120" s="28">
        <v>100</v>
      </c>
      <c r="C1120" s="28" t="s">
        <v>169</v>
      </c>
      <c r="E1120" s="29" t="s">
        <v>655</v>
      </c>
      <c r="F1120" s="29" t="s">
        <v>105</v>
      </c>
      <c r="G1120" s="29" t="s">
        <v>3833</v>
      </c>
      <c r="H1120" s="34">
        <v>8323</v>
      </c>
      <c r="I1120" s="33">
        <v>8323</v>
      </c>
      <c r="J1120" s="30">
        <v>1982</v>
      </c>
      <c r="K1120" s="29" t="s">
        <v>1235</v>
      </c>
      <c r="L1120" s="28">
        <v>6048</v>
      </c>
      <c r="M1120" s="32" t="s">
        <v>178</v>
      </c>
      <c r="O1120" s="28" t="s">
        <v>1581</v>
      </c>
      <c r="T1120" s="39">
        <v>41354</v>
      </c>
      <c r="U1120" s="32" t="s">
        <v>1929</v>
      </c>
    </row>
    <row r="1121" spans="1:21" x14ac:dyDescent="0.2">
      <c r="A1121" s="28">
        <v>4</v>
      </c>
      <c r="B1121" s="28">
        <v>242</v>
      </c>
      <c r="C1121" s="28" t="s">
        <v>3834</v>
      </c>
      <c r="D1121" s="28">
        <v>246876</v>
      </c>
      <c r="E1121" s="29" t="s">
        <v>655</v>
      </c>
      <c r="F1121" s="29" t="s">
        <v>324</v>
      </c>
      <c r="G1121" s="29" t="s">
        <v>3835</v>
      </c>
      <c r="H1121" s="34">
        <v>15242</v>
      </c>
      <c r="I1121" s="33">
        <v>15242</v>
      </c>
      <c r="J1121" s="30">
        <v>2001</v>
      </c>
      <c r="K1121" s="29" t="s">
        <v>3836</v>
      </c>
      <c r="L1121" s="28">
        <v>6354</v>
      </c>
      <c r="M1121" s="32" t="s">
        <v>1527</v>
      </c>
      <c r="O1121" s="28" t="s">
        <v>1581</v>
      </c>
      <c r="Q1121" s="28">
        <v>2002</v>
      </c>
      <c r="T1121" s="39">
        <v>41760</v>
      </c>
      <c r="U1121" s="32" t="s">
        <v>1929</v>
      </c>
    </row>
    <row r="1122" spans="1:21" x14ac:dyDescent="0.2">
      <c r="A1122" s="28">
        <v>11</v>
      </c>
      <c r="B1122" s="28">
        <v>202</v>
      </c>
      <c r="D1122" s="28">
        <v>250836</v>
      </c>
      <c r="E1122" s="29" t="s">
        <v>3837</v>
      </c>
      <c r="F1122" s="29" t="s">
        <v>53</v>
      </c>
      <c r="G1122" s="29" t="s">
        <v>3838</v>
      </c>
      <c r="H1122" s="34">
        <v>14850</v>
      </c>
      <c r="I1122" s="33">
        <v>14850</v>
      </c>
      <c r="J1122" s="30">
        <v>2006</v>
      </c>
      <c r="K1122" s="29" t="s">
        <v>3839</v>
      </c>
      <c r="L1122" s="28">
        <v>6207</v>
      </c>
      <c r="M1122" s="32" t="s">
        <v>319</v>
      </c>
      <c r="O1122" s="28" t="s">
        <v>1581</v>
      </c>
      <c r="Q1122" s="28">
        <v>2006</v>
      </c>
      <c r="R1122" s="28">
        <v>2009</v>
      </c>
      <c r="T1122" s="39">
        <v>42738</v>
      </c>
      <c r="U1122" s="32" t="s">
        <v>1929</v>
      </c>
    </row>
    <row r="1123" spans="1:21" x14ac:dyDescent="0.2">
      <c r="A1123" s="28">
        <v>11</v>
      </c>
      <c r="B1123" s="28">
        <v>110</v>
      </c>
      <c r="C1123" s="28" t="s">
        <v>169</v>
      </c>
      <c r="E1123" s="29" t="s">
        <v>453</v>
      </c>
      <c r="F1123" s="29" t="s">
        <v>89</v>
      </c>
      <c r="G1123" s="29" t="s">
        <v>3840</v>
      </c>
      <c r="H1123" s="34">
        <v>12244</v>
      </c>
      <c r="I1123" s="33">
        <v>12244</v>
      </c>
      <c r="J1123" s="30">
        <v>1993</v>
      </c>
      <c r="K1123" s="29" t="s">
        <v>3841</v>
      </c>
      <c r="L1123" s="28">
        <v>6018</v>
      </c>
      <c r="M1123" s="32" t="s">
        <v>236</v>
      </c>
      <c r="O1123" s="28" t="s">
        <v>1581</v>
      </c>
      <c r="Q1123" s="28">
        <v>1994</v>
      </c>
      <c r="T1123" s="39"/>
      <c r="U1123" s="32" t="s">
        <v>1929</v>
      </c>
    </row>
    <row r="1124" spans="1:21" x14ac:dyDescent="0.2">
      <c r="A1124" s="28">
        <v>8</v>
      </c>
      <c r="B1124" s="28">
        <v>129</v>
      </c>
      <c r="D1124" s="28">
        <v>185761</v>
      </c>
      <c r="E1124" s="29" t="s">
        <v>1162</v>
      </c>
      <c r="F1124" s="29" t="s">
        <v>157</v>
      </c>
      <c r="G1124" s="29" t="s">
        <v>3842</v>
      </c>
      <c r="H1124" s="34">
        <v>16359</v>
      </c>
      <c r="I1124" s="33">
        <v>16359</v>
      </c>
      <c r="J1124" s="30">
        <v>2004</v>
      </c>
      <c r="K1124" s="29" t="s">
        <v>1163</v>
      </c>
      <c r="L1124" s="28">
        <v>6274</v>
      </c>
      <c r="M1124" s="32" t="s">
        <v>63</v>
      </c>
      <c r="O1124" s="28" t="s">
        <v>1581</v>
      </c>
      <c r="Q1124" s="28">
        <v>2008</v>
      </c>
      <c r="T1124" s="39"/>
      <c r="U1124" s="32" t="s">
        <v>1929</v>
      </c>
    </row>
    <row r="1125" spans="1:21" x14ac:dyDescent="0.2">
      <c r="A1125" s="28">
        <v>12</v>
      </c>
      <c r="B1125" s="28">
        <v>213</v>
      </c>
      <c r="D1125" s="28">
        <v>201816</v>
      </c>
      <c r="E1125" s="31" t="s">
        <v>1600</v>
      </c>
      <c r="F1125" s="31" t="s">
        <v>1601</v>
      </c>
      <c r="G1125" s="29" t="s">
        <v>3843</v>
      </c>
      <c r="H1125" s="34">
        <v>20305</v>
      </c>
      <c r="I1125" s="33">
        <v>20305</v>
      </c>
      <c r="J1125" s="30">
        <v>2015</v>
      </c>
      <c r="K1125" s="31" t="s">
        <v>1602</v>
      </c>
      <c r="L1125" s="28">
        <v>6263</v>
      </c>
      <c r="M1125" s="31" t="s">
        <v>777</v>
      </c>
      <c r="N1125" s="28"/>
      <c r="O1125" s="28" t="s">
        <v>1581</v>
      </c>
      <c r="U1125" s="32" t="s">
        <v>1929</v>
      </c>
    </row>
    <row r="1126" spans="1:21" x14ac:dyDescent="0.2">
      <c r="A1126" s="28">
        <v>9</v>
      </c>
      <c r="B1126" s="28">
        <v>231</v>
      </c>
      <c r="D1126" s="28">
        <v>154010</v>
      </c>
      <c r="E1126" s="31" t="s">
        <v>1603</v>
      </c>
      <c r="F1126" s="31" t="s">
        <v>1604</v>
      </c>
      <c r="G1126" s="29" t="s">
        <v>3844</v>
      </c>
      <c r="H1126" s="17">
        <v>20565</v>
      </c>
      <c r="I1126" s="33">
        <v>20565</v>
      </c>
      <c r="J1126" s="30">
        <v>2016</v>
      </c>
      <c r="K1126" s="31" t="s">
        <v>1605</v>
      </c>
      <c r="L1126" s="28">
        <v>6214</v>
      </c>
      <c r="M1126" s="31" t="s">
        <v>99</v>
      </c>
      <c r="N1126" s="28"/>
      <c r="O1126" s="28" t="s">
        <v>1581</v>
      </c>
      <c r="U1126" s="32" t="s">
        <v>1953</v>
      </c>
    </row>
    <row r="1127" spans="1:21" x14ac:dyDescent="0.2">
      <c r="A1127" s="28">
        <v>8</v>
      </c>
      <c r="B1127" s="28">
        <v>210</v>
      </c>
      <c r="D1127" s="28">
        <v>168819</v>
      </c>
      <c r="E1127" s="29" t="s">
        <v>558</v>
      </c>
      <c r="F1127" s="29" t="s">
        <v>559</v>
      </c>
      <c r="G1127" s="29" t="s">
        <v>3845</v>
      </c>
      <c r="H1127" s="34">
        <v>16045</v>
      </c>
      <c r="I1127" s="33">
        <v>16045</v>
      </c>
      <c r="J1127" s="30">
        <v>2003</v>
      </c>
      <c r="K1127" s="29" t="s">
        <v>560</v>
      </c>
      <c r="L1127" s="28">
        <v>6026</v>
      </c>
      <c r="M1127" s="32" t="s">
        <v>442</v>
      </c>
      <c r="O1127" s="28" t="s">
        <v>1581</v>
      </c>
      <c r="Q1127" s="28">
        <v>2006</v>
      </c>
      <c r="T1127" s="39"/>
      <c r="U1127" s="32" t="s">
        <v>1929</v>
      </c>
    </row>
    <row r="1128" spans="1:21" x14ac:dyDescent="0.2">
      <c r="A1128" s="28">
        <v>9</v>
      </c>
      <c r="B1128" s="28">
        <v>148</v>
      </c>
      <c r="D1128" s="28">
        <v>164966</v>
      </c>
      <c r="E1128" s="29" t="s">
        <v>986</v>
      </c>
      <c r="F1128" s="29" t="s">
        <v>105</v>
      </c>
      <c r="G1128" s="29" t="s">
        <v>3846</v>
      </c>
      <c r="H1128" s="34">
        <v>14495</v>
      </c>
      <c r="I1128" s="33">
        <v>14495</v>
      </c>
      <c r="J1128" s="30">
        <v>1999</v>
      </c>
      <c r="K1128" s="29" t="s">
        <v>3847</v>
      </c>
      <c r="L1128" s="28">
        <v>6006</v>
      </c>
      <c r="M1128" s="32" t="s">
        <v>95</v>
      </c>
      <c r="O1128" s="28" t="s">
        <v>1581</v>
      </c>
      <c r="Q1128" s="28">
        <v>2010</v>
      </c>
      <c r="T1128" s="39"/>
      <c r="U1128" s="32" t="s">
        <v>1929</v>
      </c>
    </row>
    <row r="1129" spans="1:21" x14ac:dyDescent="0.2">
      <c r="A1129" s="25"/>
      <c r="B1129" s="25"/>
      <c r="C1129"/>
      <c r="D1129" s="36"/>
      <c r="E1129" s="36"/>
      <c r="F1129" s="36"/>
      <c r="G1129" s="29"/>
      <c r="H1129" s="42"/>
      <c r="I1129" s="33"/>
      <c r="K1129" s="36"/>
      <c r="L1129" s="25"/>
      <c r="M1129" s="45"/>
      <c r="N1129"/>
      <c r="P1129"/>
      <c r="Q1129" s="34"/>
    </row>
    <row r="1130" spans="1:21" x14ac:dyDescent="0.2">
      <c r="A1130" s="25"/>
      <c r="B1130" s="25"/>
      <c r="C1130"/>
      <c r="D1130" s="36"/>
      <c r="E1130" s="36"/>
      <c r="F1130" s="36"/>
    </row>
    <row r="1131" spans="1:21" x14ac:dyDescent="0.2">
      <c r="A1131" s="52">
        <v>2</v>
      </c>
      <c r="B1131" s="52">
        <v>180</v>
      </c>
      <c r="C1131" s="52" t="s">
        <v>169</v>
      </c>
      <c r="D1131" s="52">
        <v>201644</v>
      </c>
      <c r="E1131" s="49" t="s">
        <v>2693</v>
      </c>
      <c r="F1131" s="49" t="s">
        <v>3848</v>
      </c>
      <c r="G1131" s="49" t="s">
        <v>3849</v>
      </c>
      <c r="H1131" s="52" t="s">
        <v>3850</v>
      </c>
      <c r="I1131" s="33"/>
      <c r="J1131" s="60"/>
      <c r="K1131" s="49" t="s">
        <v>3851</v>
      </c>
      <c r="L1131" s="52">
        <v>6005</v>
      </c>
      <c r="M1131" s="49" t="s">
        <v>95</v>
      </c>
      <c r="N1131" s="55"/>
      <c r="O1131" s="52"/>
      <c r="P1131" s="54"/>
      <c r="Q1131" s="52"/>
      <c r="R1131" s="52"/>
      <c r="S1131" s="52"/>
      <c r="T1131" s="61">
        <v>42428</v>
      </c>
      <c r="U1131" s="32" t="s">
        <v>1953</v>
      </c>
    </row>
  </sheetData>
  <sortState ref="A3:U1383">
    <sortCondition ref="N3:N1383"/>
    <sortCondition ref="P3:P1383"/>
  </sortState>
  <dataConsolidate/>
  <printOptions gridLines="1" gridLinesSet="0"/>
  <pageMargins left="0.31496062992125984" right="0.31496062992125984" top="0.59055118110236227" bottom="0.59055118110236227" header="0.31496062992125984" footer="0.31496062992125984"/>
  <pageSetup paperSize="9" scale="75" fitToHeight="0" orientation="landscape" horizontalDpi="4294967292" verticalDpi="300" r:id="rId1"/>
  <headerFooter>
    <oddHeader xml:space="preserve">&amp;L&amp;"Arial,Standard"&amp;12Verband Luzerner Schützen-Veteranen&amp;C&amp;"Arial,Fett"&amp;16Mitgliederliste&amp;11
&amp;R&amp;"Arial,Standard"&amp;12
</oddHeader>
    <oddFooter xml:space="preserve">&amp;L&amp;"Arial,Standard"&amp;12&amp;Z&amp;F&amp;C&amp;"Arial,Standard"&amp;12SEITE &amp;P  VON  &amp;N&amp;R&amp;"Arial,Standard"&amp;14 &amp;12Aktualisiert: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E2274"/>
  <sheetViews>
    <sheetView topLeftCell="A195" zoomScaleNormal="100" workbookViewId="0">
      <selection activeCell="D211" sqref="D211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v>44681</v>
      </c>
      <c r="Q2" s="54">
        <v>44681</v>
      </c>
      <c r="R2" s="75"/>
      <c r="AD2" s="25"/>
    </row>
    <row r="3" spans="1:30" ht="12.75" customHeight="1" x14ac:dyDescent="0.2">
      <c r="A3" s="28">
        <v>2</v>
      </c>
      <c r="B3" s="28">
        <v>171</v>
      </c>
      <c r="C3" s="65" t="s">
        <v>132</v>
      </c>
      <c r="D3" s="28">
        <v>136055</v>
      </c>
      <c r="E3" s="31" t="s">
        <v>133</v>
      </c>
      <c r="F3" s="31" t="s">
        <v>194</v>
      </c>
      <c r="G3" s="31" t="str">
        <f t="shared" ref="G3:G9" si="0">CONCATENATE(E3," ",F3)</f>
        <v>Achermann Adolf</v>
      </c>
      <c r="H3" s="34">
        <v>16345</v>
      </c>
      <c r="I3" s="33">
        <f t="shared" ref="I3:I9" si="1">H3</f>
        <v>16345</v>
      </c>
      <c r="J3" s="30">
        <v>2004</v>
      </c>
      <c r="K3" s="31" t="s">
        <v>1928</v>
      </c>
      <c r="L3" s="28">
        <v>6005</v>
      </c>
      <c r="M3" s="31" t="s">
        <v>95</v>
      </c>
      <c r="O3" s="28" t="str">
        <f>IF(N3+P3&gt;0,"Nein","Ja")</f>
        <v>Ja</v>
      </c>
      <c r="P3"/>
      <c r="Q3" s="96"/>
      <c r="R3" s="31" t="s">
        <v>1929</v>
      </c>
      <c r="S3" s="66" t="s">
        <v>3860</v>
      </c>
      <c r="T3" s="28" t="s">
        <v>3546</v>
      </c>
      <c r="U3" s="88">
        <f t="shared" ref="U3:U66" si="2">IF(T3="RE",25,0)</f>
        <v>25</v>
      </c>
      <c r="AD3" s="25"/>
    </row>
    <row r="4" spans="1:30" ht="12.75" customHeight="1" x14ac:dyDescent="0.2">
      <c r="A4" s="25">
        <v>15</v>
      </c>
      <c r="B4" s="25">
        <v>133</v>
      </c>
      <c r="C4" s="43"/>
      <c r="D4" s="28">
        <v>100393</v>
      </c>
      <c r="E4" s="36" t="s">
        <v>133</v>
      </c>
      <c r="F4" s="36" t="s">
        <v>198</v>
      </c>
      <c r="G4" s="31" t="str">
        <f t="shared" si="0"/>
        <v>Achermann Bruno</v>
      </c>
      <c r="H4" s="34">
        <v>22256</v>
      </c>
      <c r="I4" s="68">
        <f t="shared" si="1"/>
        <v>22256</v>
      </c>
      <c r="J4" s="36">
        <v>2020</v>
      </c>
      <c r="K4" s="36" t="s">
        <v>1800</v>
      </c>
      <c r="L4" s="28">
        <v>6145</v>
      </c>
      <c r="M4" s="45" t="s">
        <v>189</v>
      </c>
      <c r="N4"/>
      <c r="O4" s="28" t="s">
        <v>1581</v>
      </c>
      <c r="P4"/>
      <c r="Q4" s="96"/>
      <c r="R4" s="31" t="s">
        <v>1929</v>
      </c>
      <c r="S4" s="66" t="s">
        <v>3860</v>
      </c>
      <c r="T4" s="28" t="s">
        <v>3546</v>
      </c>
      <c r="U4" s="88">
        <f t="shared" si="2"/>
        <v>25</v>
      </c>
      <c r="AB4" s="28">
        <v>2021</v>
      </c>
      <c r="AD4" s="25" t="s">
        <v>3861</v>
      </c>
    </row>
    <row r="5" spans="1:30" ht="12.75" customHeight="1" x14ac:dyDescent="0.2">
      <c r="A5" s="28">
        <v>6</v>
      </c>
      <c r="B5" s="28">
        <v>151</v>
      </c>
      <c r="C5" s="65" t="s">
        <v>132</v>
      </c>
      <c r="D5" s="28">
        <v>103634</v>
      </c>
      <c r="E5" s="31" t="s">
        <v>133</v>
      </c>
      <c r="F5" s="31" t="s">
        <v>113</v>
      </c>
      <c r="G5" s="31" t="str">
        <f t="shared" si="0"/>
        <v>Achermann Franz</v>
      </c>
      <c r="H5" s="34">
        <v>20226</v>
      </c>
      <c r="I5" s="33">
        <f t="shared" si="1"/>
        <v>20226</v>
      </c>
      <c r="J5" s="30">
        <v>2016</v>
      </c>
      <c r="K5" s="31" t="s">
        <v>1606</v>
      </c>
      <c r="L5" s="28">
        <v>6280</v>
      </c>
      <c r="M5" s="31" t="s">
        <v>161</v>
      </c>
      <c r="O5" s="28" t="str">
        <f t="shared" ref="O5:O23" si="3">IF(N5+P5&gt;0,"Nein","Ja")</f>
        <v>Ja</v>
      </c>
      <c r="Q5" s="96"/>
      <c r="R5" s="31" t="s">
        <v>1929</v>
      </c>
      <c r="S5" s="66" t="s">
        <v>3860</v>
      </c>
      <c r="T5" s="28" t="s">
        <v>3546</v>
      </c>
      <c r="U5" s="88">
        <f t="shared" si="2"/>
        <v>25</v>
      </c>
      <c r="AB5" s="28">
        <v>2016</v>
      </c>
      <c r="AD5" s="25" t="s">
        <v>3862</v>
      </c>
    </row>
    <row r="6" spans="1:30" ht="12.75" customHeight="1" x14ac:dyDescent="0.2">
      <c r="A6" s="28">
        <v>15</v>
      </c>
      <c r="B6" s="28">
        <v>103</v>
      </c>
      <c r="C6" s="65" t="s">
        <v>132</v>
      </c>
      <c r="D6" s="28">
        <v>284565</v>
      </c>
      <c r="E6" s="31" t="s">
        <v>133</v>
      </c>
      <c r="F6" s="31" t="s">
        <v>93</v>
      </c>
      <c r="G6" s="31" t="str">
        <f t="shared" si="0"/>
        <v>Achermann Hanspeter</v>
      </c>
      <c r="H6" s="34">
        <v>21020</v>
      </c>
      <c r="I6" s="33">
        <f t="shared" si="1"/>
        <v>21020</v>
      </c>
      <c r="J6" s="30">
        <v>2017</v>
      </c>
      <c r="K6" s="31" t="s">
        <v>1607</v>
      </c>
      <c r="L6" s="28">
        <v>6147</v>
      </c>
      <c r="M6" s="31" t="s">
        <v>400</v>
      </c>
      <c r="O6" s="28" t="str">
        <f t="shared" si="3"/>
        <v>Ja</v>
      </c>
      <c r="Q6" s="96"/>
      <c r="R6" s="31" t="s">
        <v>1929</v>
      </c>
      <c r="S6" s="66" t="s">
        <v>3860</v>
      </c>
      <c r="T6" s="28" t="s">
        <v>3546</v>
      </c>
      <c r="U6" s="88">
        <f t="shared" si="2"/>
        <v>25</v>
      </c>
      <c r="AB6" s="28">
        <v>2018</v>
      </c>
      <c r="AD6" s="25" t="s">
        <v>3863</v>
      </c>
    </row>
    <row r="7" spans="1:30" x14ac:dyDescent="0.2">
      <c r="A7" s="28">
        <v>15</v>
      </c>
      <c r="B7" s="28">
        <v>166</v>
      </c>
      <c r="C7" s="65" t="s">
        <v>1934</v>
      </c>
      <c r="D7" s="28">
        <v>100126</v>
      </c>
      <c r="E7" s="31" t="s">
        <v>133</v>
      </c>
      <c r="F7" s="31" t="s">
        <v>105</v>
      </c>
      <c r="G7" s="31" t="str">
        <f t="shared" si="0"/>
        <v>Achermann Josef</v>
      </c>
      <c r="H7" s="34">
        <v>20306</v>
      </c>
      <c r="I7" s="33">
        <f t="shared" si="1"/>
        <v>20306</v>
      </c>
      <c r="J7" s="30">
        <v>2015</v>
      </c>
      <c r="K7" s="31" t="s">
        <v>1935</v>
      </c>
      <c r="L7" s="28">
        <v>6156</v>
      </c>
      <c r="M7" s="31" t="s">
        <v>727</v>
      </c>
      <c r="O7" s="28" t="str">
        <f t="shared" si="3"/>
        <v>Ja</v>
      </c>
      <c r="Q7" s="96"/>
      <c r="R7" s="31" t="s">
        <v>1929</v>
      </c>
      <c r="S7" s="66" t="s">
        <v>3865</v>
      </c>
      <c r="T7" s="28" t="s">
        <v>3546</v>
      </c>
      <c r="U7" s="88">
        <f t="shared" si="2"/>
        <v>25</v>
      </c>
      <c r="AB7" s="28">
        <v>2016</v>
      </c>
      <c r="AD7" s="25" t="s">
        <v>3866</v>
      </c>
    </row>
    <row r="8" spans="1:30" ht="12.75" customHeight="1" x14ac:dyDescent="0.2">
      <c r="A8" s="28">
        <v>8</v>
      </c>
      <c r="B8" s="28">
        <v>121</v>
      </c>
      <c r="C8" s="65" t="s">
        <v>132</v>
      </c>
      <c r="D8" s="28">
        <v>162014</v>
      </c>
      <c r="E8" s="31" t="s">
        <v>133</v>
      </c>
      <c r="F8" s="31" t="s">
        <v>105</v>
      </c>
      <c r="G8" s="31" t="str">
        <f t="shared" si="0"/>
        <v>Achermann Josef</v>
      </c>
      <c r="H8" s="34">
        <v>17434</v>
      </c>
      <c r="I8" s="33">
        <f t="shared" si="1"/>
        <v>17434</v>
      </c>
      <c r="J8" s="30">
        <v>2007</v>
      </c>
      <c r="K8" s="31" t="s">
        <v>1933</v>
      </c>
      <c r="L8" s="28">
        <v>6032</v>
      </c>
      <c r="M8" s="31" t="s">
        <v>228</v>
      </c>
      <c r="O8" s="28" t="str">
        <f t="shared" si="3"/>
        <v>Ja</v>
      </c>
      <c r="Q8" s="96"/>
      <c r="R8" s="31" t="s">
        <v>1929</v>
      </c>
      <c r="S8" s="66" t="s">
        <v>3860</v>
      </c>
      <c r="T8" s="28" t="s">
        <v>3546</v>
      </c>
      <c r="U8" s="88">
        <f t="shared" si="2"/>
        <v>25</v>
      </c>
      <c r="AB8" s="28">
        <v>2008</v>
      </c>
      <c r="AD8" s="25" t="s">
        <v>3864</v>
      </c>
    </row>
    <row r="9" spans="1:30" x14ac:dyDescent="0.2">
      <c r="A9" s="28">
        <v>6</v>
      </c>
      <c r="B9" s="28">
        <v>151</v>
      </c>
      <c r="C9" s="65" t="s">
        <v>43</v>
      </c>
      <c r="D9" s="28">
        <v>100351</v>
      </c>
      <c r="E9" s="31" t="s">
        <v>133</v>
      </c>
      <c r="F9" s="31" t="s">
        <v>151</v>
      </c>
      <c r="G9" s="31" t="str">
        <f t="shared" si="0"/>
        <v>Achermann Paul</v>
      </c>
      <c r="H9" s="34">
        <v>18365</v>
      </c>
      <c r="I9" s="33">
        <f t="shared" si="1"/>
        <v>18365</v>
      </c>
      <c r="J9" s="30">
        <v>2010</v>
      </c>
      <c r="K9" s="31" t="s">
        <v>1608</v>
      </c>
      <c r="L9" s="28">
        <v>6280</v>
      </c>
      <c r="M9" s="31" t="s">
        <v>161</v>
      </c>
      <c r="O9" s="28" t="str">
        <f t="shared" si="3"/>
        <v>Ja</v>
      </c>
      <c r="Q9" s="96"/>
      <c r="R9" s="31" t="s">
        <v>1929</v>
      </c>
      <c r="S9" s="66" t="s">
        <v>3860</v>
      </c>
      <c r="T9" s="28" t="s">
        <v>3867</v>
      </c>
      <c r="U9" s="88">
        <f t="shared" si="2"/>
        <v>0</v>
      </c>
      <c r="X9" s="28">
        <v>2020</v>
      </c>
      <c r="AB9" s="28">
        <v>2010</v>
      </c>
      <c r="AD9" s="25"/>
    </row>
    <row r="10" spans="1:30" x14ac:dyDescent="0.2">
      <c r="A10" s="28">
        <v>13</v>
      </c>
      <c r="B10" s="28">
        <v>241</v>
      </c>
      <c r="D10" s="28">
        <v>140235</v>
      </c>
      <c r="E10" s="31" t="s">
        <v>133</v>
      </c>
      <c r="F10" s="31" t="s">
        <v>85</v>
      </c>
      <c r="G10" s="31" t="s">
        <v>4787</v>
      </c>
      <c r="H10" s="17">
        <v>22950</v>
      </c>
      <c r="I10" s="33">
        <v>22950</v>
      </c>
      <c r="J10" s="28">
        <v>2022</v>
      </c>
      <c r="K10" s="31" t="s">
        <v>828</v>
      </c>
      <c r="L10" s="28">
        <v>6243</v>
      </c>
      <c r="M10" s="31" t="s">
        <v>1292</v>
      </c>
      <c r="O10" s="28" t="str">
        <f t="shared" si="3"/>
        <v>Ja</v>
      </c>
      <c r="Q10" s="96"/>
      <c r="R10" s="31" t="s">
        <v>1929</v>
      </c>
      <c r="S10" s="66" t="s">
        <v>3860</v>
      </c>
      <c r="T10" s="28" t="s">
        <v>3546</v>
      </c>
      <c r="U10" s="88">
        <f t="shared" si="2"/>
        <v>25</v>
      </c>
      <c r="AD10" s="25" t="s">
        <v>4788</v>
      </c>
    </row>
    <row r="11" spans="1:30" x14ac:dyDescent="0.2">
      <c r="A11" s="28">
        <v>13</v>
      </c>
      <c r="B11" s="28">
        <v>132</v>
      </c>
      <c r="C11" s="65" t="s">
        <v>132</v>
      </c>
      <c r="D11" s="28">
        <v>103701</v>
      </c>
      <c r="E11" s="31" t="s">
        <v>133</v>
      </c>
      <c r="F11" s="31" t="s">
        <v>1689</v>
      </c>
      <c r="G11" s="31" t="s">
        <v>3868</v>
      </c>
      <c r="H11" s="34">
        <v>21420</v>
      </c>
      <c r="I11" s="33">
        <f t="shared" ref="I11:I33" si="4">H11</f>
        <v>21420</v>
      </c>
      <c r="J11" s="30">
        <v>2018</v>
      </c>
      <c r="K11" s="31" t="s">
        <v>1690</v>
      </c>
      <c r="L11" s="28">
        <v>6248</v>
      </c>
      <c r="M11" s="31" t="s">
        <v>489</v>
      </c>
      <c r="O11" s="28" t="str">
        <f t="shared" si="3"/>
        <v>Ja</v>
      </c>
      <c r="Q11" s="96"/>
      <c r="R11" s="31" t="s">
        <v>1929</v>
      </c>
      <c r="S11" s="66" t="s">
        <v>3869</v>
      </c>
      <c r="T11" s="28" t="s">
        <v>3546</v>
      </c>
      <c r="U11" s="88">
        <f t="shared" si="2"/>
        <v>25</v>
      </c>
      <c r="AB11" s="28">
        <v>2019</v>
      </c>
      <c r="AD11" s="25" t="s">
        <v>3870</v>
      </c>
    </row>
    <row r="12" spans="1:30" x14ac:dyDescent="0.2">
      <c r="A12" s="28">
        <v>12</v>
      </c>
      <c r="B12" s="28">
        <v>112</v>
      </c>
      <c r="C12" s="65" t="s">
        <v>132</v>
      </c>
      <c r="D12" s="28">
        <v>100135</v>
      </c>
      <c r="E12" s="31" t="s">
        <v>133</v>
      </c>
      <c r="F12" s="31" t="s">
        <v>1311</v>
      </c>
      <c r="G12" s="31" t="str">
        <f t="shared" ref="G12:G33" si="5">CONCATENATE(E12," ",F12)</f>
        <v>Achermann René</v>
      </c>
      <c r="H12" s="34">
        <v>18173</v>
      </c>
      <c r="I12" s="33">
        <f t="shared" si="4"/>
        <v>18173</v>
      </c>
      <c r="J12" s="30">
        <v>2009</v>
      </c>
      <c r="K12" s="31" t="s">
        <v>1939</v>
      </c>
      <c r="L12" s="28">
        <v>6252</v>
      </c>
      <c r="M12" s="31" t="s">
        <v>455</v>
      </c>
      <c r="O12" s="28" t="str">
        <f t="shared" si="3"/>
        <v>Ja</v>
      </c>
      <c r="Q12" s="96"/>
      <c r="R12" s="31" t="s">
        <v>1929</v>
      </c>
      <c r="S12" s="66" t="s">
        <v>3860</v>
      </c>
      <c r="T12" s="28" t="s">
        <v>3546</v>
      </c>
      <c r="U12" s="88">
        <f t="shared" si="2"/>
        <v>25</v>
      </c>
      <c r="AB12" s="28">
        <v>2011</v>
      </c>
      <c r="AD12" s="25" t="s">
        <v>3871</v>
      </c>
    </row>
    <row r="13" spans="1:30" x14ac:dyDescent="0.2">
      <c r="A13" s="28">
        <v>2</v>
      </c>
      <c r="B13" s="28">
        <v>178</v>
      </c>
      <c r="C13" s="65" t="s">
        <v>132</v>
      </c>
      <c r="D13" s="28">
        <v>114750</v>
      </c>
      <c r="E13" s="31" t="s">
        <v>133</v>
      </c>
      <c r="F13" s="31" t="s">
        <v>1663</v>
      </c>
      <c r="G13" s="31" t="str">
        <f t="shared" si="5"/>
        <v>Achermann Ueli</v>
      </c>
      <c r="H13" s="34">
        <v>16719</v>
      </c>
      <c r="I13" s="33">
        <f t="shared" si="4"/>
        <v>16719</v>
      </c>
      <c r="J13" s="30">
        <v>2005</v>
      </c>
      <c r="K13" s="31" t="s">
        <v>1941</v>
      </c>
      <c r="L13" s="28">
        <v>6005</v>
      </c>
      <c r="M13" s="31" t="s">
        <v>95</v>
      </c>
      <c r="O13" s="28" t="str">
        <f t="shared" si="3"/>
        <v>Ja</v>
      </c>
      <c r="Q13" s="96"/>
      <c r="R13" s="31" t="s">
        <v>1929</v>
      </c>
      <c r="S13" s="66" t="s">
        <v>3860</v>
      </c>
      <c r="T13" s="28" t="s">
        <v>3546</v>
      </c>
      <c r="U13" s="88">
        <f t="shared" si="2"/>
        <v>25</v>
      </c>
      <c r="AB13" s="28">
        <v>2006</v>
      </c>
      <c r="AD13" s="25" t="s">
        <v>3872</v>
      </c>
    </row>
    <row r="14" spans="1:30" ht="12.75" customHeight="1" x14ac:dyDescent="0.2">
      <c r="A14" s="28">
        <v>12</v>
      </c>
      <c r="B14" s="28">
        <v>112</v>
      </c>
      <c r="C14" s="65" t="s">
        <v>132</v>
      </c>
      <c r="D14" s="28">
        <v>541672</v>
      </c>
      <c r="E14" s="31" t="s">
        <v>133</v>
      </c>
      <c r="F14" s="31" t="s">
        <v>658</v>
      </c>
      <c r="G14" s="31" t="str">
        <f t="shared" si="5"/>
        <v>Achermann Vinzenz</v>
      </c>
      <c r="H14" s="34">
        <v>17653</v>
      </c>
      <c r="I14" s="33">
        <f t="shared" si="4"/>
        <v>17653</v>
      </c>
      <c r="J14" s="30">
        <v>2013</v>
      </c>
      <c r="K14" s="31" t="s">
        <v>1405</v>
      </c>
      <c r="L14" s="28">
        <v>6252</v>
      </c>
      <c r="M14" s="31" t="s">
        <v>455</v>
      </c>
      <c r="O14" s="28" t="str">
        <f t="shared" si="3"/>
        <v>Ja</v>
      </c>
      <c r="Q14" s="96"/>
      <c r="R14" s="31" t="s">
        <v>1929</v>
      </c>
      <c r="S14" s="66" t="s">
        <v>3860</v>
      </c>
      <c r="T14" s="28" t="s">
        <v>3546</v>
      </c>
      <c r="U14" s="88">
        <f t="shared" si="2"/>
        <v>25</v>
      </c>
      <c r="AD14" s="25" t="s">
        <v>3873</v>
      </c>
    </row>
    <row r="15" spans="1:30" ht="12.75" customHeight="1" x14ac:dyDescent="0.2">
      <c r="A15" s="28">
        <v>6</v>
      </c>
      <c r="B15" s="28">
        <v>151</v>
      </c>
      <c r="C15" s="65" t="s">
        <v>132</v>
      </c>
      <c r="D15" s="28">
        <v>275367</v>
      </c>
      <c r="E15" s="31" t="s">
        <v>133</v>
      </c>
      <c r="F15" s="31" t="s">
        <v>134</v>
      </c>
      <c r="G15" s="31" t="str">
        <f t="shared" si="5"/>
        <v>Achermann Walter</v>
      </c>
      <c r="H15" s="34">
        <v>18797</v>
      </c>
      <c r="I15" s="33">
        <f t="shared" si="4"/>
        <v>18797</v>
      </c>
      <c r="J15" s="30">
        <v>2017</v>
      </c>
      <c r="K15" s="31" t="s">
        <v>1608</v>
      </c>
      <c r="L15" s="28">
        <v>6280</v>
      </c>
      <c r="M15" s="31" t="s">
        <v>161</v>
      </c>
      <c r="O15" s="28" t="str">
        <f t="shared" si="3"/>
        <v>Ja</v>
      </c>
      <c r="Q15" s="96"/>
      <c r="R15" s="31" t="s">
        <v>1929</v>
      </c>
      <c r="S15" s="66" t="s">
        <v>3860</v>
      </c>
      <c r="T15" s="28" t="s">
        <v>3546</v>
      </c>
      <c r="U15" s="88">
        <f t="shared" si="2"/>
        <v>25</v>
      </c>
      <c r="AB15" s="28">
        <v>2019</v>
      </c>
      <c r="AD15" s="25"/>
    </row>
    <row r="16" spans="1:30" ht="12.75" customHeight="1" x14ac:dyDescent="0.2">
      <c r="A16" s="28">
        <v>8</v>
      </c>
      <c r="B16" s="28">
        <v>210</v>
      </c>
      <c r="C16" s="65" t="s">
        <v>43</v>
      </c>
      <c r="D16" s="28">
        <v>140514</v>
      </c>
      <c r="E16" s="31" t="s">
        <v>1943</v>
      </c>
      <c r="F16" s="31" t="s">
        <v>89</v>
      </c>
      <c r="G16" s="31" t="str">
        <f t="shared" si="5"/>
        <v>Aebischer Hans</v>
      </c>
      <c r="H16" s="34">
        <v>18588</v>
      </c>
      <c r="I16" s="33">
        <f t="shared" si="4"/>
        <v>18588</v>
      </c>
      <c r="J16" s="30">
        <v>2010</v>
      </c>
      <c r="K16" s="31" t="s">
        <v>3874</v>
      </c>
      <c r="L16" s="28">
        <v>6026</v>
      </c>
      <c r="M16" s="31" t="s">
        <v>442</v>
      </c>
      <c r="O16" s="28" t="str">
        <f t="shared" si="3"/>
        <v>Ja</v>
      </c>
      <c r="Q16" s="96"/>
      <c r="R16" s="31" t="s">
        <v>1929</v>
      </c>
      <c r="S16" s="66" t="s">
        <v>3860</v>
      </c>
      <c r="T16" s="28" t="s">
        <v>3546</v>
      </c>
      <c r="U16" s="88">
        <f t="shared" si="2"/>
        <v>25</v>
      </c>
      <c r="X16" s="28">
        <v>2020</v>
      </c>
      <c r="AB16" s="28">
        <v>2010</v>
      </c>
      <c r="AD16" s="25" t="s">
        <v>3875</v>
      </c>
    </row>
    <row r="17" spans="1:30" ht="12.75" customHeight="1" x14ac:dyDescent="0.2">
      <c r="A17" s="28">
        <v>12</v>
      </c>
      <c r="B17" s="28">
        <v>213</v>
      </c>
      <c r="C17" s="65" t="s">
        <v>132</v>
      </c>
      <c r="D17" s="28">
        <v>152527</v>
      </c>
      <c r="E17" s="31" t="s">
        <v>3876</v>
      </c>
      <c r="F17" s="31" t="s">
        <v>85</v>
      </c>
      <c r="G17" s="31" t="str">
        <f t="shared" si="5"/>
        <v>Aecherli Peter</v>
      </c>
      <c r="H17" s="34">
        <v>16117</v>
      </c>
      <c r="I17" s="33">
        <f t="shared" si="4"/>
        <v>16117</v>
      </c>
      <c r="J17" s="30">
        <v>2004</v>
      </c>
      <c r="K17" s="31" t="s">
        <v>1948</v>
      </c>
      <c r="L17" s="28">
        <v>6260</v>
      </c>
      <c r="M17" s="31" t="s">
        <v>339</v>
      </c>
      <c r="O17" s="28" t="str">
        <f t="shared" si="3"/>
        <v>Ja</v>
      </c>
      <c r="Q17" s="96"/>
      <c r="R17" s="31" t="s">
        <v>1929</v>
      </c>
      <c r="S17" s="66" t="s">
        <v>3860</v>
      </c>
      <c r="T17" s="28" t="s">
        <v>3546</v>
      </c>
      <c r="U17" s="88">
        <f t="shared" si="2"/>
        <v>25</v>
      </c>
      <c r="X17" s="28">
        <v>2020</v>
      </c>
      <c r="AB17" s="28">
        <v>2011</v>
      </c>
      <c r="AD17" s="25" t="s">
        <v>3877</v>
      </c>
    </row>
    <row r="18" spans="1:30" x14ac:dyDescent="0.2">
      <c r="A18" s="28">
        <v>8</v>
      </c>
      <c r="B18" s="28">
        <v>218</v>
      </c>
      <c r="C18" s="65" t="s">
        <v>132</v>
      </c>
      <c r="D18" s="28">
        <v>167826</v>
      </c>
      <c r="E18" s="31" t="s">
        <v>1949</v>
      </c>
      <c r="F18" s="31" t="s">
        <v>101</v>
      </c>
      <c r="G18" s="31" t="str">
        <f t="shared" si="5"/>
        <v>Aerni Martin</v>
      </c>
      <c r="H18" s="34">
        <v>16815</v>
      </c>
      <c r="I18" s="33">
        <f t="shared" si="4"/>
        <v>16815</v>
      </c>
      <c r="J18" s="30">
        <v>2006</v>
      </c>
      <c r="K18" s="31" t="s">
        <v>1951</v>
      </c>
      <c r="L18" s="28">
        <v>6023</v>
      </c>
      <c r="M18" s="31" t="s">
        <v>182</v>
      </c>
      <c r="O18" s="28" t="str">
        <f t="shared" si="3"/>
        <v>Ja</v>
      </c>
      <c r="Q18" s="96"/>
      <c r="R18" s="31" t="s">
        <v>1929</v>
      </c>
      <c r="S18" s="66" t="s">
        <v>3860</v>
      </c>
      <c r="T18" s="28" t="s">
        <v>3546</v>
      </c>
      <c r="U18" s="88">
        <f t="shared" si="2"/>
        <v>25</v>
      </c>
      <c r="X18" s="28">
        <v>2015</v>
      </c>
      <c r="AB18" s="28">
        <v>2008</v>
      </c>
      <c r="AD18" s="25" t="s">
        <v>3878</v>
      </c>
    </row>
    <row r="19" spans="1:30" s="26" customFormat="1" x14ac:dyDescent="0.2">
      <c r="A19" s="28">
        <v>13</v>
      </c>
      <c r="B19" s="28">
        <v>132</v>
      </c>
      <c r="C19" s="65" t="s">
        <v>3546</v>
      </c>
      <c r="D19" s="28">
        <v>103720</v>
      </c>
      <c r="E19" s="31" t="s">
        <v>1406</v>
      </c>
      <c r="F19" s="31" t="s">
        <v>1407</v>
      </c>
      <c r="G19" s="31" t="str">
        <f t="shared" si="5"/>
        <v>Affentranger-Marti Ottili</v>
      </c>
      <c r="H19" s="34">
        <v>20046</v>
      </c>
      <c r="I19" s="33">
        <f t="shared" si="4"/>
        <v>20046</v>
      </c>
      <c r="J19" s="30">
        <v>2014</v>
      </c>
      <c r="K19" s="31" t="s">
        <v>1408</v>
      </c>
      <c r="L19" s="28">
        <v>6218</v>
      </c>
      <c r="M19" s="31" t="s">
        <v>264</v>
      </c>
      <c r="N19" s="17"/>
      <c r="O19" s="28" t="str">
        <f t="shared" si="3"/>
        <v>Ja</v>
      </c>
      <c r="P19" s="34"/>
      <c r="Q19" s="96"/>
      <c r="R19" s="31" t="s">
        <v>1953</v>
      </c>
      <c r="S19" s="66" t="s">
        <v>3860</v>
      </c>
      <c r="T19" s="28" t="s">
        <v>3546</v>
      </c>
      <c r="U19" s="88">
        <f t="shared" si="2"/>
        <v>25</v>
      </c>
      <c r="V19" s="32"/>
      <c r="W19" s="32"/>
      <c r="X19" s="28"/>
      <c r="Y19" s="28"/>
      <c r="Z19" s="32"/>
      <c r="AA19" s="32"/>
      <c r="AB19" s="28">
        <v>2014</v>
      </c>
      <c r="AC19" s="32"/>
      <c r="AD19" s="25" t="s">
        <v>3879</v>
      </c>
    </row>
    <row r="20" spans="1:30" ht="12.75" customHeight="1" x14ac:dyDescent="0.2">
      <c r="A20" s="28">
        <v>12</v>
      </c>
      <c r="B20" s="28">
        <v>104</v>
      </c>
      <c r="C20" s="65" t="s">
        <v>132</v>
      </c>
      <c r="D20" s="28">
        <v>105346</v>
      </c>
      <c r="E20" s="31" t="s">
        <v>1691</v>
      </c>
      <c r="F20" s="31" t="s">
        <v>85</v>
      </c>
      <c r="G20" s="31" t="str">
        <f t="shared" si="5"/>
        <v>Agner Peter</v>
      </c>
      <c r="H20" s="34">
        <v>21331</v>
      </c>
      <c r="I20" s="33">
        <f t="shared" si="4"/>
        <v>21331</v>
      </c>
      <c r="J20" s="30">
        <v>2018</v>
      </c>
      <c r="K20" s="31" t="s">
        <v>1692</v>
      </c>
      <c r="L20" s="28">
        <v>6247</v>
      </c>
      <c r="M20" s="31" t="s">
        <v>79</v>
      </c>
      <c r="O20" s="28" t="str">
        <f t="shared" si="3"/>
        <v>Ja</v>
      </c>
      <c r="Q20" s="96"/>
      <c r="R20" s="31" t="s">
        <v>1929</v>
      </c>
      <c r="S20" s="66" t="s">
        <v>3860</v>
      </c>
      <c r="T20" s="28" t="s">
        <v>3546</v>
      </c>
      <c r="U20" s="88">
        <f t="shared" si="2"/>
        <v>25</v>
      </c>
      <c r="AD20" s="25"/>
    </row>
    <row r="21" spans="1:30" x14ac:dyDescent="0.2">
      <c r="A21" s="28">
        <v>8</v>
      </c>
      <c r="B21" s="28">
        <v>218</v>
      </c>
      <c r="C21" s="65" t="s">
        <v>132</v>
      </c>
      <c r="D21" s="28">
        <v>167827</v>
      </c>
      <c r="E21" s="31" t="s">
        <v>872</v>
      </c>
      <c r="F21" s="31" t="s">
        <v>105</v>
      </c>
      <c r="G21" s="31" t="str">
        <f t="shared" si="5"/>
        <v>Albisser Josef</v>
      </c>
      <c r="H21" s="34">
        <v>16897</v>
      </c>
      <c r="I21" s="33">
        <f t="shared" si="4"/>
        <v>16897</v>
      </c>
      <c r="J21" s="30">
        <v>2006</v>
      </c>
      <c r="K21" s="31" t="s">
        <v>3880</v>
      </c>
      <c r="L21" s="28">
        <v>6023</v>
      </c>
      <c r="M21" s="31" t="s">
        <v>182</v>
      </c>
      <c r="O21" s="28" t="str">
        <f t="shared" si="3"/>
        <v>Ja</v>
      </c>
      <c r="Q21" s="96"/>
      <c r="R21" s="31" t="s">
        <v>1929</v>
      </c>
      <c r="S21" s="66" t="s">
        <v>3860</v>
      </c>
      <c r="T21" s="28" t="s">
        <v>3546</v>
      </c>
      <c r="U21" s="88">
        <f t="shared" si="2"/>
        <v>25</v>
      </c>
      <c r="AB21" s="28">
        <v>2006</v>
      </c>
      <c r="AD21" s="25" t="s">
        <v>3881</v>
      </c>
    </row>
    <row r="22" spans="1:30" ht="12.75" customHeight="1" x14ac:dyDescent="0.2">
      <c r="A22" s="28">
        <v>13</v>
      </c>
      <c r="B22" s="28">
        <v>248</v>
      </c>
      <c r="C22" s="65" t="s">
        <v>132</v>
      </c>
      <c r="D22" s="28">
        <v>182796</v>
      </c>
      <c r="E22" s="31" t="s">
        <v>872</v>
      </c>
      <c r="F22" s="31" t="s">
        <v>363</v>
      </c>
      <c r="G22" s="31" t="str">
        <f t="shared" si="5"/>
        <v>Albisser Werner</v>
      </c>
      <c r="H22" s="34">
        <v>17651</v>
      </c>
      <c r="I22" s="33">
        <f t="shared" si="4"/>
        <v>17651</v>
      </c>
      <c r="J22" s="30">
        <v>2008</v>
      </c>
      <c r="K22" s="31" t="s">
        <v>1957</v>
      </c>
      <c r="L22" s="28">
        <v>6130</v>
      </c>
      <c r="M22" s="31" t="s">
        <v>196</v>
      </c>
      <c r="O22" s="28" t="str">
        <f t="shared" si="3"/>
        <v>Ja</v>
      </c>
      <c r="Q22" s="96"/>
      <c r="R22" s="31" t="s">
        <v>1929</v>
      </c>
      <c r="S22" s="66" t="s">
        <v>3860</v>
      </c>
      <c r="T22" s="28" t="s">
        <v>3546</v>
      </c>
      <c r="U22" s="88">
        <f t="shared" si="2"/>
        <v>25</v>
      </c>
      <c r="AB22" s="28">
        <v>2008</v>
      </c>
      <c r="AD22" s="25"/>
    </row>
    <row r="23" spans="1:30" ht="12.75" customHeight="1" x14ac:dyDescent="0.2">
      <c r="A23" s="28">
        <v>13</v>
      </c>
      <c r="B23" s="28">
        <v>248</v>
      </c>
      <c r="C23" s="65" t="s">
        <v>43</v>
      </c>
      <c r="D23" s="28">
        <v>182794</v>
      </c>
      <c r="E23" s="31" t="s">
        <v>872</v>
      </c>
      <c r="F23" s="31" t="s">
        <v>124</v>
      </c>
      <c r="G23" s="31" t="str">
        <f t="shared" si="5"/>
        <v>Albisser Willy</v>
      </c>
      <c r="H23" s="34">
        <v>18423</v>
      </c>
      <c r="I23" s="33">
        <f t="shared" si="4"/>
        <v>18423</v>
      </c>
      <c r="J23" s="30">
        <v>2010</v>
      </c>
      <c r="K23" s="31" t="s">
        <v>1959</v>
      </c>
      <c r="L23" s="28">
        <v>6130</v>
      </c>
      <c r="M23" s="31" t="s">
        <v>196</v>
      </c>
      <c r="O23" s="28" t="str">
        <f t="shared" si="3"/>
        <v>Ja</v>
      </c>
      <c r="Q23" s="96"/>
      <c r="R23" s="31" t="s">
        <v>1929</v>
      </c>
      <c r="S23" s="66" t="s">
        <v>3860</v>
      </c>
      <c r="T23" s="28" t="s">
        <v>3546</v>
      </c>
      <c r="U23" s="88">
        <f t="shared" si="2"/>
        <v>25</v>
      </c>
      <c r="Y23" s="28" t="s">
        <v>1960</v>
      </c>
      <c r="AB23" s="28">
        <v>2010</v>
      </c>
      <c r="AD23" s="25" t="s">
        <v>3882</v>
      </c>
    </row>
    <row r="24" spans="1:30" x14ac:dyDescent="0.2">
      <c r="A24" s="25">
        <v>17</v>
      </c>
      <c r="B24" s="25">
        <v>227</v>
      </c>
      <c r="C24" s="46"/>
      <c r="D24" s="28">
        <v>166812</v>
      </c>
      <c r="E24" s="36" t="s">
        <v>1801</v>
      </c>
      <c r="F24" s="36" t="s">
        <v>1522</v>
      </c>
      <c r="G24" s="31" t="str">
        <f t="shared" si="5"/>
        <v>Alessandri Christoph</v>
      </c>
      <c r="H24" s="34">
        <v>21939</v>
      </c>
      <c r="I24" s="68">
        <f t="shared" si="4"/>
        <v>21939</v>
      </c>
      <c r="J24" s="36">
        <v>2020</v>
      </c>
      <c r="K24" s="36" t="s">
        <v>1802</v>
      </c>
      <c r="L24" s="28">
        <v>6170</v>
      </c>
      <c r="M24" s="45" t="s">
        <v>303</v>
      </c>
      <c r="N24"/>
      <c r="O24" s="28" t="s">
        <v>1581</v>
      </c>
      <c r="P24"/>
      <c r="Q24" s="96"/>
      <c r="R24" s="31" t="s">
        <v>1929</v>
      </c>
      <c r="S24" s="66" t="s">
        <v>3860</v>
      </c>
      <c r="T24" s="28" t="s">
        <v>3546</v>
      </c>
      <c r="U24" s="88">
        <f t="shared" si="2"/>
        <v>25</v>
      </c>
      <c r="AD24" s="25" t="s">
        <v>3883</v>
      </c>
    </row>
    <row r="25" spans="1:30" ht="12.75" customHeight="1" x14ac:dyDescent="0.2">
      <c r="A25" s="28">
        <v>13</v>
      </c>
      <c r="B25" s="28">
        <v>241</v>
      </c>
      <c r="C25" s="65" t="s">
        <v>132</v>
      </c>
      <c r="D25" s="28">
        <v>140250</v>
      </c>
      <c r="E25" s="31" t="s">
        <v>1609</v>
      </c>
      <c r="F25" s="31" t="s">
        <v>360</v>
      </c>
      <c r="G25" s="31" t="str">
        <f t="shared" si="5"/>
        <v>Alt Alois</v>
      </c>
      <c r="H25" s="34">
        <v>20948</v>
      </c>
      <c r="I25" s="33">
        <f t="shared" si="4"/>
        <v>20948</v>
      </c>
      <c r="J25" s="30">
        <v>2017</v>
      </c>
      <c r="K25" s="31" t="s">
        <v>1610</v>
      </c>
      <c r="L25" s="28">
        <v>6243</v>
      </c>
      <c r="M25" s="31" t="s">
        <v>1292</v>
      </c>
      <c r="O25" s="28" t="str">
        <f>IF(N25+P25&gt;0,"Nein","Ja")</f>
        <v>Ja</v>
      </c>
      <c r="Q25" s="96"/>
      <c r="R25" s="31" t="s">
        <v>1929</v>
      </c>
      <c r="S25" s="66" t="s">
        <v>3860</v>
      </c>
      <c r="T25" s="28" t="s">
        <v>3546</v>
      </c>
      <c r="U25" s="88">
        <f t="shared" si="2"/>
        <v>25</v>
      </c>
      <c r="AD25" s="25"/>
    </row>
    <row r="26" spans="1:30" x14ac:dyDescent="0.2">
      <c r="A26" s="28">
        <v>13</v>
      </c>
      <c r="B26" s="28">
        <v>249</v>
      </c>
      <c r="C26" s="65" t="s">
        <v>132</v>
      </c>
      <c r="D26" s="28">
        <v>195377</v>
      </c>
      <c r="E26" s="31" t="s">
        <v>1962</v>
      </c>
      <c r="F26" s="31" t="s">
        <v>356</v>
      </c>
      <c r="G26" s="31" t="str">
        <f t="shared" si="5"/>
        <v>Ambühl Heinz</v>
      </c>
      <c r="H26" s="34">
        <v>16044</v>
      </c>
      <c r="I26" s="33">
        <f t="shared" si="4"/>
        <v>16044</v>
      </c>
      <c r="J26" s="30">
        <v>2003</v>
      </c>
      <c r="K26" s="31" t="s">
        <v>1964</v>
      </c>
      <c r="L26" s="28">
        <v>3653</v>
      </c>
      <c r="M26" s="31" t="s">
        <v>1965</v>
      </c>
      <c r="O26" s="28" t="str">
        <f>IF(N26+P26&gt;0,"Nein","Ja")</f>
        <v>Ja</v>
      </c>
      <c r="Q26" s="96"/>
      <c r="R26" s="31" t="s">
        <v>1929</v>
      </c>
      <c r="S26" s="66" t="s">
        <v>3860</v>
      </c>
      <c r="T26" s="28" t="s">
        <v>3546</v>
      </c>
      <c r="U26" s="88">
        <f t="shared" si="2"/>
        <v>25</v>
      </c>
      <c r="AD26" s="25"/>
    </row>
    <row r="27" spans="1:30" ht="12.75" customHeight="1" x14ac:dyDescent="0.2">
      <c r="A27" s="24">
        <v>3</v>
      </c>
      <c r="B27" s="24">
        <v>229</v>
      </c>
      <c r="C27" s="46"/>
      <c r="D27" s="28">
        <v>171744</v>
      </c>
      <c r="E27" s="36" t="s">
        <v>874</v>
      </c>
      <c r="F27" s="36" t="s">
        <v>590</v>
      </c>
      <c r="G27" s="31" t="str">
        <f t="shared" si="5"/>
        <v>Amrein Beat</v>
      </c>
      <c r="H27" s="34">
        <v>22021</v>
      </c>
      <c r="I27" s="68">
        <f t="shared" si="4"/>
        <v>22021</v>
      </c>
      <c r="J27" s="36">
        <v>2020</v>
      </c>
      <c r="K27" s="36" t="s">
        <v>1803</v>
      </c>
      <c r="L27" s="28">
        <v>6103</v>
      </c>
      <c r="M27" s="45" t="s">
        <v>698</v>
      </c>
      <c r="O27" s="28" t="str">
        <f>IF(N27+P27&gt;0,"Nein","Ja")</f>
        <v>Ja</v>
      </c>
      <c r="Q27" s="96"/>
      <c r="R27" s="31" t="s">
        <v>1929</v>
      </c>
      <c r="S27" s="66" t="s">
        <v>3860</v>
      </c>
      <c r="T27" s="28" t="s">
        <v>3546</v>
      </c>
      <c r="U27" s="88">
        <f t="shared" si="2"/>
        <v>25</v>
      </c>
      <c r="AD27" s="25"/>
    </row>
    <row r="28" spans="1:30" ht="12.75" customHeight="1" x14ac:dyDescent="0.2">
      <c r="A28" s="28">
        <v>16</v>
      </c>
      <c r="B28" s="28">
        <v>188</v>
      </c>
      <c r="C28" s="65" t="s">
        <v>3884</v>
      </c>
      <c r="D28" s="28">
        <v>100330</v>
      </c>
      <c r="E28" s="31" t="s">
        <v>874</v>
      </c>
      <c r="F28" s="31" t="s">
        <v>363</v>
      </c>
      <c r="G28" s="31" t="str">
        <f t="shared" si="5"/>
        <v>Amrein Werner</v>
      </c>
      <c r="H28" s="34">
        <v>18225</v>
      </c>
      <c r="I28" s="33">
        <f t="shared" si="4"/>
        <v>18225</v>
      </c>
      <c r="J28" s="30">
        <v>2009</v>
      </c>
      <c r="K28" s="31" t="s">
        <v>1973</v>
      </c>
      <c r="L28" s="28">
        <v>6102</v>
      </c>
      <c r="M28" s="31" t="s">
        <v>218</v>
      </c>
      <c r="O28" s="28" t="str">
        <f>IF(N28+P28&gt;0,"Nein","Ja")</f>
        <v>Ja</v>
      </c>
      <c r="Q28" s="96"/>
      <c r="R28" s="31" t="s">
        <v>1929</v>
      </c>
      <c r="S28" s="66" t="s">
        <v>3865</v>
      </c>
      <c r="T28" s="28" t="s">
        <v>3546</v>
      </c>
      <c r="U28" s="88">
        <f t="shared" si="2"/>
        <v>25</v>
      </c>
      <c r="AB28" s="28">
        <v>2009</v>
      </c>
      <c r="AD28" s="25" t="s">
        <v>3885</v>
      </c>
    </row>
    <row r="29" spans="1:30" ht="12.75" customHeight="1" x14ac:dyDescent="0.2">
      <c r="A29" s="25">
        <v>3</v>
      </c>
      <c r="B29" s="25">
        <v>229</v>
      </c>
      <c r="C29" s="43"/>
      <c r="D29" s="28">
        <v>171702</v>
      </c>
      <c r="E29" s="36" t="s">
        <v>1916</v>
      </c>
      <c r="F29" s="36" t="s">
        <v>1917</v>
      </c>
      <c r="G29" s="36" t="str">
        <f t="shared" si="5"/>
        <v>Amrein-Kempf Agnes</v>
      </c>
      <c r="H29" s="42">
        <v>22406</v>
      </c>
      <c r="I29" s="68">
        <f t="shared" si="4"/>
        <v>22406</v>
      </c>
      <c r="J29" s="36">
        <v>2021</v>
      </c>
      <c r="K29" s="36" t="s">
        <v>1803</v>
      </c>
      <c r="L29" s="28">
        <v>6103</v>
      </c>
      <c r="M29" s="36" t="s">
        <v>1918</v>
      </c>
      <c r="N29" s="36"/>
      <c r="O29" s="28" t="s">
        <v>1581</v>
      </c>
      <c r="P29" s="36"/>
      <c r="Q29" s="96"/>
      <c r="R29" s="31" t="s">
        <v>1953</v>
      </c>
      <c r="S29" s="66" t="s">
        <v>3860</v>
      </c>
      <c r="T29" s="28" t="s">
        <v>3546</v>
      </c>
      <c r="U29" s="88">
        <f t="shared" si="2"/>
        <v>25</v>
      </c>
      <c r="AD29" s="25" t="s">
        <v>1919</v>
      </c>
    </row>
    <row r="30" spans="1:30" ht="12.75" customHeight="1" x14ac:dyDescent="0.2">
      <c r="A30" s="28">
        <v>16</v>
      </c>
      <c r="B30" s="28">
        <v>222</v>
      </c>
      <c r="C30" s="65" t="s">
        <v>43</v>
      </c>
      <c r="D30" s="28">
        <v>170273</v>
      </c>
      <c r="E30" s="31" t="s">
        <v>1481</v>
      </c>
      <c r="F30" s="31" t="s">
        <v>151</v>
      </c>
      <c r="G30" s="31" t="str">
        <f t="shared" si="5"/>
        <v>Amstutz Paul</v>
      </c>
      <c r="H30" s="34">
        <v>20090</v>
      </c>
      <c r="I30" s="33">
        <f t="shared" si="4"/>
        <v>20090</v>
      </c>
      <c r="J30" s="30">
        <v>2015</v>
      </c>
      <c r="K30" s="31" t="s">
        <v>1482</v>
      </c>
      <c r="L30" s="28">
        <v>6105</v>
      </c>
      <c r="M30" s="31" t="s">
        <v>1484</v>
      </c>
      <c r="O30" s="28" t="str">
        <f>IF(N30+P30&gt;0,"Nein","Ja")</f>
        <v>Ja</v>
      </c>
      <c r="Q30" s="96"/>
      <c r="R30" s="31" t="s">
        <v>1929</v>
      </c>
      <c r="S30" s="66" t="s">
        <v>3860</v>
      </c>
      <c r="T30" s="28" t="s">
        <v>3546</v>
      </c>
      <c r="U30" s="88">
        <f t="shared" si="2"/>
        <v>25</v>
      </c>
      <c r="AB30" s="28">
        <v>2016</v>
      </c>
      <c r="AD30" s="25" t="s">
        <v>3886</v>
      </c>
    </row>
    <row r="31" spans="1:30" ht="12.75" customHeight="1" x14ac:dyDescent="0.2">
      <c r="A31" s="25">
        <v>6</v>
      </c>
      <c r="B31" s="25">
        <v>107</v>
      </c>
      <c r="C31" s="46"/>
      <c r="D31" s="28">
        <v>156504</v>
      </c>
      <c r="E31" s="36" t="s">
        <v>1481</v>
      </c>
      <c r="F31" s="36" t="s">
        <v>363</v>
      </c>
      <c r="G31" s="31" t="str">
        <f t="shared" si="5"/>
        <v>Amstutz Werner</v>
      </c>
      <c r="H31" s="34">
        <v>22131</v>
      </c>
      <c r="I31" s="68">
        <f t="shared" si="4"/>
        <v>22131</v>
      </c>
      <c r="J31" s="36">
        <v>2020</v>
      </c>
      <c r="K31" s="36" t="s">
        <v>1804</v>
      </c>
      <c r="L31" s="28">
        <v>6275</v>
      </c>
      <c r="M31" s="45" t="s">
        <v>122</v>
      </c>
      <c r="N31"/>
      <c r="O31" s="28" t="s">
        <v>1581</v>
      </c>
      <c r="P31"/>
      <c r="Q31" s="96"/>
      <c r="R31" s="31" t="s">
        <v>1929</v>
      </c>
      <c r="S31" s="66" t="s">
        <v>3860</v>
      </c>
      <c r="T31" s="28" t="s">
        <v>3546</v>
      </c>
      <c r="U31" s="88">
        <f t="shared" si="2"/>
        <v>25</v>
      </c>
      <c r="AD31" s="25" t="s">
        <v>3887</v>
      </c>
    </row>
    <row r="32" spans="1:30" ht="12.75" customHeight="1" x14ac:dyDescent="0.2">
      <c r="A32" s="28">
        <v>13</v>
      </c>
      <c r="B32" s="28">
        <v>248</v>
      </c>
      <c r="C32" s="65" t="s">
        <v>132</v>
      </c>
      <c r="D32" s="28">
        <v>182801</v>
      </c>
      <c r="E32" s="31" t="s">
        <v>660</v>
      </c>
      <c r="F32" s="31" t="s">
        <v>790</v>
      </c>
      <c r="G32" s="31" t="str">
        <f t="shared" si="5"/>
        <v>Aregger Emil</v>
      </c>
      <c r="H32" s="34">
        <v>16520</v>
      </c>
      <c r="I32" s="33">
        <f t="shared" si="4"/>
        <v>16520</v>
      </c>
      <c r="J32" s="30">
        <v>2005</v>
      </c>
      <c r="K32" s="31" t="s">
        <v>1976</v>
      </c>
      <c r="L32" s="28">
        <v>6130</v>
      </c>
      <c r="M32" s="31" t="s">
        <v>196</v>
      </c>
      <c r="O32" s="28" t="str">
        <f>IF(N32+P32&gt;0,"Nein","Ja")</f>
        <v>Ja</v>
      </c>
      <c r="Q32" s="96"/>
      <c r="R32" s="31" t="s">
        <v>1929</v>
      </c>
      <c r="S32" s="66" t="s">
        <v>3860</v>
      </c>
      <c r="T32" s="28" t="s">
        <v>3546</v>
      </c>
      <c r="U32" s="88">
        <f t="shared" si="2"/>
        <v>25</v>
      </c>
      <c r="AB32" s="28">
        <v>2006</v>
      </c>
      <c r="AD32" s="25" t="s">
        <v>3888</v>
      </c>
    </row>
    <row r="33" spans="1:30" ht="12.75" customHeight="1" x14ac:dyDescent="0.2">
      <c r="A33" s="28">
        <v>13</v>
      </c>
      <c r="B33" s="28">
        <v>248</v>
      </c>
      <c r="C33" s="65" t="s">
        <v>132</v>
      </c>
      <c r="D33" s="28">
        <v>182800</v>
      </c>
      <c r="E33" s="31" t="s">
        <v>660</v>
      </c>
      <c r="F33" s="31" t="s">
        <v>187</v>
      </c>
      <c r="G33" s="31" t="str">
        <f t="shared" si="5"/>
        <v>Aregger Erwin</v>
      </c>
      <c r="H33" s="34">
        <v>18766</v>
      </c>
      <c r="I33" s="33">
        <f t="shared" si="4"/>
        <v>18766</v>
      </c>
      <c r="J33" s="30">
        <v>2011</v>
      </c>
      <c r="K33" s="31" t="s">
        <v>46</v>
      </c>
      <c r="L33" s="28">
        <v>6126</v>
      </c>
      <c r="M33" s="31" t="s">
        <v>804</v>
      </c>
      <c r="O33" s="28" t="str">
        <f>IF(N33+P33&gt;0,"Nein","Ja")</f>
        <v>Ja</v>
      </c>
      <c r="Q33" s="96"/>
      <c r="R33" s="31" t="s">
        <v>1929</v>
      </c>
      <c r="S33" s="66" t="s">
        <v>3860</v>
      </c>
      <c r="T33" s="28" t="s">
        <v>3546</v>
      </c>
      <c r="U33" s="88">
        <f t="shared" si="2"/>
        <v>25</v>
      </c>
      <c r="AD33" s="25" t="s">
        <v>3889</v>
      </c>
    </row>
    <row r="34" spans="1:30" ht="12.75" customHeight="1" x14ac:dyDescent="0.2">
      <c r="A34" s="28">
        <v>12</v>
      </c>
      <c r="B34" s="28">
        <v>105</v>
      </c>
      <c r="D34" s="28">
        <v>143028</v>
      </c>
      <c r="E34" s="31" t="s">
        <v>660</v>
      </c>
      <c r="F34" s="31" t="s">
        <v>180</v>
      </c>
      <c r="G34" s="31" t="s">
        <v>4789</v>
      </c>
      <c r="H34" s="17">
        <v>22876</v>
      </c>
      <c r="I34" s="33">
        <v>22876</v>
      </c>
      <c r="J34" s="28">
        <v>2022</v>
      </c>
      <c r="K34" s="31" t="s">
        <v>4790</v>
      </c>
      <c r="L34" s="28">
        <v>6246</v>
      </c>
      <c r="M34" s="31" t="s">
        <v>91</v>
      </c>
      <c r="O34" s="28" t="str">
        <f>IF(N34+P34&gt;0,"Nein","Ja")</f>
        <v>Ja</v>
      </c>
      <c r="Q34" s="96"/>
      <c r="R34" s="31" t="s">
        <v>1929</v>
      </c>
      <c r="S34" s="66" t="s">
        <v>3860</v>
      </c>
      <c r="T34" s="28" t="s">
        <v>3546</v>
      </c>
      <c r="U34" s="88">
        <f t="shared" si="2"/>
        <v>25</v>
      </c>
      <c r="AD34" s="25" t="s">
        <v>4791</v>
      </c>
    </row>
    <row r="35" spans="1:30" ht="12.75" customHeight="1" x14ac:dyDescent="0.2">
      <c r="A35" s="28">
        <v>13</v>
      </c>
      <c r="B35" s="28">
        <v>248</v>
      </c>
      <c r="C35" s="65" t="s">
        <v>132</v>
      </c>
      <c r="D35" s="28">
        <v>182807</v>
      </c>
      <c r="E35" s="31" t="s">
        <v>660</v>
      </c>
      <c r="F35" s="31" t="s">
        <v>85</v>
      </c>
      <c r="G35" s="31" t="str">
        <f>CONCATENATE(E35," ",F35)</f>
        <v>Aregger Peter</v>
      </c>
      <c r="H35" s="34">
        <v>18114</v>
      </c>
      <c r="I35" s="33">
        <f>H35</f>
        <v>18114</v>
      </c>
      <c r="J35" s="30">
        <v>2009</v>
      </c>
      <c r="K35" s="31" t="s">
        <v>1979</v>
      </c>
      <c r="L35" s="28">
        <v>6130</v>
      </c>
      <c r="M35" s="31" t="s">
        <v>196</v>
      </c>
      <c r="O35" s="28" t="str">
        <f>IF(N35+P35&gt;0,"Nein","Ja")</f>
        <v>Ja</v>
      </c>
      <c r="Q35" s="96"/>
      <c r="R35" s="31" t="s">
        <v>1929</v>
      </c>
      <c r="S35" s="66" t="s">
        <v>3860</v>
      </c>
      <c r="T35" s="28" t="s">
        <v>3546</v>
      </c>
      <c r="U35" s="88">
        <f t="shared" si="2"/>
        <v>25</v>
      </c>
      <c r="AD35" s="25" t="s">
        <v>3890</v>
      </c>
    </row>
    <row r="36" spans="1:30" ht="12.75" customHeight="1" x14ac:dyDescent="0.2">
      <c r="A36" s="28">
        <v>13</v>
      </c>
      <c r="B36" s="28">
        <v>137</v>
      </c>
      <c r="C36" s="65" t="s">
        <v>169</v>
      </c>
      <c r="D36" s="28">
        <v>126980</v>
      </c>
      <c r="E36" s="31" t="s">
        <v>1980</v>
      </c>
      <c r="F36" s="31" t="s">
        <v>105</v>
      </c>
      <c r="G36" s="31" t="str">
        <f>CONCATENATE(E36," ",F36)</f>
        <v>Arnet Josef</v>
      </c>
      <c r="H36" s="34">
        <v>11847</v>
      </c>
      <c r="I36" s="33">
        <f>H36</f>
        <v>11847</v>
      </c>
      <c r="J36" s="30">
        <v>1992</v>
      </c>
      <c r="K36" s="31" t="s">
        <v>1982</v>
      </c>
      <c r="L36" s="28">
        <v>6142</v>
      </c>
      <c r="M36" s="31" t="s">
        <v>103</v>
      </c>
      <c r="O36" s="28" t="str">
        <f>IF(N36+P36&gt;0,"Nein","Ja")</f>
        <v>Ja</v>
      </c>
      <c r="Q36" s="96"/>
      <c r="R36" s="31" t="s">
        <v>1929</v>
      </c>
      <c r="S36" s="66" t="s">
        <v>3860</v>
      </c>
      <c r="U36" s="88">
        <f t="shared" si="2"/>
        <v>0</v>
      </c>
      <c r="AB36" s="28">
        <v>1992</v>
      </c>
      <c r="AD36" s="25"/>
    </row>
    <row r="37" spans="1:30" x14ac:dyDescent="0.2">
      <c r="A37" s="24">
        <v>11</v>
      </c>
      <c r="B37" s="24">
        <v>202</v>
      </c>
      <c r="C37" s="43"/>
      <c r="D37" s="28">
        <v>146866</v>
      </c>
      <c r="E37" s="31" t="s">
        <v>337</v>
      </c>
      <c r="F37" s="31" t="s">
        <v>1455</v>
      </c>
      <c r="G37" s="31" t="str">
        <f>CONCATENATE(E37," ",F37)</f>
        <v>Arnold André</v>
      </c>
      <c r="H37" s="34">
        <v>22292</v>
      </c>
      <c r="I37" s="33">
        <f>H37</f>
        <v>22292</v>
      </c>
      <c r="J37" s="30">
        <v>2021</v>
      </c>
      <c r="K37" s="31" t="s">
        <v>1907</v>
      </c>
      <c r="L37" s="28">
        <v>6233</v>
      </c>
      <c r="M37" s="31" t="s">
        <v>837</v>
      </c>
      <c r="O37" s="28" t="s">
        <v>1581</v>
      </c>
      <c r="Q37" s="96"/>
      <c r="R37" s="31" t="s">
        <v>1929</v>
      </c>
      <c r="S37" s="66" t="s">
        <v>3860</v>
      </c>
      <c r="T37" s="28" t="s">
        <v>3546</v>
      </c>
      <c r="U37" s="88">
        <f t="shared" si="2"/>
        <v>25</v>
      </c>
      <c r="V37" s="31"/>
      <c r="W37" s="31"/>
      <c r="X37" s="31"/>
      <c r="Y37" s="31"/>
      <c r="Z37" s="31"/>
      <c r="AA37" s="31"/>
      <c r="AB37" s="31"/>
      <c r="AC37" s="31"/>
      <c r="AD37" s="25" t="s">
        <v>1908</v>
      </c>
    </row>
    <row r="38" spans="1:30" x14ac:dyDescent="0.2">
      <c r="A38" s="28">
        <v>12</v>
      </c>
      <c r="B38" s="28">
        <v>213</v>
      </c>
      <c r="D38" s="28">
        <v>201822</v>
      </c>
      <c r="E38" s="31" t="s">
        <v>337</v>
      </c>
      <c r="F38" s="31" t="s">
        <v>248</v>
      </c>
      <c r="G38" s="31" t="s">
        <v>4792</v>
      </c>
      <c r="H38" s="17">
        <v>22830</v>
      </c>
      <c r="I38" s="33">
        <v>22830</v>
      </c>
      <c r="J38" s="28">
        <v>2022</v>
      </c>
      <c r="K38" s="31" t="s">
        <v>4793</v>
      </c>
      <c r="L38" s="28">
        <v>6263</v>
      </c>
      <c r="M38" s="31" t="s">
        <v>777</v>
      </c>
      <c r="O38" s="28" t="str">
        <f t="shared" ref="O38:O76" si="6">IF(N38+P38&gt;0,"Nein","Ja")</f>
        <v>Ja</v>
      </c>
      <c r="Q38" s="96"/>
      <c r="R38" s="31" t="s">
        <v>1929</v>
      </c>
      <c r="S38" s="66" t="s">
        <v>3860</v>
      </c>
      <c r="T38" s="28" t="s">
        <v>3546</v>
      </c>
      <c r="U38" s="88">
        <f t="shared" si="2"/>
        <v>25</v>
      </c>
      <c r="AD38" s="25"/>
    </row>
    <row r="39" spans="1:30" ht="12.75" customHeight="1" x14ac:dyDescent="0.2">
      <c r="A39" s="28">
        <v>12</v>
      </c>
      <c r="B39" s="28">
        <v>213</v>
      </c>
      <c r="C39" s="65" t="s">
        <v>132</v>
      </c>
      <c r="D39" s="28">
        <v>247500</v>
      </c>
      <c r="E39" s="31" t="s">
        <v>337</v>
      </c>
      <c r="F39" s="31" t="s">
        <v>553</v>
      </c>
      <c r="G39" s="31" t="str">
        <f t="shared" ref="G39:G64" si="7">CONCATENATE(E39," ",F39)</f>
        <v>Arnold Hansruedi</v>
      </c>
      <c r="H39" s="34">
        <v>16128</v>
      </c>
      <c r="I39" s="33">
        <f t="shared" ref="I39:I44" si="8">H39</f>
        <v>16128</v>
      </c>
      <c r="J39" s="30">
        <v>2004</v>
      </c>
      <c r="K39" s="31" t="s">
        <v>1984</v>
      </c>
      <c r="L39" s="28">
        <v>6260</v>
      </c>
      <c r="M39" s="31" t="s">
        <v>339</v>
      </c>
      <c r="O39" s="28" t="str">
        <f t="shared" si="6"/>
        <v>Ja</v>
      </c>
      <c r="Q39" s="96"/>
      <c r="R39" s="31" t="s">
        <v>1929</v>
      </c>
      <c r="S39" s="66" t="s">
        <v>3860</v>
      </c>
      <c r="T39" s="28" t="s">
        <v>3546</v>
      </c>
      <c r="U39" s="88">
        <f t="shared" si="2"/>
        <v>25</v>
      </c>
      <c r="AD39" s="25" t="s">
        <v>3891</v>
      </c>
    </row>
    <row r="40" spans="1:30" ht="12.75" customHeight="1" x14ac:dyDescent="0.2">
      <c r="A40" s="28">
        <v>10</v>
      </c>
      <c r="B40" s="28">
        <v>224</v>
      </c>
      <c r="C40" s="65" t="s">
        <v>169</v>
      </c>
      <c r="D40" s="28">
        <v>171357</v>
      </c>
      <c r="E40" s="31" t="s">
        <v>337</v>
      </c>
      <c r="F40" s="31" t="s">
        <v>105</v>
      </c>
      <c r="G40" s="31" t="str">
        <f t="shared" si="7"/>
        <v>Arnold Josef</v>
      </c>
      <c r="H40" s="34">
        <v>13242</v>
      </c>
      <c r="I40" s="33">
        <f t="shared" si="8"/>
        <v>13242</v>
      </c>
      <c r="J40" s="30">
        <v>1996</v>
      </c>
      <c r="K40" s="31" t="s">
        <v>1986</v>
      </c>
      <c r="L40" s="28">
        <v>6231</v>
      </c>
      <c r="M40" s="31" t="s">
        <v>118</v>
      </c>
      <c r="O40" s="28" t="str">
        <f t="shared" si="6"/>
        <v>Ja</v>
      </c>
      <c r="Q40" s="96"/>
      <c r="R40" s="31" t="s">
        <v>1929</v>
      </c>
      <c r="S40" s="66" t="s">
        <v>3860</v>
      </c>
      <c r="U40" s="88">
        <f t="shared" si="2"/>
        <v>0</v>
      </c>
      <c r="AB40" s="28">
        <v>2009</v>
      </c>
      <c r="AD40" s="25"/>
    </row>
    <row r="41" spans="1:30" x14ac:dyDescent="0.2">
      <c r="A41" s="28">
        <v>15</v>
      </c>
      <c r="B41" s="28">
        <v>206</v>
      </c>
      <c r="C41" s="65" t="s">
        <v>169</v>
      </c>
      <c r="D41" s="28">
        <v>173598</v>
      </c>
      <c r="E41" s="31" t="s">
        <v>337</v>
      </c>
      <c r="F41" s="31" t="s">
        <v>105</v>
      </c>
      <c r="G41" s="31" t="str">
        <f t="shared" si="7"/>
        <v>Arnold Josef</v>
      </c>
      <c r="H41" s="34">
        <v>13918</v>
      </c>
      <c r="I41" s="33">
        <f t="shared" si="8"/>
        <v>13918</v>
      </c>
      <c r="J41" s="30">
        <v>1998</v>
      </c>
      <c r="K41" s="31" t="s">
        <v>1987</v>
      </c>
      <c r="L41" s="28">
        <v>6264</v>
      </c>
      <c r="M41" s="31" t="s">
        <v>365</v>
      </c>
      <c r="O41" s="28" t="str">
        <f t="shared" si="6"/>
        <v>Ja</v>
      </c>
      <c r="Q41" s="96"/>
      <c r="R41" s="31" t="s">
        <v>1929</v>
      </c>
      <c r="S41" s="66" t="s">
        <v>3860</v>
      </c>
      <c r="U41" s="88">
        <f t="shared" si="2"/>
        <v>0</v>
      </c>
      <c r="X41" s="28">
        <v>2007</v>
      </c>
      <c r="AB41" s="28">
        <v>2003</v>
      </c>
      <c r="AD41" s="25"/>
    </row>
    <row r="42" spans="1:30" ht="12.75" customHeight="1" x14ac:dyDescent="0.2">
      <c r="A42" s="28">
        <v>2</v>
      </c>
      <c r="B42" s="28">
        <v>186</v>
      </c>
      <c r="C42" s="65" t="s">
        <v>3892</v>
      </c>
      <c r="D42" s="28">
        <v>100321</v>
      </c>
      <c r="E42" s="31" t="s">
        <v>337</v>
      </c>
      <c r="F42" s="31" t="s">
        <v>321</v>
      </c>
      <c r="G42" s="31" t="str">
        <f t="shared" si="7"/>
        <v>Arnold Karl</v>
      </c>
      <c r="H42" s="34">
        <v>12859</v>
      </c>
      <c r="I42" s="33">
        <f t="shared" si="8"/>
        <v>12859</v>
      </c>
      <c r="J42" s="30">
        <v>1995</v>
      </c>
      <c r="K42" s="31" t="s">
        <v>3893</v>
      </c>
      <c r="L42" s="28">
        <v>6005</v>
      </c>
      <c r="M42" s="31" t="s">
        <v>95</v>
      </c>
      <c r="O42" s="28" t="str">
        <f t="shared" si="6"/>
        <v>Ja</v>
      </c>
      <c r="Q42" s="96"/>
      <c r="R42" s="31" t="s">
        <v>1929</v>
      </c>
      <c r="S42" s="66" t="s">
        <v>3865</v>
      </c>
      <c r="U42" s="88">
        <f t="shared" si="2"/>
        <v>0</v>
      </c>
      <c r="X42" s="28">
        <v>2004</v>
      </c>
      <c r="Y42" s="28">
        <v>2010</v>
      </c>
      <c r="AB42" s="28">
        <v>1995</v>
      </c>
      <c r="AD42" s="25" t="s">
        <v>3894</v>
      </c>
    </row>
    <row r="43" spans="1:30" x14ac:dyDescent="0.2">
      <c r="A43" s="28">
        <v>11</v>
      </c>
      <c r="B43" s="28">
        <v>221</v>
      </c>
      <c r="C43" s="65" t="s">
        <v>132</v>
      </c>
      <c r="D43" s="28">
        <v>100377</v>
      </c>
      <c r="E43" s="31" t="s">
        <v>337</v>
      </c>
      <c r="F43" s="31" t="s">
        <v>1485</v>
      </c>
      <c r="G43" s="31" t="str">
        <f t="shared" si="7"/>
        <v>Arnold Markus</v>
      </c>
      <c r="H43" s="34">
        <v>20435</v>
      </c>
      <c r="I43" s="33">
        <f t="shared" si="8"/>
        <v>20435</v>
      </c>
      <c r="J43" s="30">
        <v>2015</v>
      </c>
      <c r="K43" s="31" t="s">
        <v>1486</v>
      </c>
      <c r="L43" s="28">
        <v>6243</v>
      </c>
      <c r="M43" s="31" t="s">
        <v>1292</v>
      </c>
      <c r="O43" s="28" t="str">
        <f t="shared" si="6"/>
        <v>Ja</v>
      </c>
      <c r="Q43" s="96"/>
      <c r="R43" s="31" t="s">
        <v>1929</v>
      </c>
      <c r="S43" s="66" t="s">
        <v>3860</v>
      </c>
      <c r="T43" s="28" t="s">
        <v>3546</v>
      </c>
      <c r="U43" s="88">
        <f t="shared" si="2"/>
        <v>25</v>
      </c>
      <c r="AB43" s="28">
        <v>2021</v>
      </c>
      <c r="AD43" s="25" t="s">
        <v>3895</v>
      </c>
    </row>
    <row r="44" spans="1:30" x14ac:dyDescent="0.2">
      <c r="A44" s="28">
        <v>2</v>
      </c>
      <c r="B44" s="28">
        <v>178</v>
      </c>
      <c r="C44" s="65" t="s">
        <v>169</v>
      </c>
      <c r="D44" s="28">
        <v>187703</v>
      </c>
      <c r="E44" s="31" t="s">
        <v>337</v>
      </c>
      <c r="F44" s="31" t="s">
        <v>634</v>
      </c>
      <c r="G44" s="31" t="str">
        <f t="shared" si="7"/>
        <v>Arnold Niklaus</v>
      </c>
      <c r="H44" s="34">
        <v>14955</v>
      </c>
      <c r="I44" s="33">
        <f t="shared" si="8"/>
        <v>14955</v>
      </c>
      <c r="J44" s="30">
        <v>2000</v>
      </c>
      <c r="K44" s="31" t="s">
        <v>1993</v>
      </c>
      <c r="L44" s="28">
        <v>6052</v>
      </c>
      <c r="M44" s="31" t="s">
        <v>1994</v>
      </c>
      <c r="O44" s="28" t="str">
        <f t="shared" si="6"/>
        <v>Ja</v>
      </c>
      <c r="Q44" s="96"/>
      <c r="R44" s="31" t="s">
        <v>1929</v>
      </c>
      <c r="S44" s="66" t="s">
        <v>3860</v>
      </c>
      <c r="U44" s="88">
        <f t="shared" si="2"/>
        <v>0</v>
      </c>
      <c r="AB44" s="28">
        <v>2015</v>
      </c>
      <c r="AD44" s="25" t="s">
        <v>3896</v>
      </c>
    </row>
    <row r="45" spans="1:30" ht="12.75" customHeight="1" x14ac:dyDescent="0.2">
      <c r="A45" s="28">
        <v>9</v>
      </c>
      <c r="B45" s="28">
        <v>231</v>
      </c>
      <c r="C45" s="65"/>
      <c r="D45" s="28">
        <v>813810</v>
      </c>
      <c r="E45" s="31" t="s">
        <v>337</v>
      </c>
      <c r="F45" s="31" t="s">
        <v>324</v>
      </c>
      <c r="G45" s="31" t="str">
        <f t="shared" si="7"/>
        <v>Arnold Ruedi</v>
      </c>
      <c r="H45" s="34">
        <v>21892</v>
      </c>
      <c r="I45" s="33">
        <v>21892</v>
      </c>
      <c r="J45" s="30">
        <v>2019</v>
      </c>
      <c r="K45" s="31" t="s">
        <v>3897</v>
      </c>
      <c r="L45" s="28">
        <v>6214</v>
      </c>
      <c r="M45" s="31" t="s">
        <v>99</v>
      </c>
      <c r="O45" s="28" t="str">
        <f t="shared" si="6"/>
        <v>Ja</v>
      </c>
      <c r="Q45" s="96"/>
      <c r="R45" s="31" t="s">
        <v>1929</v>
      </c>
      <c r="S45" s="66" t="s">
        <v>3860</v>
      </c>
      <c r="T45" s="28" t="s">
        <v>3546</v>
      </c>
      <c r="U45" s="88">
        <f t="shared" si="2"/>
        <v>25</v>
      </c>
      <c r="AD45" s="25" t="s">
        <v>3898</v>
      </c>
    </row>
    <row r="46" spans="1:30" ht="12.75" customHeight="1" x14ac:dyDescent="0.2">
      <c r="A46" s="28">
        <v>4</v>
      </c>
      <c r="B46" s="28">
        <v>243</v>
      </c>
      <c r="C46" s="65" t="s">
        <v>43</v>
      </c>
      <c r="D46" s="28">
        <v>101111</v>
      </c>
      <c r="E46" s="31" t="s">
        <v>337</v>
      </c>
      <c r="F46" s="31" t="s">
        <v>134</v>
      </c>
      <c r="G46" s="31" t="str">
        <f t="shared" si="7"/>
        <v>Arnold Walter</v>
      </c>
      <c r="H46" s="34">
        <v>19515</v>
      </c>
      <c r="I46" s="33">
        <f t="shared" ref="I46:I51" si="9">H46</f>
        <v>19515</v>
      </c>
      <c r="J46" s="30">
        <v>2013</v>
      </c>
      <c r="K46" s="31" t="s">
        <v>1357</v>
      </c>
      <c r="L46" s="28">
        <v>6353</v>
      </c>
      <c r="M46" s="31" t="s">
        <v>349</v>
      </c>
      <c r="O46" s="28" t="str">
        <f t="shared" si="6"/>
        <v>Ja</v>
      </c>
      <c r="Q46" s="96"/>
      <c r="R46" s="31" t="s">
        <v>1929</v>
      </c>
      <c r="S46" s="66" t="s">
        <v>3860</v>
      </c>
      <c r="T46" s="28" t="s">
        <v>3546</v>
      </c>
      <c r="U46" s="88">
        <f t="shared" si="2"/>
        <v>25</v>
      </c>
      <c r="AB46" s="28">
        <v>2015</v>
      </c>
      <c r="AD46" s="25" t="s">
        <v>3899</v>
      </c>
    </row>
    <row r="47" spans="1:30" ht="12.75" customHeight="1" x14ac:dyDescent="0.2">
      <c r="A47" s="28">
        <v>15</v>
      </c>
      <c r="B47" s="28">
        <v>133</v>
      </c>
      <c r="C47" s="65" t="s">
        <v>132</v>
      </c>
      <c r="D47" s="28">
        <v>104198</v>
      </c>
      <c r="E47" s="31" t="s">
        <v>1537</v>
      </c>
      <c r="F47" s="31" t="s">
        <v>1367</v>
      </c>
      <c r="G47" s="31" t="str">
        <f t="shared" si="7"/>
        <v>Äschlimann Hans-Ruedi</v>
      </c>
      <c r="H47" s="34">
        <v>20719</v>
      </c>
      <c r="I47" s="33">
        <f t="shared" si="9"/>
        <v>20719</v>
      </c>
      <c r="J47" s="30">
        <v>2016</v>
      </c>
      <c r="K47" s="31" t="s">
        <v>1538</v>
      </c>
      <c r="L47" s="28">
        <v>6145</v>
      </c>
      <c r="M47" s="31" t="s">
        <v>189</v>
      </c>
      <c r="O47" s="28" t="str">
        <f t="shared" si="6"/>
        <v>Ja</v>
      </c>
      <c r="Q47" s="96"/>
      <c r="R47" s="31" t="s">
        <v>1929</v>
      </c>
      <c r="S47" s="66" t="s">
        <v>3860</v>
      </c>
      <c r="T47" s="28" t="s">
        <v>3546</v>
      </c>
      <c r="U47" s="88">
        <f t="shared" si="2"/>
        <v>25</v>
      </c>
      <c r="AB47" s="28">
        <v>2017</v>
      </c>
      <c r="AD47" s="25" t="s">
        <v>3900</v>
      </c>
    </row>
    <row r="48" spans="1:30" ht="12.75" customHeight="1" x14ac:dyDescent="0.2">
      <c r="A48" s="28">
        <v>3</v>
      </c>
      <c r="B48" s="28">
        <v>161</v>
      </c>
      <c r="C48" s="65" t="s">
        <v>132</v>
      </c>
      <c r="D48" s="28">
        <v>112339</v>
      </c>
      <c r="E48" s="31" t="s">
        <v>2000</v>
      </c>
      <c r="F48" s="31" t="s">
        <v>1485</v>
      </c>
      <c r="G48" s="31" t="str">
        <f t="shared" si="7"/>
        <v>Aschwanden Markus</v>
      </c>
      <c r="H48" s="34">
        <v>17243</v>
      </c>
      <c r="I48" s="33">
        <f t="shared" si="9"/>
        <v>17243</v>
      </c>
      <c r="J48" s="30">
        <v>2007</v>
      </c>
      <c r="K48" s="31" t="s">
        <v>2002</v>
      </c>
      <c r="L48" s="28">
        <v>6010</v>
      </c>
      <c r="M48" s="31" t="s">
        <v>55</v>
      </c>
      <c r="O48" s="28" t="str">
        <f t="shared" si="6"/>
        <v>Ja</v>
      </c>
      <c r="Q48" s="96"/>
      <c r="R48" s="31" t="s">
        <v>1929</v>
      </c>
      <c r="S48" s="66" t="s">
        <v>3860</v>
      </c>
      <c r="T48" s="28" t="s">
        <v>3867</v>
      </c>
      <c r="U48" s="88">
        <f t="shared" si="2"/>
        <v>0</v>
      </c>
      <c r="AB48" s="28">
        <v>2007</v>
      </c>
      <c r="AD48" s="25" t="s">
        <v>3901</v>
      </c>
    </row>
    <row r="49" spans="1:30" ht="12.75" customHeight="1" x14ac:dyDescent="0.2">
      <c r="A49" s="28">
        <v>8</v>
      </c>
      <c r="B49" s="28">
        <v>122</v>
      </c>
      <c r="C49" s="65" t="s">
        <v>132</v>
      </c>
      <c r="D49" s="28">
        <v>205190</v>
      </c>
      <c r="E49" s="31" t="s">
        <v>2003</v>
      </c>
      <c r="F49" s="31" t="s">
        <v>2004</v>
      </c>
      <c r="G49" s="31" t="str">
        <f t="shared" si="7"/>
        <v>Atilgan Adnan</v>
      </c>
      <c r="H49" s="34">
        <v>18584</v>
      </c>
      <c r="I49" s="33">
        <f t="shared" si="9"/>
        <v>18584</v>
      </c>
      <c r="J49" s="30">
        <v>2010</v>
      </c>
      <c r="K49" s="31" t="s">
        <v>4847</v>
      </c>
      <c r="L49" s="28">
        <v>6048</v>
      </c>
      <c r="M49" s="31" t="s">
        <v>178</v>
      </c>
      <c r="O49" s="28" t="str">
        <f t="shared" si="6"/>
        <v>Ja</v>
      </c>
      <c r="Q49" s="96">
        <v>44631</v>
      </c>
      <c r="R49" s="31" t="s">
        <v>1929</v>
      </c>
      <c r="S49" s="66" t="s">
        <v>3860</v>
      </c>
      <c r="T49" s="28" t="s">
        <v>3546</v>
      </c>
      <c r="U49" s="88">
        <f t="shared" si="2"/>
        <v>25</v>
      </c>
      <c r="AB49" s="28">
        <v>2011</v>
      </c>
      <c r="AD49" s="25" t="s">
        <v>3902</v>
      </c>
    </row>
    <row r="50" spans="1:30" ht="12.75" customHeight="1" x14ac:dyDescent="0.2">
      <c r="A50" s="28">
        <v>8</v>
      </c>
      <c r="B50" s="28">
        <v>129</v>
      </c>
      <c r="C50" s="65" t="s">
        <v>43</v>
      </c>
      <c r="D50" s="28">
        <v>185741</v>
      </c>
      <c r="E50" s="31" t="s">
        <v>2007</v>
      </c>
      <c r="F50" s="31" t="s">
        <v>105</v>
      </c>
      <c r="G50" s="31" t="str">
        <f t="shared" si="7"/>
        <v>Bächer Josef</v>
      </c>
      <c r="H50" s="34">
        <v>15480</v>
      </c>
      <c r="I50" s="33">
        <f t="shared" si="9"/>
        <v>15480</v>
      </c>
      <c r="J50" s="30">
        <v>2002</v>
      </c>
      <c r="K50" s="31" t="s">
        <v>2009</v>
      </c>
      <c r="L50" s="28">
        <v>6274</v>
      </c>
      <c r="M50" s="31" t="s">
        <v>63</v>
      </c>
      <c r="O50" s="28" t="str">
        <f t="shared" si="6"/>
        <v>Ja</v>
      </c>
      <c r="Q50" s="96"/>
      <c r="R50" s="31" t="s">
        <v>1929</v>
      </c>
      <c r="S50" s="66" t="s">
        <v>3860</v>
      </c>
      <c r="U50" s="88">
        <f t="shared" si="2"/>
        <v>0</v>
      </c>
      <c r="AB50" s="28">
        <v>2010</v>
      </c>
      <c r="AD50" s="25" t="s">
        <v>3903</v>
      </c>
    </row>
    <row r="51" spans="1:30" ht="12.75" customHeight="1" x14ac:dyDescent="0.2">
      <c r="A51" s="28">
        <v>2</v>
      </c>
      <c r="B51" s="28">
        <v>178</v>
      </c>
      <c r="C51" s="65" t="s">
        <v>169</v>
      </c>
      <c r="D51" s="28">
        <v>187706</v>
      </c>
      <c r="E51" s="31" t="s">
        <v>2010</v>
      </c>
      <c r="F51" s="31" t="s">
        <v>65</v>
      </c>
      <c r="G51" s="31" t="str">
        <f t="shared" si="7"/>
        <v>Bächi Hans-Ueli</v>
      </c>
      <c r="H51" s="34">
        <v>13336</v>
      </c>
      <c r="I51" s="33">
        <f t="shared" si="9"/>
        <v>13336</v>
      </c>
      <c r="J51" s="30">
        <v>1996</v>
      </c>
      <c r="K51" s="31" t="s">
        <v>2012</v>
      </c>
      <c r="L51" s="28">
        <v>6045</v>
      </c>
      <c r="M51" s="31" t="s">
        <v>67</v>
      </c>
      <c r="O51" s="28" t="str">
        <f t="shared" si="6"/>
        <v>Ja</v>
      </c>
      <c r="Q51" s="96"/>
      <c r="R51" s="31" t="s">
        <v>1929</v>
      </c>
      <c r="S51" s="66" t="s">
        <v>3860</v>
      </c>
      <c r="U51" s="88">
        <f t="shared" si="2"/>
        <v>0</v>
      </c>
      <c r="AD51" s="25" t="s">
        <v>3904</v>
      </c>
    </row>
    <row r="52" spans="1:30" ht="12.75" customHeight="1" x14ac:dyDescent="0.2">
      <c r="A52" s="28">
        <v>3</v>
      </c>
      <c r="B52" s="28">
        <v>188</v>
      </c>
      <c r="C52" s="65"/>
      <c r="D52" s="28">
        <v>171796</v>
      </c>
      <c r="E52" s="31" t="s">
        <v>456</v>
      </c>
      <c r="F52" s="31" t="s">
        <v>164</v>
      </c>
      <c r="G52" s="31" t="str">
        <f t="shared" si="7"/>
        <v>Bachmann Andreas</v>
      </c>
      <c r="H52" s="34">
        <v>21828</v>
      </c>
      <c r="I52" s="33">
        <v>21828</v>
      </c>
      <c r="J52" s="30">
        <v>2019</v>
      </c>
      <c r="K52" s="31" t="s">
        <v>1729</v>
      </c>
      <c r="L52" s="28">
        <v>6103</v>
      </c>
      <c r="M52" s="31" t="s">
        <v>698</v>
      </c>
      <c r="O52" s="28" t="str">
        <f t="shared" si="6"/>
        <v>Ja</v>
      </c>
      <c r="Q52" s="96"/>
      <c r="R52" s="31" t="s">
        <v>1929</v>
      </c>
      <c r="S52" s="66" t="s">
        <v>3860</v>
      </c>
      <c r="T52" s="28" t="s">
        <v>3546</v>
      </c>
      <c r="U52" s="88">
        <f t="shared" si="2"/>
        <v>25</v>
      </c>
      <c r="AB52" s="28">
        <v>2021</v>
      </c>
      <c r="AD52" s="25" t="s">
        <v>3905</v>
      </c>
    </row>
    <row r="53" spans="1:30" x14ac:dyDescent="0.2">
      <c r="A53" s="28">
        <v>3</v>
      </c>
      <c r="B53" s="28">
        <v>160</v>
      </c>
      <c r="C53" s="65" t="s">
        <v>43</v>
      </c>
      <c r="D53" s="28">
        <v>114059</v>
      </c>
      <c r="E53" s="31" t="s">
        <v>456</v>
      </c>
      <c r="F53" s="31" t="s">
        <v>471</v>
      </c>
      <c r="G53" s="31" t="str">
        <f t="shared" si="7"/>
        <v>Bachmann Annemarie</v>
      </c>
      <c r="H53" s="34">
        <v>17950</v>
      </c>
      <c r="I53" s="33">
        <f t="shared" ref="I53:I58" si="10">H53</f>
        <v>17950</v>
      </c>
      <c r="J53" s="30">
        <v>2009</v>
      </c>
      <c r="K53" s="31" t="s">
        <v>2016</v>
      </c>
      <c r="L53" s="28">
        <v>6010</v>
      </c>
      <c r="M53" s="31" t="s">
        <v>55</v>
      </c>
      <c r="O53" s="28" t="str">
        <f t="shared" si="6"/>
        <v>Ja</v>
      </c>
      <c r="Q53" s="96"/>
      <c r="R53" s="31" t="s">
        <v>1953</v>
      </c>
      <c r="S53" s="66" t="s">
        <v>3860</v>
      </c>
      <c r="T53" s="28" t="s">
        <v>3546</v>
      </c>
      <c r="U53" s="88">
        <f t="shared" si="2"/>
        <v>25</v>
      </c>
      <c r="AB53" s="28">
        <v>2011</v>
      </c>
      <c r="AD53" s="25" t="s">
        <v>3906</v>
      </c>
    </row>
    <row r="54" spans="1:30" x14ac:dyDescent="0.2">
      <c r="A54" s="28">
        <v>6</v>
      </c>
      <c r="B54" s="28">
        <v>150</v>
      </c>
      <c r="C54" s="65" t="s">
        <v>132</v>
      </c>
      <c r="D54" s="28">
        <v>168717</v>
      </c>
      <c r="E54" s="31" t="s">
        <v>456</v>
      </c>
      <c r="F54" s="31" t="s">
        <v>113</v>
      </c>
      <c r="G54" s="31" t="str">
        <f t="shared" si="7"/>
        <v>Bachmann Franz</v>
      </c>
      <c r="H54" s="34">
        <v>15908</v>
      </c>
      <c r="I54" s="33">
        <f t="shared" si="10"/>
        <v>15908</v>
      </c>
      <c r="J54" s="30">
        <v>2003</v>
      </c>
      <c r="K54" s="31" t="s">
        <v>2018</v>
      </c>
      <c r="L54" s="28">
        <v>6026</v>
      </c>
      <c r="M54" s="31" t="s">
        <v>442</v>
      </c>
      <c r="O54" s="28" t="str">
        <f t="shared" si="6"/>
        <v>Ja</v>
      </c>
      <c r="Q54" s="96"/>
      <c r="R54" s="31" t="s">
        <v>1929</v>
      </c>
      <c r="S54" s="66" t="s">
        <v>3860</v>
      </c>
      <c r="T54" s="28" t="s">
        <v>3546</v>
      </c>
      <c r="U54" s="88">
        <f t="shared" si="2"/>
        <v>25</v>
      </c>
      <c r="AB54" s="28">
        <v>2003</v>
      </c>
      <c r="AD54" s="25"/>
    </row>
    <row r="55" spans="1:30" x14ac:dyDescent="0.2">
      <c r="A55" s="28">
        <v>3</v>
      </c>
      <c r="B55" s="28">
        <v>160</v>
      </c>
      <c r="C55" s="65" t="s">
        <v>132</v>
      </c>
      <c r="D55" s="28">
        <v>115262</v>
      </c>
      <c r="E55" s="31" t="s">
        <v>456</v>
      </c>
      <c r="F55" s="31" t="s">
        <v>89</v>
      </c>
      <c r="G55" s="31" t="str">
        <f t="shared" si="7"/>
        <v>Bachmann Hans</v>
      </c>
      <c r="H55" s="34">
        <v>17305</v>
      </c>
      <c r="I55" s="33">
        <f t="shared" si="10"/>
        <v>17305</v>
      </c>
      <c r="J55" s="30">
        <v>2007</v>
      </c>
      <c r="K55" s="31" t="s">
        <v>2020</v>
      </c>
      <c r="L55" s="28">
        <v>6010</v>
      </c>
      <c r="M55" s="31" t="s">
        <v>55</v>
      </c>
      <c r="O55" s="28" t="str">
        <f t="shared" si="6"/>
        <v>Ja</v>
      </c>
      <c r="Q55" s="96"/>
      <c r="R55" s="31" t="s">
        <v>1929</v>
      </c>
      <c r="S55" s="66" t="s">
        <v>3860</v>
      </c>
      <c r="T55" s="28" t="s">
        <v>3546</v>
      </c>
      <c r="U55" s="88">
        <f t="shared" si="2"/>
        <v>25</v>
      </c>
      <c r="AB55" s="28">
        <v>2011</v>
      </c>
      <c r="AD55" s="25" t="s">
        <v>3906</v>
      </c>
    </row>
    <row r="56" spans="1:30" ht="12.75" customHeight="1" x14ac:dyDescent="0.2">
      <c r="A56" s="28">
        <v>3</v>
      </c>
      <c r="B56" s="28">
        <v>169</v>
      </c>
      <c r="C56" s="65" t="s">
        <v>3884</v>
      </c>
      <c r="D56" s="28">
        <v>110395</v>
      </c>
      <c r="E56" s="31" t="s">
        <v>456</v>
      </c>
      <c r="F56" s="31" t="s">
        <v>457</v>
      </c>
      <c r="G56" s="31" t="str">
        <f t="shared" si="7"/>
        <v>Bachmann Herbert</v>
      </c>
      <c r="H56" s="34">
        <v>17256</v>
      </c>
      <c r="I56" s="33">
        <f t="shared" si="10"/>
        <v>17256</v>
      </c>
      <c r="J56" s="30">
        <v>2007</v>
      </c>
      <c r="K56" s="31" t="s">
        <v>2023</v>
      </c>
      <c r="L56" s="28">
        <v>6032</v>
      </c>
      <c r="M56" s="31" t="s">
        <v>228</v>
      </c>
      <c r="O56" s="28" t="str">
        <f t="shared" si="6"/>
        <v>Ja</v>
      </c>
      <c r="Q56" s="96"/>
      <c r="R56" s="31" t="s">
        <v>1929</v>
      </c>
      <c r="S56" s="66" t="s">
        <v>3865</v>
      </c>
      <c r="T56" s="28" t="s">
        <v>3546</v>
      </c>
      <c r="U56" s="88">
        <f t="shared" si="2"/>
        <v>25</v>
      </c>
      <c r="AB56" s="28">
        <v>2007</v>
      </c>
      <c r="AD56" s="25" t="s">
        <v>3907</v>
      </c>
    </row>
    <row r="57" spans="1:30" ht="12.75" customHeight="1" x14ac:dyDescent="0.2">
      <c r="A57" s="28">
        <v>16</v>
      </c>
      <c r="B57" s="28">
        <v>189</v>
      </c>
      <c r="C57" s="65" t="s">
        <v>132</v>
      </c>
      <c r="D57" s="28">
        <v>177551</v>
      </c>
      <c r="E57" s="31" t="s">
        <v>456</v>
      </c>
      <c r="F57" s="31" t="s">
        <v>363</v>
      </c>
      <c r="G57" s="31" t="str">
        <f t="shared" si="7"/>
        <v>Bachmann Werner</v>
      </c>
      <c r="H57" s="34">
        <v>16143</v>
      </c>
      <c r="I57" s="33">
        <f t="shared" si="10"/>
        <v>16143</v>
      </c>
      <c r="J57" s="30">
        <v>2004</v>
      </c>
      <c r="K57" s="31" t="s">
        <v>2027</v>
      </c>
      <c r="L57" s="28">
        <v>6103</v>
      </c>
      <c r="M57" s="31" t="s">
        <v>698</v>
      </c>
      <c r="O57" s="28" t="str">
        <f t="shared" si="6"/>
        <v>Ja</v>
      </c>
      <c r="Q57" s="96"/>
      <c r="R57" s="31" t="s">
        <v>1929</v>
      </c>
      <c r="S57" s="66" t="s">
        <v>3860</v>
      </c>
      <c r="T57" s="28" t="s">
        <v>3546</v>
      </c>
      <c r="U57" s="88">
        <f t="shared" si="2"/>
        <v>25</v>
      </c>
      <c r="AD57" s="25"/>
    </row>
    <row r="58" spans="1:30" ht="12.75" customHeight="1" x14ac:dyDescent="0.2">
      <c r="A58" s="28">
        <v>9</v>
      </c>
      <c r="B58" s="28">
        <v>200</v>
      </c>
      <c r="C58" s="65" t="s">
        <v>169</v>
      </c>
      <c r="D58" s="28">
        <v>140516</v>
      </c>
      <c r="E58" s="31" t="s">
        <v>2028</v>
      </c>
      <c r="F58" s="31" t="s">
        <v>53</v>
      </c>
      <c r="G58" s="31" t="str">
        <f t="shared" si="7"/>
        <v>Bachofer Alfred</v>
      </c>
      <c r="H58" s="34">
        <v>12358</v>
      </c>
      <c r="I58" s="33">
        <f t="shared" si="10"/>
        <v>12358</v>
      </c>
      <c r="J58" s="30">
        <v>1994</v>
      </c>
      <c r="K58" s="31" t="s">
        <v>2030</v>
      </c>
      <c r="L58" s="28">
        <v>6025</v>
      </c>
      <c r="M58" s="31" t="s">
        <v>174</v>
      </c>
      <c r="O58" s="28" t="str">
        <f t="shared" si="6"/>
        <v>Ja</v>
      </c>
      <c r="Q58" s="96"/>
      <c r="R58" s="31" t="s">
        <v>1929</v>
      </c>
      <c r="S58" s="66" t="s">
        <v>3860</v>
      </c>
      <c r="U58" s="88">
        <f t="shared" si="2"/>
        <v>0</v>
      </c>
      <c r="X58" s="28">
        <v>2002</v>
      </c>
      <c r="Y58" s="28">
        <v>2008</v>
      </c>
      <c r="AB58" s="28">
        <v>1995</v>
      </c>
      <c r="AD58" s="25"/>
    </row>
    <row r="59" spans="1:30" ht="12.75" customHeight="1" x14ac:dyDescent="0.2">
      <c r="A59" s="28">
        <v>11</v>
      </c>
      <c r="B59" s="28">
        <v>203</v>
      </c>
      <c r="C59" s="65" t="s">
        <v>132</v>
      </c>
      <c r="D59" s="28">
        <v>608406</v>
      </c>
      <c r="E59" s="31" t="s">
        <v>2031</v>
      </c>
      <c r="F59" s="31" t="s">
        <v>1611</v>
      </c>
      <c r="G59" s="31" t="str">
        <f t="shared" si="7"/>
        <v>Baeriswyl Joel</v>
      </c>
      <c r="H59" s="34">
        <v>21136</v>
      </c>
      <c r="I59" s="33">
        <v>21136</v>
      </c>
      <c r="J59" s="30">
        <v>2017</v>
      </c>
      <c r="K59" s="31" t="s">
        <v>3908</v>
      </c>
      <c r="L59" s="28">
        <v>6208</v>
      </c>
      <c r="M59" s="31" t="s">
        <v>478</v>
      </c>
      <c r="O59" s="28" t="str">
        <f t="shared" si="6"/>
        <v>Ja</v>
      </c>
      <c r="Q59" s="96"/>
      <c r="R59" s="31" t="s">
        <v>1929</v>
      </c>
      <c r="S59" s="66" t="s">
        <v>3860</v>
      </c>
      <c r="T59" s="28" t="s">
        <v>3546</v>
      </c>
      <c r="U59" s="88">
        <f t="shared" si="2"/>
        <v>25</v>
      </c>
      <c r="AD59" s="25" t="s">
        <v>3909</v>
      </c>
    </row>
    <row r="60" spans="1:30" x14ac:dyDescent="0.2">
      <c r="A60" s="28">
        <v>13</v>
      </c>
      <c r="B60" s="28">
        <v>241</v>
      </c>
      <c r="C60" s="65" t="s">
        <v>132</v>
      </c>
      <c r="D60" s="28">
        <v>140255</v>
      </c>
      <c r="E60" s="31" t="s">
        <v>2034</v>
      </c>
      <c r="F60" s="31" t="s">
        <v>105</v>
      </c>
      <c r="G60" s="31" t="str">
        <f t="shared" si="7"/>
        <v>Bammert Josef</v>
      </c>
      <c r="H60" s="34">
        <v>15899</v>
      </c>
      <c r="I60" s="33">
        <f>H60</f>
        <v>15899</v>
      </c>
      <c r="J60" s="30">
        <v>2003</v>
      </c>
      <c r="K60" s="31" t="s">
        <v>2036</v>
      </c>
      <c r="L60" s="28">
        <v>6243</v>
      </c>
      <c r="M60" s="31" t="s">
        <v>1292</v>
      </c>
      <c r="O60" s="28" t="str">
        <f t="shared" si="6"/>
        <v>Ja</v>
      </c>
      <c r="Q60" s="96"/>
      <c r="R60" s="31" t="s">
        <v>1929</v>
      </c>
      <c r="S60" s="66" t="s">
        <v>3860</v>
      </c>
      <c r="T60" s="28" t="s">
        <v>3546</v>
      </c>
      <c r="U60" s="88">
        <f t="shared" si="2"/>
        <v>25</v>
      </c>
      <c r="AB60" s="28">
        <v>2007</v>
      </c>
      <c r="AD60" s="25"/>
    </row>
    <row r="61" spans="1:30" ht="12.75" customHeight="1" x14ac:dyDescent="0.2">
      <c r="A61" s="28">
        <v>2</v>
      </c>
      <c r="B61" s="28">
        <v>180</v>
      </c>
      <c r="C61" s="65" t="s">
        <v>132</v>
      </c>
      <c r="D61" s="28">
        <v>201613</v>
      </c>
      <c r="E61" s="31" t="s">
        <v>2037</v>
      </c>
      <c r="F61" s="31" t="s">
        <v>128</v>
      </c>
      <c r="G61" s="31" t="str">
        <f t="shared" si="7"/>
        <v>Banholzer Heinrich</v>
      </c>
      <c r="H61" s="34">
        <v>15840</v>
      </c>
      <c r="I61" s="33">
        <f>H61</f>
        <v>15840</v>
      </c>
      <c r="J61" s="30">
        <v>2003</v>
      </c>
      <c r="K61" s="31" t="s">
        <v>2039</v>
      </c>
      <c r="L61" s="28">
        <v>6010</v>
      </c>
      <c r="M61" s="31" t="s">
        <v>55</v>
      </c>
      <c r="O61" s="28" t="str">
        <f t="shared" si="6"/>
        <v>Ja</v>
      </c>
      <c r="Q61" s="96"/>
      <c r="R61" s="31" t="s">
        <v>1929</v>
      </c>
      <c r="S61" s="66" t="s">
        <v>3860</v>
      </c>
      <c r="T61" s="28" t="s">
        <v>3546</v>
      </c>
      <c r="U61" s="88">
        <f t="shared" si="2"/>
        <v>25</v>
      </c>
      <c r="AB61" s="28">
        <v>2010</v>
      </c>
      <c r="AD61" s="25"/>
    </row>
    <row r="62" spans="1:30" x14ac:dyDescent="0.2">
      <c r="A62" s="28">
        <v>8</v>
      </c>
      <c r="B62" s="28">
        <v>116</v>
      </c>
      <c r="C62" s="65" t="s">
        <v>132</v>
      </c>
      <c r="D62" s="28">
        <v>168349</v>
      </c>
      <c r="E62" s="31" t="s">
        <v>2040</v>
      </c>
      <c r="F62" s="31" t="s">
        <v>113</v>
      </c>
      <c r="G62" s="31" t="str">
        <f t="shared" si="7"/>
        <v>Barmet Franz</v>
      </c>
      <c r="H62" s="34">
        <v>18631</v>
      </c>
      <c r="I62" s="33">
        <f>H62</f>
        <v>18631</v>
      </c>
      <c r="J62" s="30">
        <v>2011</v>
      </c>
      <c r="K62" s="31" t="s">
        <v>2042</v>
      </c>
      <c r="L62" s="28">
        <v>6030</v>
      </c>
      <c r="M62" s="31" t="s">
        <v>168</v>
      </c>
      <c r="O62" s="28" t="str">
        <f t="shared" si="6"/>
        <v>Ja</v>
      </c>
      <c r="Q62" s="96"/>
      <c r="R62" s="31" t="s">
        <v>1929</v>
      </c>
      <c r="S62" s="66" t="s">
        <v>3860</v>
      </c>
      <c r="T62" s="28" t="s">
        <v>3546</v>
      </c>
      <c r="U62" s="88">
        <f t="shared" si="2"/>
        <v>25</v>
      </c>
      <c r="AB62" s="28">
        <v>2012</v>
      </c>
      <c r="AD62" s="25" t="s">
        <v>3910</v>
      </c>
    </row>
    <row r="63" spans="1:30" ht="12.75" customHeight="1" x14ac:dyDescent="0.2">
      <c r="A63" s="28">
        <v>8</v>
      </c>
      <c r="B63" s="28">
        <v>129</v>
      </c>
      <c r="C63" s="65" t="s">
        <v>169</v>
      </c>
      <c r="D63" s="28">
        <v>185740</v>
      </c>
      <c r="E63" s="31" t="s">
        <v>2040</v>
      </c>
      <c r="F63" s="31" t="s">
        <v>2043</v>
      </c>
      <c r="G63" s="31" t="str">
        <f t="shared" si="7"/>
        <v>Barmet Melchior</v>
      </c>
      <c r="H63" s="34">
        <v>12599</v>
      </c>
      <c r="I63" s="33">
        <f>H63</f>
        <v>12599</v>
      </c>
      <c r="J63" s="30">
        <v>1994</v>
      </c>
      <c r="K63" s="31" t="s">
        <v>2045</v>
      </c>
      <c r="L63" s="28">
        <v>6274</v>
      </c>
      <c r="M63" s="31" t="s">
        <v>63</v>
      </c>
      <c r="O63" s="28" t="str">
        <f t="shared" si="6"/>
        <v>Ja</v>
      </c>
      <c r="Q63" s="96"/>
      <c r="R63" s="31" t="s">
        <v>1929</v>
      </c>
      <c r="S63" s="66" t="s">
        <v>3860</v>
      </c>
      <c r="U63" s="88">
        <f t="shared" si="2"/>
        <v>0</v>
      </c>
      <c r="AB63" s="28">
        <v>2000</v>
      </c>
      <c r="AD63" s="25" t="s">
        <v>3911</v>
      </c>
    </row>
    <row r="64" spans="1:30" ht="12.75" customHeight="1" x14ac:dyDescent="0.2">
      <c r="A64" s="28">
        <v>12</v>
      </c>
      <c r="B64" s="28">
        <v>104</v>
      </c>
      <c r="C64" s="65" t="s">
        <v>132</v>
      </c>
      <c r="D64" s="28">
        <v>105399</v>
      </c>
      <c r="E64" s="31" t="s">
        <v>150</v>
      </c>
      <c r="F64" s="31" t="s">
        <v>248</v>
      </c>
      <c r="G64" s="31" t="str">
        <f t="shared" si="7"/>
        <v>Bättig Anton</v>
      </c>
      <c r="H64" s="34">
        <v>18349</v>
      </c>
      <c r="I64" s="33">
        <f>H64</f>
        <v>18349</v>
      </c>
      <c r="J64" s="30">
        <v>2010</v>
      </c>
      <c r="K64" s="31" t="s">
        <v>2048</v>
      </c>
      <c r="L64" s="28">
        <v>6343</v>
      </c>
      <c r="M64" s="31" t="s">
        <v>136</v>
      </c>
      <c r="O64" s="28" t="str">
        <f t="shared" si="6"/>
        <v>Ja</v>
      </c>
      <c r="Q64" s="96"/>
      <c r="R64" s="31" t="s">
        <v>1929</v>
      </c>
      <c r="S64" s="66" t="s">
        <v>3860</v>
      </c>
      <c r="T64" s="28" t="s">
        <v>3546</v>
      </c>
      <c r="U64" s="88">
        <f t="shared" si="2"/>
        <v>25</v>
      </c>
      <c r="AB64" s="28">
        <v>2010</v>
      </c>
      <c r="AD64" s="25"/>
    </row>
    <row r="65" spans="1:30" ht="12.75" customHeight="1" x14ac:dyDescent="0.2">
      <c r="A65" s="28">
        <v>12</v>
      </c>
      <c r="B65" s="28">
        <v>104</v>
      </c>
      <c r="C65" s="65" t="s">
        <v>132</v>
      </c>
      <c r="D65" s="28">
        <v>105396</v>
      </c>
      <c r="E65" s="31" t="s">
        <v>150</v>
      </c>
      <c r="F65" s="31" t="s">
        <v>113</v>
      </c>
      <c r="G65" s="31" t="s">
        <v>3912</v>
      </c>
      <c r="H65" s="34">
        <v>20849</v>
      </c>
      <c r="I65" s="33">
        <v>21297</v>
      </c>
      <c r="J65" s="30">
        <v>2018</v>
      </c>
      <c r="K65" s="31" t="s">
        <v>3913</v>
      </c>
      <c r="L65" s="28">
        <v>6246</v>
      </c>
      <c r="M65" s="31" t="s">
        <v>91</v>
      </c>
      <c r="O65" s="28" t="str">
        <f t="shared" si="6"/>
        <v>Ja</v>
      </c>
      <c r="Q65" s="96"/>
      <c r="R65" s="31" t="s">
        <v>1929</v>
      </c>
      <c r="S65" s="66" t="s">
        <v>3860</v>
      </c>
      <c r="T65" s="28" t="s">
        <v>3546</v>
      </c>
      <c r="U65" s="88">
        <f t="shared" si="2"/>
        <v>25</v>
      </c>
      <c r="AD65" s="25" t="s">
        <v>3914</v>
      </c>
    </row>
    <row r="66" spans="1:30" x14ac:dyDescent="0.2">
      <c r="A66" s="28">
        <v>15</v>
      </c>
      <c r="B66" s="28">
        <v>239</v>
      </c>
      <c r="D66" s="28">
        <v>187314</v>
      </c>
      <c r="E66" s="31" t="s">
        <v>150</v>
      </c>
      <c r="F66" s="31" t="s">
        <v>89</v>
      </c>
      <c r="G66" s="31" t="s">
        <v>4794</v>
      </c>
      <c r="H66" s="17">
        <v>20818</v>
      </c>
      <c r="I66" s="33">
        <v>20818</v>
      </c>
      <c r="J66" s="28">
        <v>2022</v>
      </c>
      <c r="K66" s="31" t="s">
        <v>4795</v>
      </c>
      <c r="L66" s="28">
        <v>6153</v>
      </c>
      <c r="M66" s="31" t="s">
        <v>4796</v>
      </c>
      <c r="O66" s="28" t="str">
        <f t="shared" si="6"/>
        <v>Ja</v>
      </c>
      <c r="Q66" s="96"/>
      <c r="R66" s="31" t="s">
        <v>1929</v>
      </c>
      <c r="S66" s="66" t="s">
        <v>3860</v>
      </c>
      <c r="T66" s="28" t="s">
        <v>3546</v>
      </c>
      <c r="U66" s="88">
        <f t="shared" si="2"/>
        <v>25</v>
      </c>
      <c r="AD66" s="25" t="s">
        <v>4797</v>
      </c>
    </row>
    <row r="67" spans="1:30" ht="12.75" customHeight="1" x14ac:dyDescent="0.2">
      <c r="A67" s="28">
        <v>13</v>
      </c>
      <c r="B67" s="28">
        <v>247</v>
      </c>
      <c r="C67" s="65" t="s">
        <v>132</v>
      </c>
      <c r="D67" s="28">
        <v>112466</v>
      </c>
      <c r="E67" s="31" t="s">
        <v>150</v>
      </c>
      <c r="F67" s="31" t="s">
        <v>553</v>
      </c>
      <c r="G67" s="31" t="str">
        <f t="shared" ref="G67:G84" si="11">CONCATENATE(E67," ",F67)</f>
        <v>Bättig Hansruedi</v>
      </c>
      <c r="H67" s="34">
        <v>20803</v>
      </c>
      <c r="I67" s="33">
        <f>H67</f>
        <v>20803</v>
      </c>
      <c r="J67" s="30">
        <v>2016</v>
      </c>
      <c r="K67" s="31" t="s">
        <v>1539</v>
      </c>
      <c r="L67" s="28">
        <v>6130</v>
      </c>
      <c r="M67" s="31" t="s">
        <v>196</v>
      </c>
      <c r="O67" s="28" t="str">
        <f t="shared" si="6"/>
        <v>Ja</v>
      </c>
      <c r="Q67" s="96"/>
      <c r="R67" s="31" t="s">
        <v>1929</v>
      </c>
      <c r="S67" s="66" t="s">
        <v>3860</v>
      </c>
      <c r="T67" s="28" t="s">
        <v>3546</v>
      </c>
      <c r="U67" s="88">
        <f t="shared" ref="U67:U130" si="12">IF(T67="RE",25,0)</f>
        <v>25</v>
      </c>
      <c r="AB67" s="28">
        <v>2016</v>
      </c>
      <c r="AD67" s="25" t="s">
        <v>3915</v>
      </c>
    </row>
    <row r="68" spans="1:30" ht="12.75" customHeight="1" x14ac:dyDescent="0.2">
      <c r="A68" s="28">
        <v>12</v>
      </c>
      <c r="B68" s="28">
        <v>213</v>
      </c>
      <c r="C68" s="65" t="s">
        <v>132</v>
      </c>
      <c r="D68" s="28">
        <v>166187</v>
      </c>
      <c r="E68" s="31" t="s">
        <v>150</v>
      </c>
      <c r="F68" s="31" t="s">
        <v>658</v>
      </c>
      <c r="G68" s="31" t="str">
        <f t="shared" si="11"/>
        <v>Bättig Vinzenz</v>
      </c>
      <c r="H68" s="34">
        <v>16116</v>
      </c>
      <c r="I68" s="33">
        <f>H68</f>
        <v>16116</v>
      </c>
      <c r="J68" s="30">
        <v>2004</v>
      </c>
      <c r="K68" s="31" t="s">
        <v>2052</v>
      </c>
      <c r="L68" s="28">
        <v>6262</v>
      </c>
      <c r="M68" s="31" t="s">
        <v>584</v>
      </c>
      <c r="O68" s="28" t="str">
        <f t="shared" si="6"/>
        <v>Ja</v>
      </c>
      <c r="Q68" s="96"/>
      <c r="R68" s="31" t="s">
        <v>1929</v>
      </c>
      <c r="S68" s="66" t="s">
        <v>3860</v>
      </c>
      <c r="T68" s="28" t="s">
        <v>3546</v>
      </c>
      <c r="U68" s="88">
        <f t="shared" si="12"/>
        <v>25</v>
      </c>
      <c r="AB68" s="28">
        <v>2007</v>
      </c>
      <c r="AD68" s="25" t="s">
        <v>3916</v>
      </c>
    </row>
    <row r="69" spans="1:30" ht="12.75" customHeight="1" x14ac:dyDescent="0.2">
      <c r="A69" s="28">
        <v>11</v>
      </c>
      <c r="B69" s="28">
        <v>142</v>
      </c>
      <c r="C69" s="65"/>
      <c r="D69" s="28">
        <v>104057</v>
      </c>
      <c r="E69" s="31" t="s">
        <v>150</v>
      </c>
      <c r="F69" s="31" t="s">
        <v>256</v>
      </c>
      <c r="G69" s="31" t="str">
        <f t="shared" si="11"/>
        <v>Bättig Willi</v>
      </c>
      <c r="H69" s="34">
        <v>21570</v>
      </c>
      <c r="I69" s="33">
        <v>21570</v>
      </c>
      <c r="J69" s="30">
        <v>2019</v>
      </c>
      <c r="K69" s="31" t="s">
        <v>1730</v>
      </c>
      <c r="L69" s="28">
        <v>6018</v>
      </c>
      <c r="M69" s="31" t="s">
        <v>236</v>
      </c>
      <c r="O69" s="28" t="str">
        <f t="shared" si="6"/>
        <v>Ja</v>
      </c>
      <c r="Q69" s="96"/>
      <c r="R69" s="31" t="s">
        <v>1929</v>
      </c>
      <c r="S69" s="66" t="s">
        <v>3860</v>
      </c>
      <c r="T69" s="28" t="s">
        <v>3546</v>
      </c>
      <c r="U69" s="88">
        <f t="shared" si="12"/>
        <v>25</v>
      </c>
      <c r="AD69" s="25" t="s">
        <v>3917</v>
      </c>
    </row>
    <row r="70" spans="1:30" ht="12.75" customHeight="1" x14ac:dyDescent="0.2">
      <c r="A70" s="28">
        <v>3</v>
      </c>
      <c r="B70" s="28">
        <v>169</v>
      </c>
      <c r="C70" s="65" t="s">
        <v>132</v>
      </c>
      <c r="D70" s="28">
        <v>111332</v>
      </c>
      <c r="E70" s="31" t="s">
        <v>1239</v>
      </c>
      <c r="F70" s="31" t="s">
        <v>248</v>
      </c>
      <c r="G70" s="31" t="str">
        <f t="shared" si="11"/>
        <v>Baumann Anton</v>
      </c>
      <c r="H70" s="34">
        <v>15805</v>
      </c>
      <c r="I70" s="33">
        <f>H70</f>
        <v>15805</v>
      </c>
      <c r="J70" s="30">
        <v>2003</v>
      </c>
      <c r="K70" s="31" t="s">
        <v>2054</v>
      </c>
      <c r="L70" s="28">
        <v>6006</v>
      </c>
      <c r="M70" s="31" t="s">
        <v>95</v>
      </c>
      <c r="O70" s="28" t="str">
        <f t="shared" si="6"/>
        <v>Ja</v>
      </c>
      <c r="Q70" s="96"/>
      <c r="R70" s="31" t="s">
        <v>1929</v>
      </c>
      <c r="S70" s="66" t="s">
        <v>3860</v>
      </c>
      <c r="T70" s="28" t="s">
        <v>3546</v>
      </c>
      <c r="U70" s="88">
        <f t="shared" si="12"/>
        <v>25</v>
      </c>
      <c r="AB70" s="28">
        <v>2006</v>
      </c>
      <c r="AD70" s="25" t="s">
        <v>3918</v>
      </c>
    </row>
    <row r="71" spans="1:30" ht="12.75" customHeight="1" x14ac:dyDescent="0.2">
      <c r="A71" s="28">
        <v>6</v>
      </c>
      <c r="B71" s="28">
        <v>107</v>
      </c>
      <c r="C71" s="65" t="s">
        <v>169</v>
      </c>
      <c r="D71" s="28">
        <v>169643</v>
      </c>
      <c r="E71" s="31" t="s">
        <v>1239</v>
      </c>
      <c r="F71" s="31" t="s">
        <v>93</v>
      </c>
      <c r="G71" s="31" t="str">
        <f t="shared" si="11"/>
        <v>Baumann Hanspeter</v>
      </c>
      <c r="H71" s="34">
        <v>10322</v>
      </c>
      <c r="I71" s="33">
        <f>H71</f>
        <v>10322</v>
      </c>
      <c r="J71" s="30">
        <v>1988</v>
      </c>
      <c r="K71" s="31" t="s">
        <v>2056</v>
      </c>
      <c r="L71" s="28">
        <v>5734</v>
      </c>
      <c r="M71" s="31" t="s">
        <v>801</v>
      </c>
      <c r="O71" s="28" t="str">
        <f t="shared" si="6"/>
        <v>Ja</v>
      </c>
      <c r="Q71" s="96"/>
      <c r="R71" s="31" t="s">
        <v>1929</v>
      </c>
      <c r="S71" s="66" t="s">
        <v>3860</v>
      </c>
      <c r="U71" s="88">
        <f t="shared" si="12"/>
        <v>0</v>
      </c>
      <c r="X71" s="28">
        <v>1997</v>
      </c>
      <c r="Y71" s="28">
        <v>2006</v>
      </c>
      <c r="AB71" s="28">
        <v>1989</v>
      </c>
      <c r="AD71" s="25"/>
    </row>
    <row r="72" spans="1:30" x14ac:dyDescent="0.2">
      <c r="A72" s="28">
        <v>13</v>
      </c>
      <c r="B72" s="28">
        <v>132</v>
      </c>
      <c r="C72" s="65"/>
      <c r="D72" s="28">
        <v>175210</v>
      </c>
      <c r="E72" s="31" t="s">
        <v>1731</v>
      </c>
      <c r="F72" s="31" t="s">
        <v>223</v>
      </c>
      <c r="G72" s="31" t="str">
        <f t="shared" si="11"/>
        <v>Baumeler Theo</v>
      </c>
      <c r="H72" s="34">
        <v>21903</v>
      </c>
      <c r="I72" s="33">
        <v>21904</v>
      </c>
      <c r="J72" s="30">
        <v>2019</v>
      </c>
      <c r="K72" s="31" t="s">
        <v>1373</v>
      </c>
      <c r="L72" s="28">
        <v>6022</v>
      </c>
      <c r="M72" s="31" t="s">
        <v>115</v>
      </c>
      <c r="O72" s="28" t="str">
        <f t="shared" si="6"/>
        <v>Ja</v>
      </c>
      <c r="Q72" s="96"/>
      <c r="R72" s="31" t="s">
        <v>1929</v>
      </c>
      <c r="S72" s="66" t="s">
        <v>3860</v>
      </c>
      <c r="T72" s="28" t="s">
        <v>3546</v>
      </c>
      <c r="U72" s="88">
        <f t="shared" si="12"/>
        <v>25</v>
      </c>
      <c r="AD72" s="25" t="s">
        <v>3919</v>
      </c>
    </row>
    <row r="73" spans="1:30" ht="12.75" customHeight="1" x14ac:dyDescent="0.2">
      <c r="A73" s="28">
        <v>8</v>
      </c>
      <c r="B73" s="28">
        <v>218</v>
      </c>
      <c r="C73" s="65" t="s">
        <v>132</v>
      </c>
      <c r="D73" s="28">
        <v>115612</v>
      </c>
      <c r="E73" s="31" t="s">
        <v>599</v>
      </c>
      <c r="F73" s="31" t="s">
        <v>73</v>
      </c>
      <c r="G73" s="31" t="str">
        <f t="shared" si="11"/>
        <v>Baumgartner Albert</v>
      </c>
      <c r="H73" s="34">
        <v>20370</v>
      </c>
      <c r="I73" s="33">
        <f>H73</f>
        <v>20370</v>
      </c>
      <c r="J73" s="30">
        <v>2015</v>
      </c>
      <c r="K73" s="31" t="s">
        <v>1488</v>
      </c>
      <c r="L73" s="28">
        <v>6014</v>
      </c>
      <c r="M73" s="31" t="s">
        <v>95</v>
      </c>
      <c r="O73" s="28" t="str">
        <f t="shared" si="6"/>
        <v>Ja</v>
      </c>
      <c r="Q73" s="96"/>
      <c r="R73" s="31" t="s">
        <v>1929</v>
      </c>
      <c r="S73" s="66" t="s">
        <v>3860</v>
      </c>
      <c r="T73" s="28" t="s">
        <v>3546</v>
      </c>
      <c r="U73" s="88">
        <f t="shared" si="12"/>
        <v>25</v>
      </c>
      <c r="AD73" s="25" t="s">
        <v>3920</v>
      </c>
    </row>
    <row r="74" spans="1:30" ht="12.75" customHeight="1" x14ac:dyDescent="0.2">
      <c r="A74" s="28">
        <v>2</v>
      </c>
      <c r="B74" s="28">
        <v>178</v>
      </c>
      <c r="C74" s="65" t="s">
        <v>132</v>
      </c>
      <c r="D74" s="28">
        <v>187713</v>
      </c>
      <c r="E74" s="31" t="s">
        <v>599</v>
      </c>
      <c r="F74" s="31" t="s">
        <v>260</v>
      </c>
      <c r="G74" s="31" t="str">
        <f t="shared" si="11"/>
        <v>Baumgartner Albin</v>
      </c>
      <c r="H74" s="34">
        <v>16963</v>
      </c>
      <c r="I74" s="33">
        <f>H74</f>
        <v>16963</v>
      </c>
      <c r="J74" s="30">
        <v>2007</v>
      </c>
      <c r="K74" s="31" t="s">
        <v>2059</v>
      </c>
      <c r="L74" s="28">
        <v>6005</v>
      </c>
      <c r="M74" s="31" t="s">
        <v>95</v>
      </c>
      <c r="O74" s="28" t="str">
        <f t="shared" si="6"/>
        <v>Ja</v>
      </c>
      <c r="Q74" s="96"/>
      <c r="R74" s="31" t="s">
        <v>1929</v>
      </c>
      <c r="S74" s="66" t="s">
        <v>3860</v>
      </c>
      <c r="T74" s="28" t="s">
        <v>3546</v>
      </c>
      <c r="U74" s="88">
        <f t="shared" si="12"/>
        <v>25</v>
      </c>
      <c r="AB74" s="28">
        <v>2007</v>
      </c>
      <c r="AD74" s="25" t="s">
        <v>3921</v>
      </c>
    </row>
    <row r="75" spans="1:30" ht="12.75" customHeight="1" x14ac:dyDescent="0.2">
      <c r="A75" s="28">
        <v>16</v>
      </c>
      <c r="B75" s="28">
        <v>222</v>
      </c>
      <c r="C75" s="65" t="s">
        <v>132</v>
      </c>
      <c r="D75" s="28">
        <v>170277</v>
      </c>
      <c r="E75" s="31" t="s">
        <v>599</v>
      </c>
      <c r="F75" s="31" t="s">
        <v>93</v>
      </c>
      <c r="G75" s="31" t="str">
        <f t="shared" si="11"/>
        <v>Baumgartner Hanspeter</v>
      </c>
      <c r="H75" s="34">
        <v>17595</v>
      </c>
      <c r="I75" s="33">
        <f>H75</f>
        <v>17595</v>
      </c>
      <c r="J75" s="30">
        <v>2008</v>
      </c>
      <c r="K75" s="31" t="s">
        <v>3922</v>
      </c>
      <c r="L75" s="28">
        <v>6102</v>
      </c>
      <c r="M75" s="31" t="s">
        <v>218</v>
      </c>
      <c r="O75" s="28" t="str">
        <f t="shared" si="6"/>
        <v>Ja</v>
      </c>
      <c r="Q75" s="96"/>
      <c r="R75" s="31" t="s">
        <v>1929</v>
      </c>
      <c r="S75" s="66" t="s">
        <v>3860</v>
      </c>
      <c r="T75" s="28" t="s">
        <v>3546</v>
      </c>
      <c r="U75" s="88">
        <f t="shared" si="12"/>
        <v>25</v>
      </c>
      <c r="AB75" s="28">
        <v>2008</v>
      </c>
      <c r="AD75" s="25"/>
    </row>
    <row r="76" spans="1:30" ht="12.75" customHeight="1" x14ac:dyDescent="0.2">
      <c r="A76" s="28">
        <v>8</v>
      </c>
      <c r="B76" s="28">
        <v>210</v>
      </c>
      <c r="C76" s="65"/>
      <c r="D76" s="28">
        <v>741287</v>
      </c>
      <c r="E76" s="31" t="s">
        <v>1732</v>
      </c>
      <c r="F76" s="31" t="s">
        <v>61</v>
      </c>
      <c r="G76" s="31" t="str">
        <f t="shared" si="11"/>
        <v>Baumli Dominik</v>
      </c>
      <c r="H76" s="34">
        <v>21585</v>
      </c>
      <c r="I76" s="33">
        <v>21585</v>
      </c>
      <c r="J76" s="30">
        <v>2019</v>
      </c>
      <c r="K76" s="31" t="s">
        <v>1733</v>
      </c>
      <c r="L76" s="28">
        <v>6026</v>
      </c>
      <c r="M76" s="31" t="s">
        <v>442</v>
      </c>
      <c r="O76" s="28" t="str">
        <f t="shared" si="6"/>
        <v>Ja</v>
      </c>
      <c r="Q76" s="96"/>
      <c r="R76" s="31" t="s">
        <v>1929</v>
      </c>
      <c r="S76" s="66" t="s">
        <v>3860</v>
      </c>
      <c r="T76" s="28" t="s">
        <v>3546</v>
      </c>
      <c r="U76" s="88">
        <f t="shared" si="12"/>
        <v>25</v>
      </c>
      <c r="AB76" s="28">
        <v>2021</v>
      </c>
      <c r="AD76" s="25" t="s">
        <v>3923</v>
      </c>
    </row>
    <row r="77" spans="1:30" ht="12.75" customHeight="1" x14ac:dyDescent="0.2">
      <c r="A77" s="25">
        <v>8</v>
      </c>
      <c r="B77" s="25">
        <v>210</v>
      </c>
      <c r="C77" s="46"/>
      <c r="D77" s="28">
        <v>823572</v>
      </c>
      <c r="E77" s="36" t="s">
        <v>1732</v>
      </c>
      <c r="F77" s="36" t="s">
        <v>799</v>
      </c>
      <c r="G77" s="31" t="str">
        <f t="shared" si="11"/>
        <v>Baumli Erich</v>
      </c>
      <c r="H77" s="34">
        <v>21990</v>
      </c>
      <c r="I77" s="68">
        <f>H77</f>
        <v>21990</v>
      </c>
      <c r="J77" s="36">
        <v>2020</v>
      </c>
      <c r="K77" s="36" t="s">
        <v>1805</v>
      </c>
      <c r="L77" s="28">
        <v>6274</v>
      </c>
      <c r="M77" s="45" t="s">
        <v>63</v>
      </c>
      <c r="N77"/>
      <c r="O77" s="28" t="s">
        <v>1581</v>
      </c>
      <c r="P77"/>
      <c r="Q77" s="96"/>
      <c r="R77" s="31" t="s">
        <v>1929</v>
      </c>
      <c r="S77" s="66" t="s">
        <v>3860</v>
      </c>
      <c r="T77" s="28" t="s">
        <v>3546</v>
      </c>
      <c r="U77" s="88">
        <f t="shared" si="12"/>
        <v>25</v>
      </c>
      <c r="AD77" s="25" t="s">
        <v>3924</v>
      </c>
    </row>
    <row r="78" spans="1:30" ht="12.75" customHeight="1" x14ac:dyDescent="0.2">
      <c r="A78" s="28">
        <v>6</v>
      </c>
      <c r="B78" s="28">
        <v>153</v>
      </c>
      <c r="C78" s="65" t="s">
        <v>132</v>
      </c>
      <c r="D78" s="28">
        <v>174634</v>
      </c>
      <c r="E78" s="31" t="s">
        <v>1732</v>
      </c>
      <c r="F78" s="31" t="s">
        <v>109</v>
      </c>
      <c r="G78" s="31" t="str">
        <f t="shared" si="11"/>
        <v>Baumli Xaver</v>
      </c>
      <c r="H78" s="34">
        <v>17939</v>
      </c>
      <c r="I78" s="33">
        <f>H78</f>
        <v>17939</v>
      </c>
      <c r="J78" s="30">
        <v>2009</v>
      </c>
      <c r="K78" s="31" t="s">
        <v>2064</v>
      </c>
      <c r="L78" s="28">
        <v>6276</v>
      </c>
      <c r="M78" s="31" t="s">
        <v>2065</v>
      </c>
      <c r="O78" s="28" t="str">
        <f>IF(N78+P78&gt;0,"Nein","Ja")</f>
        <v>Ja</v>
      </c>
      <c r="Q78" s="96"/>
      <c r="R78" s="31" t="s">
        <v>1929</v>
      </c>
      <c r="S78" s="66" t="s">
        <v>3860</v>
      </c>
      <c r="T78" s="28" t="s">
        <v>3546</v>
      </c>
      <c r="U78" s="88">
        <f t="shared" si="12"/>
        <v>25</v>
      </c>
      <c r="AB78" s="28">
        <v>2009</v>
      </c>
      <c r="AD78" s="25" t="s">
        <v>3925</v>
      </c>
    </row>
    <row r="79" spans="1:30" x14ac:dyDescent="0.2">
      <c r="A79" s="28">
        <v>8</v>
      </c>
      <c r="B79" s="28">
        <v>122</v>
      </c>
      <c r="C79" s="65" t="s">
        <v>169</v>
      </c>
      <c r="D79" s="28">
        <v>100028</v>
      </c>
      <c r="E79" s="31" t="s">
        <v>2066</v>
      </c>
      <c r="F79" s="31" t="s">
        <v>97</v>
      </c>
      <c r="G79" s="31" t="str">
        <f t="shared" si="11"/>
        <v>Bechtiger Robert</v>
      </c>
      <c r="H79" s="34">
        <v>13640</v>
      </c>
      <c r="I79" s="33">
        <f>H79</f>
        <v>13640</v>
      </c>
      <c r="J79" s="30">
        <v>1997</v>
      </c>
      <c r="K79" s="31" t="s">
        <v>2068</v>
      </c>
      <c r="L79" s="28">
        <v>6010</v>
      </c>
      <c r="M79" s="31" t="s">
        <v>55</v>
      </c>
      <c r="O79" s="28" t="str">
        <f>IF(N79+P79&gt;0,"Nein","Ja")</f>
        <v>Ja</v>
      </c>
      <c r="Q79" s="96"/>
      <c r="R79" s="31" t="s">
        <v>1929</v>
      </c>
      <c r="S79" s="66" t="s">
        <v>3860</v>
      </c>
      <c r="U79" s="88">
        <f t="shared" si="12"/>
        <v>0</v>
      </c>
      <c r="AD79" s="25" t="s">
        <v>3926</v>
      </c>
    </row>
    <row r="80" spans="1:30" x14ac:dyDescent="0.2">
      <c r="A80" s="28">
        <v>9</v>
      </c>
      <c r="B80" s="28">
        <v>192</v>
      </c>
      <c r="C80" s="65"/>
      <c r="D80" s="28">
        <v>100369</v>
      </c>
      <c r="E80" s="31" t="s">
        <v>48</v>
      </c>
      <c r="F80" s="31" t="s">
        <v>1485</v>
      </c>
      <c r="G80" s="31" t="str">
        <f t="shared" si="11"/>
        <v>Beck Markus</v>
      </c>
      <c r="H80" s="34">
        <v>21516</v>
      </c>
      <c r="I80" s="33">
        <v>21516</v>
      </c>
      <c r="J80" s="30">
        <v>2019</v>
      </c>
      <c r="K80" s="31" t="s">
        <v>1806</v>
      </c>
      <c r="L80" s="28">
        <v>6212</v>
      </c>
      <c r="M80" s="31" t="s">
        <v>1807</v>
      </c>
      <c r="O80" s="28" t="s">
        <v>1581</v>
      </c>
      <c r="Q80" s="96"/>
      <c r="R80" s="31" t="s">
        <v>1929</v>
      </c>
      <c r="S80" s="66" t="s">
        <v>3860</v>
      </c>
      <c r="T80" s="28" t="s">
        <v>3546</v>
      </c>
      <c r="U80" s="88">
        <f t="shared" si="12"/>
        <v>25</v>
      </c>
      <c r="AD80" s="25" t="s">
        <v>3927</v>
      </c>
    </row>
    <row r="81" spans="1:30" ht="12.75" customHeight="1" x14ac:dyDescent="0.2">
      <c r="A81" s="28">
        <v>2</v>
      </c>
      <c r="B81" s="28">
        <v>178</v>
      </c>
      <c r="C81" s="65" t="s">
        <v>132</v>
      </c>
      <c r="D81" s="28">
        <v>187716</v>
      </c>
      <c r="E81" s="31" t="s">
        <v>2071</v>
      </c>
      <c r="F81" s="31" t="s">
        <v>180</v>
      </c>
      <c r="G81" s="31" t="str">
        <f t="shared" si="11"/>
        <v>Beer Kurt</v>
      </c>
      <c r="H81" s="34">
        <v>16184</v>
      </c>
      <c r="I81" s="33">
        <f>H81</f>
        <v>16184</v>
      </c>
      <c r="J81" s="30">
        <v>2008</v>
      </c>
      <c r="K81" s="31" t="s">
        <v>2073</v>
      </c>
      <c r="L81" s="28">
        <v>6362</v>
      </c>
      <c r="M81" s="31" t="s">
        <v>2074</v>
      </c>
      <c r="O81" s="28" t="str">
        <f>IF(N81+P81&gt;0,"Nein","Ja")</f>
        <v>Ja</v>
      </c>
      <c r="Q81" s="96"/>
      <c r="R81" s="31" t="s">
        <v>1929</v>
      </c>
      <c r="S81" s="66" t="s">
        <v>3860</v>
      </c>
      <c r="T81" s="28" t="s">
        <v>3546</v>
      </c>
      <c r="U81" s="88">
        <f t="shared" si="12"/>
        <v>25</v>
      </c>
      <c r="AB81" s="28">
        <v>2009</v>
      </c>
      <c r="AD81" s="25" t="s">
        <v>3928</v>
      </c>
    </row>
    <row r="82" spans="1:30" ht="12.75" customHeight="1" x14ac:dyDescent="0.2">
      <c r="A82" s="28">
        <v>13</v>
      </c>
      <c r="B82" s="28">
        <v>241</v>
      </c>
      <c r="C82" s="65" t="s">
        <v>132</v>
      </c>
      <c r="D82" s="28">
        <v>100409</v>
      </c>
      <c r="E82" s="31" t="s">
        <v>2075</v>
      </c>
      <c r="F82" s="31" t="s">
        <v>1485</v>
      </c>
      <c r="G82" s="31" t="str">
        <f t="shared" si="11"/>
        <v>Belser Markus</v>
      </c>
      <c r="H82" s="34">
        <v>16085</v>
      </c>
      <c r="I82" s="33">
        <f>H82</f>
        <v>16085</v>
      </c>
      <c r="J82" s="30">
        <v>2004</v>
      </c>
      <c r="K82" s="31" t="s">
        <v>3929</v>
      </c>
      <c r="L82" s="28">
        <v>6242</v>
      </c>
      <c r="M82" s="31" t="s">
        <v>904</v>
      </c>
      <c r="O82" s="28" t="str">
        <f>IF(N82+P82&gt;0,"Nein","Ja")</f>
        <v>Ja</v>
      </c>
      <c r="Q82" s="96"/>
      <c r="R82" s="31" t="s">
        <v>1929</v>
      </c>
      <c r="S82" s="66" t="s">
        <v>3860</v>
      </c>
      <c r="T82" s="28" t="s">
        <v>3867</v>
      </c>
      <c r="U82" s="88">
        <f t="shared" si="12"/>
        <v>0</v>
      </c>
      <c r="AB82" s="28">
        <v>2005</v>
      </c>
      <c r="AD82" s="25" t="s">
        <v>3930</v>
      </c>
    </row>
    <row r="83" spans="1:30" ht="12.75" customHeight="1" x14ac:dyDescent="0.2">
      <c r="A83" s="28">
        <v>15</v>
      </c>
      <c r="B83" s="28">
        <v>103</v>
      </c>
      <c r="C83" s="65" t="s">
        <v>169</v>
      </c>
      <c r="D83" s="28">
        <v>102151</v>
      </c>
      <c r="E83" s="31" t="s">
        <v>1540</v>
      </c>
      <c r="F83" s="31" t="s">
        <v>343</v>
      </c>
      <c r="G83" s="31" t="str">
        <f t="shared" si="11"/>
        <v>Bernet Ferdinand</v>
      </c>
      <c r="H83" s="34">
        <v>13183</v>
      </c>
      <c r="I83" s="33">
        <f>H83</f>
        <v>13183</v>
      </c>
      <c r="J83" s="30">
        <v>1996</v>
      </c>
      <c r="K83" s="31" t="s">
        <v>2081</v>
      </c>
      <c r="L83" s="28">
        <v>6147</v>
      </c>
      <c r="M83" s="31" t="s">
        <v>400</v>
      </c>
      <c r="O83" s="28" t="str">
        <f>IF(N83+P83&gt;0,"Nein","Ja")</f>
        <v>Ja</v>
      </c>
      <c r="Q83" s="96"/>
      <c r="R83" s="31" t="s">
        <v>1929</v>
      </c>
      <c r="S83" s="66" t="s">
        <v>3860</v>
      </c>
      <c r="U83" s="88">
        <f t="shared" si="12"/>
        <v>0</v>
      </c>
      <c r="X83" s="28">
        <v>2005</v>
      </c>
      <c r="AB83" s="28">
        <v>1996</v>
      </c>
      <c r="AD83" s="25" t="s">
        <v>3931</v>
      </c>
    </row>
    <row r="84" spans="1:30" ht="12.75" customHeight="1" x14ac:dyDescent="0.2">
      <c r="A84" s="28">
        <v>11</v>
      </c>
      <c r="B84" s="28">
        <v>203</v>
      </c>
      <c r="C84" s="65" t="s">
        <v>132</v>
      </c>
      <c r="D84" s="28">
        <v>121290</v>
      </c>
      <c r="E84" s="31" t="s">
        <v>1540</v>
      </c>
      <c r="F84" s="31" t="s">
        <v>105</v>
      </c>
      <c r="G84" s="31" t="str">
        <f t="shared" si="11"/>
        <v>Bernet Josef</v>
      </c>
      <c r="H84" s="34">
        <v>20229</v>
      </c>
      <c r="I84" s="33">
        <f>H84</f>
        <v>20229</v>
      </c>
      <c r="J84" s="30">
        <v>2015</v>
      </c>
      <c r="K84" s="31" t="s">
        <v>1541</v>
      </c>
      <c r="L84" s="28">
        <v>6208</v>
      </c>
      <c r="M84" s="31" t="s">
        <v>478</v>
      </c>
      <c r="O84" s="28" t="str">
        <f>IF(N84+P84&gt;0,"Nein","Ja")</f>
        <v>Ja</v>
      </c>
      <c r="Q84" s="96"/>
      <c r="R84" s="31" t="s">
        <v>1929</v>
      </c>
      <c r="S84" s="66" t="s">
        <v>3860</v>
      </c>
      <c r="T84" s="28" t="s">
        <v>3546</v>
      </c>
      <c r="U84" s="88">
        <f t="shared" si="12"/>
        <v>25</v>
      </c>
      <c r="AD84" s="25"/>
    </row>
    <row r="85" spans="1:30" ht="12.75" customHeight="1" x14ac:dyDescent="0.2">
      <c r="A85" s="28">
        <v>2</v>
      </c>
      <c r="B85" s="28">
        <v>179</v>
      </c>
      <c r="C85" s="37"/>
      <c r="D85" s="28">
        <v>162204</v>
      </c>
      <c r="E85" s="31" t="s">
        <v>1540</v>
      </c>
      <c r="F85" s="31" t="s">
        <v>586</v>
      </c>
      <c r="G85" s="31" t="s">
        <v>3933</v>
      </c>
      <c r="H85" s="17">
        <v>22409</v>
      </c>
      <c r="I85" s="33">
        <v>22409</v>
      </c>
      <c r="J85" s="28">
        <v>2021</v>
      </c>
      <c r="K85" s="31" t="s">
        <v>1854</v>
      </c>
      <c r="L85" s="28">
        <v>6010</v>
      </c>
      <c r="M85" s="31" t="s">
        <v>55</v>
      </c>
      <c r="N85" s="28"/>
      <c r="O85" s="28" t="s">
        <v>1581</v>
      </c>
      <c r="P85" s="28"/>
      <c r="Q85" s="96"/>
      <c r="R85" s="31" t="s">
        <v>1929</v>
      </c>
      <c r="S85" s="66" t="s">
        <v>3860</v>
      </c>
      <c r="T85" s="28" t="s">
        <v>3546</v>
      </c>
      <c r="U85" s="88">
        <f t="shared" si="12"/>
        <v>25</v>
      </c>
      <c r="AB85" s="28">
        <v>2021</v>
      </c>
      <c r="AD85" s="25" t="s">
        <v>1855</v>
      </c>
    </row>
    <row r="86" spans="1:30" ht="12.75" customHeight="1" x14ac:dyDescent="0.2">
      <c r="A86" s="28">
        <v>8</v>
      </c>
      <c r="B86" s="28">
        <v>217</v>
      </c>
      <c r="C86" s="65" t="s">
        <v>132</v>
      </c>
      <c r="D86" s="28">
        <v>121207</v>
      </c>
      <c r="E86" s="31" t="s">
        <v>1409</v>
      </c>
      <c r="F86" s="31" t="s">
        <v>113</v>
      </c>
      <c r="G86" s="31" t="str">
        <f>CONCATENATE(E86," ",F86)</f>
        <v>Besmer Franz</v>
      </c>
      <c r="H86" s="34">
        <v>19766</v>
      </c>
      <c r="I86" s="33">
        <f t="shared" ref="I86:I92" si="13">H86</f>
        <v>19766</v>
      </c>
      <c r="J86" s="30">
        <v>2014</v>
      </c>
      <c r="K86" s="31" t="s">
        <v>1410</v>
      </c>
      <c r="L86" s="28">
        <v>6037</v>
      </c>
      <c r="M86" s="31" t="s">
        <v>666</v>
      </c>
      <c r="O86" s="28" t="str">
        <f t="shared" ref="O86:O95" si="14">IF(N86+P86&gt;0,"Nein","Ja")</f>
        <v>Ja</v>
      </c>
      <c r="Q86" s="96"/>
      <c r="R86" s="31" t="s">
        <v>1929</v>
      </c>
      <c r="S86" s="66" t="s">
        <v>3860</v>
      </c>
      <c r="T86" s="28" t="s">
        <v>3546</v>
      </c>
      <c r="U86" s="88">
        <f t="shared" si="12"/>
        <v>25</v>
      </c>
      <c r="AB86" s="28">
        <v>2014</v>
      </c>
      <c r="AD86" s="25" t="s">
        <v>3934</v>
      </c>
    </row>
    <row r="87" spans="1:30" ht="12.75" customHeight="1" x14ac:dyDescent="0.2">
      <c r="A87" s="28">
        <v>2</v>
      </c>
      <c r="B87" s="28">
        <v>180</v>
      </c>
      <c r="C87" s="65" t="s">
        <v>132</v>
      </c>
      <c r="D87" s="28">
        <v>201615</v>
      </c>
      <c r="E87" s="31" t="s">
        <v>2086</v>
      </c>
      <c r="F87" s="31" t="s">
        <v>312</v>
      </c>
      <c r="G87" s="31" t="str">
        <f>CONCATENATE(E87," ",F87)</f>
        <v>Besse Marcel</v>
      </c>
      <c r="H87" s="34">
        <v>16593</v>
      </c>
      <c r="I87" s="33">
        <f t="shared" si="13"/>
        <v>16593</v>
      </c>
      <c r="J87" s="30">
        <v>2005</v>
      </c>
      <c r="K87" s="31" t="s">
        <v>2088</v>
      </c>
      <c r="L87" s="28">
        <v>6005</v>
      </c>
      <c r="M87" s="31" t="s">
        <v>95</v>
      </c>
      <c r="O87" s="28" t="str">
        <f t="shared" si="14"/>
        <v>Ja</v>
      </c>
      <c r="Q87" s="96"/>
      <c r="R87" s="31" t="s">
        <v>1929</v>
      </c>
      <c r="S87" s="66" t="s">
        <v>3860</v>
      </c>
      <c r="T87" s="28" t="s">
        <v>3546</v>
      </c>
      <c r="U87" s="88">
        <f t="shared" si="12"/>
        <v>25</v>
      </c>
      <c r="Y87" s="28">
        <v>2021</v>
      </c>
      <c r="AB87" s="28">
        <v>2006</v>
      </c>
      <c r="AD87" s="25" t="s">
        <v>3935</v>
      </c>
    </row>
    <row r="88" spans="1:30" x14ac:dyDescent="0.2">
      <c r="A88" s="28">
        <v>11</v>
      </c>
      <c r="B88" s="28">
        <v>221</v>
      </c>
      <c r="C88" s="65" t="s">
        <v>132</v>
      </c>
      <c r="D88" s="28">
        <v>181670</v>
      </c>
      <c r="E88" s="31" t="s">
        <v>1296</v>
      </c>
      <c r="F88" s="31" t="s">
        <v>1542</v>
      </c>
      <c r="G88" s="31" t="str">
        <f>CONCATENATE(E88," ",F88)</f>
        <v>Betschart Daniel</v>
      </c>
      <c r="H88" s="34">
        <v>20469</v>
      </c>
      <c r="I88" s="33">
        <f t="shared" si="13"/>
        <v>20469</v>
      </c>
      <c r="J88" s="30">
        <v>2016</v>
      </c>
      <c r="K88" s="31" t="s">
        <v>1543</v>
      </c>
      <c r="L88" s="28">
        <v>6017</v>
      </c>
      <c r="M88" s="31" t="s">
        <v>522</v>
      </c>
      <c r="O88" s="28" t="str">
        <f t="shared" si="14"/>
        <v>Ja</v>
      </c>
      <c r="Q88" s="96"/>
      <c r="R88" s="31" t="s">
        <v>1929</v>
      </c>
      <c r="S88" s="66" t="s">
        <v>3860</v>
      </c>
      <c r="T88" s="28" t="s">
        <v>3546</v>
      </c>
      <c r="U88" s="88">
        <f t="shared" si="12"/>
        <v>25</v>
      </c>
      <c r="AD88" s="25" t="s">
        <v>3936</v>
      </c>
    </row>
    <row r="89" spans="1:30" ht="12.75" customHeight="1" x14ac:dyDescent="0.2">
      <c r="A89" s="28">
        <v>10</v>
      </c>
      <c r="B89" s="28">
        <v>224</v>
      </c>
      <c r="C89" s="65" t="s">
        <v>132</v>
      </c>
      <c r="D89" s="28">
        <v>129081</v>
      </c>
      <c r="E89" s="31" t="s">
        <v>1296</v>
      </c>
      <c r="F89" s="31" t="s">
        <v>1616</v>
      </c>
      <c r="G89" s="31" t="s">
        <v>3937</v>
      </c>
      <c r="H89" s="34">
        <v>20517</v>
      </c>
      <c r="I89" s="33">
        <f t="shared" si="13"/>
        <v>20517</v>
      </c>
      <c r="J89" s="30">
        <v>2016</v>
      </c>
      <c r="K89" s="31" t="s">
        <v>1617</v>
      </c>
      <c r="L89" s="28">
        <v>6232</v>
      </c>
      <c r="M89" s="31" t="s">
        <v>1297</v>
      </c>
      <c r="O89" s="28" t="str">
        <f t="shared" si="14"/>
        <v>Ja</v>
      </c>
      <c r="Q89" s="96"/>
      <c r="R89" s="31" t="s">
        <v>1953</v>
      </c>
      <c r="S89" s="66" t="s">
        <v>3860</v>
      </c>
      <c r="T89" s="28" t="s">
        <v>3546</v>
      </c>
      <c r="U89" s="88">
        <f t="shared" si="12"/>
        <v>25</v>
      </c>
      <c r="AD89" s="25"/>
    </row>
    <row r="90" spans="1:30" ht="12.75" customHeight="1" x14ac:dyDescent="0.2">
      <c r="A90" s="28">
        <v>10</v>
      </c>
      <c r="B90" s="28">
        <v>224</v>
      </c>
      <c r="C90" s="65" t="s">
        <v>132</v>
      </c>
      <c r="D90" s="28">
        <v>129053</v>
      </c>
      <c r="E90" s="31" t="s">
        <v>1296</v>
      </c>
      <c r="F90" s="31" t="s">
        <v>109</v>
      </c>
      <c r="G90" s="31" t="str">
        <f t="shared" ref="G90:G108" si="15">CONCATENATE(E90," ",F90)</f>
        <v>Betschart Xaver</v>
      </c>
      <c r="H90" s="34">
        <v>19157</v>
      </c>
      <c r="I90" s="33">
        <f t="shared" si="13"/>
        <v>19157</v>
      </c>
      <c r="J90" s="30">
        <v>2012</v>
      </c>
      <c r="K90" s="31" t="s">
        <v>1617</v>
      </c>
      <c r="L90" s="28">
        <v>6232</v>
      </c>
      <c r="M90" s="31" t="s">
        <v>1297</v>
      </c>
      <c r="O90" s="28" t="str">
        <f t="shared" si="14"/>
        <v>Ja</v>
      </c>
      <c r="Q90" s="96"/>
      <c r="R90" s="31" t="s">
        <v>1929</v>
      </c>
      <c r="S90" s="66" t="s">
        <v>3860</v>
      </c>
      <c r="T90" s="28" t="s">
        <v>3546</v>
      </c>
      <c r="U90" s="88">
        <f t="shared" si="12"/>
        <v>25</v>
      </c>
      <c r="AB90" s="28">
        <v>2015</v>
      </c>
      <c r="AD90" s="25" t="s">
        <v>3938</v>
      </c>
    </row>
    <row r="91" spans="1:30" ht="12.75" customHeight="1" x14ac:dyDescent="0.2">
      <c r="A91" s="28">
        <v>17</v>
      </c>
      <c r="B91" s="28">
        <v>134</v>
      </c>
      <c r="C91" s="65" t="s">
        <v>132</v>
      </c>
      <c r="D91" s="28">
        <v>219913</v>
      </c>
      <c r="E91" s="31" t="s">
        <v>1358</v>
      </c>
      <c r="F91" s="31" t="s">
        <v>89</v>
      </c>
      <c r="G91" s="31" t="str">
        <f t="shared" si="15"/>
        <v>Beyeler Hans</v>
      </c>
      <c r="H91" s="34">
        <v>16159</v>
      </c>
      <c r="I91" s="33">
        <f t="shared" si="13"/>
        <v>16159</v>
      </c>
      <c r="J91" s="30">
        <v>2004</v>
      </c>
      <c r="K91" s="31" t="s">
        <v>1359</v>
      </c>
      <c r="L91" s="28">
        <v>6173</v>
      </c>
      <c r="M91" s="31" t="s">
        <v>185</v>
      </c>
      <c r="O91" s="28" t="str">
        <f t="shared" si="14"/>
        <v>Ja</v>
      </c>
      <c r="Q91" s="96"/>
      <c r="R91" s="31" t="s">
        <v>1929</v>
      </c>
      <c r="S91" s="66" t="s">
        <v>3860</v>
      </c>
      <c r="T91" s="28" t="s">
        <v>3546</v>
      </c>
      <c r="U91" s="88">
        <f t="shared" si="12"/>
        <v>25</v>
      </c>
      <c r="Y91" s="28">
        <v>2021</v>
      </c>
      <c r="AB91" s="28">
        <v>2013</v>
      </c>
      <c r="AD91" s="25" t="s">
        <v>3939</v>
      </c>
    </row>
    <row r="92" spans="1:30" ht="12.75" customHeight="1" x14ac:dyDescent="0.2">
      <c r="A92" s="28">
        <v>3</v>
      </c>
      <c r="B92" s="28">
        <v>154</v>
      </c>
      <c r="C92" s="65" t="s">
        <v>132</v>
      </c>
      <c r="D92" s="28">
        <v>209737</v>
      </c>
      <c r="E92" s="31" t="s">
        <v>156</v>
      </c>
      <c r="F92" s="31" t="s">
        <v>650</v>
      </c>
      <c r="G92" s="31" t="str">
        <f t="shared" si="15"/>
        <v>Bienz Bernhard</v>
      </c>
      <c r="H92" s="34">
        <v>15357</v>
      </c>
      <c r="I92" s="33">
        <f t="shared" si="13"/>
        <v>15357</v>
      </c>
      <c r="J92" s="30">
        <v>2002</v>
      </c>
      <c r="K92" s="31" t="s">
        <v>2094</v>
      </c>
      <c r="L92" s="28">
        <v>6048</v>
      </c>
      <c r="M92" s="31" t="s">
        <v>178</v>
      </c>
      <c r="O92" s="28" t="str">
        <f t="shared" si="14"/>
        <v>Ja</v>
      </c>
      <c r="Q92" s="96"/>
      <c r="R92" s="31" t="s">
        <v>1929</v>
      </c>
      <c r="S92" s="66" t="s">
        <v>3860</v>
      </c>
      <c r="U92" s="88">
        <f t="shared" si="12"/>
        <v>0</v>
      </c>
      <c r="AB92" s="28">
        <v>2002</v>
      </c>
      <c r="AD92" s="25"/>
    </row>
    <row r="93" spans="1:30" ht="12.75" customHeight="1" x14ac:dyDescent="0.2">
      <c r="A93" s="28">
        <v>11</v>
      </c>
      <c r="B93" s="28">
        <v>202</v>
      </c>
      <c r="C93" s="65"/>
      <c r="D93" s="28">
        <v>169644</v>
      </c>
      <c r="E93" s="31" t="s">
        <v>156</v>
      </c>
      <c r="F93" s="31" t="s">
        <v>101</v>
      </c>
      <c r="G93" s="31" t="str">
        <f t="shared" si="15"/>
        <v>Bienz Martin</v>
      </c>
      <c r="H93" s="34">
        <v>21875</v>
      </c>
      <c r="I93" s="33">
        <v>21905</v>
      </c>
      <c r="J93" s="30">
        <v>2019</v>
      </c>
      <c r="K93" s="31" t="s">
        <v>1734</v>
      </c>
      <c r="L93" s="28">
        <v>6207</v>
      </c>
      <c r="M93" s="31" t="s">
        <v>319</v>
      </c>
      <c r="O93" s="28" t="str">
        <f t="shared" si="14"/>
        <v>Ja</v>
      </c>
      <c r="Q93" s="96"/>
      <c r="R93" s="31" t="s">
        <v>1929</v>
      </c>
      <c r="S93" s="66" t="s">
        <v>3860</v>
      </c>
      <c r="T93" s="28" t="s">
        <v>3546</v>
      </c>
      <c r="U93" s="88">
        <f t="shared" si="12"/>
        <v>25</v>
      </c>
      <c r="AD93" s="25"/>
    </row>
    <row r="94" spans="1:30" x14ac:dyDescent="0.2">
      <c r="A94" s="28">
        <v>2</v>
      </c>
      <c r="B94" s="28">
        <v>186</v>
      </c>
      <c r="C94" s="65"/>
      <c r="D94" s="28">
        <v>114737</v>
      </c>
      <c r="E94" s="31" t="s">
        <v>418</v>
      </c>
      <c r="F94" s="31" t="s">
        <v>1735</v>
      </c>
      <c r="G94" s="31" t="str">
        <f t="shared" si="15"/>
        <v>Bieri Christa</v>
      </c>
      <c r="H94" s="34">
        <v>20695</v>
      </c>
      <c r="I94" s="33">
        <v>21118</v>
      </c>
      <c r="J94" s="30">
        <v>2018</v>
      </c>
      <c r="K94" s="31" t="s">
        <v>1736</v>
      </c>
      <c r="L94" s="28">
        <v>6343</v>
      </c>
      <c r="M94" s="31" t="s">
        <v>136</v>
      </c>
      <c r="O94" s="28" t="str">
        <f t="shared" si="14"/>
        <v>Ja</v>
      </c>
      <c r="Q94" s="96"/>
      <c r="R94" s="31" t="s">
        <v>1953</v>
      </c>
      <c r="S94" s="66" t="s">
        <v>3860</v>
      </c>
      <c r="T94" s="28" t="s">
        <v>3546</v>
      </c>
      <c r="U94" s="88">
        <f t="shared" si="12"/>
        <v>25</v>
      </c>
      <c r="AB94" s="28">
        <v>2019</v>
      </c>
      <c r="AD94" s="25"/>
    </row>
    <row r="95" spans="1:30" ht="12.75" customHeight="1" x14ac:dyDescent="0.2">
      <c r="A95" s="28">
        <v>17</v>
      </c>
      <c r="B95" s="28">
        <v>130</v>
      </c>
      <c r="C95" s="65" t="s">
        <v>169</v>
      </c>
      <c r="D95" s="28">
        <v>148631</v>
      </c>
      <c r="E95" s="31" t="s">
        <v>418</v>
      </c>
      <c r="F95" s="31" t="s">
        <v>113</v>
      </c>
      <c r="G95" s="31" t="str">
        <f t="shared" si="15"/>
        <v>Bieri Franz</v>
      </c>
      <c r="H95" s="34">
        <v>13408</v>
      </c>
      <c r="I95" s="33">
        <f t="shared" ref="I95:I106" si="16">H95</f>
        <v>13408</v>
      </c>
      <c r="J95" s="30">
        <v>1996</v>
      </c>
      <c r="K95" s="31" t="s">
        <v>2100</v>
      </c>
      <c r="L95" s="28">
        <v>6182</v>
      </c>
      <c r="M95" s="31" t="s">
        <v>482</v>
      </c>
      <c r="O95" s="28" t="str">
        <f t="shared" si="14"/>
        <v>Ja</v>
      </c>
      <c r="Q95" s="96"/>
      <c r="R95" s="31" t="s">
        <v>1929</v>
      </c>
      <c r="S95" s="66" t="s">
        <v>3860</v>
      </c>
      <c r="U95" s="88">
        <f t="shared" si="12"/>
        <v>0</v>
      </c>
      <c r="X95" s="28">
        <v>2020</v>
      </c>
      <c r="AB95" s="28">
        <v>2000</v>
      </c>
      <c r="AD95" s="25"/>
    </row>
    <row r="96" spans="1:30" ht="12.75" customHeight="1" x14ac:dyDescent="0.2">
      <c r="A96" s="25">
        <v>17</v>
      </c>
      <c r="B96" s="25">
        <v>144</v>
      </c>
      <c r="C96" s="46"/>
      <c r="D96" s="28" t="s">
        <v>3940</v>
      </c>
      <c r="E96" s="36" t="s">
        <v>418</v>
      </c>
      <c r="F96" s="36" t="s">
        <v>113</v>
      </c>
      <c r="G96" s="31" t="str">
        <f t="shared" si="15"/>
        <v>Bieri Franz</v>
      </c>
      <c r="H96" s="34">
        <v>19835</v>
      </c>
      <c r="I96" s="68">
        <f t="shared" si="16"/>
        <v>19835</v>
      </c>
      <c r="J96" s="36">
        <v>2020</v>
      </c>
      <c r="K96" s="36" t="s">
        <v>1808</v>
      </c>
      <c r="L96" s="28">
        <v>6166</v>
      </c>
      <c r="M96" s="45" t="s">
        <v>833</v>
      </c>
      <c r="N96"/>
      <c r="O96" s="28" t="s">
        <v>1581</v>
      </c>
      <c r="P96"/>
      <c r="Q96" s="96"/>
      <c r="R96" s="31" t="s">
        <v>1929</v>
      </c>
      <c r="S96" s="66" t="s">
        <v>3860</v>
      </c>
      <c r="T96" s="28" t="s">
        <v>3546</v>
      </c>
      <c r="U96" s="88">
        <f t="shared" si="12"/>
        <v>25</v>
      </c>
      <c r="AD96" s="25" t="s">
        <v>3941</v>
      </c>
    </row>
    <row r="97" spans="1:30" x14ac:dyDescent="0.2">
      <c r="A97" s="28">
        <v>17</v>
      </c>
      <c r="B97" s="28">
        <v>131</v>
      </c>
      <c r="C97" s="65" t="s">
        <v>169</v>
      </c>
      <c r="D97" s="28">
        <v>179347</v>
      </c>
      <c r="E97" s="31" t="s">
        <v>418</v>
      </c>
      <c r="F97" s="31" t="s">
        <v>553</v>
      </c>
      <c r="G97" s="31" t="str">
        <f t="shared" si="15"/>
        <v>Bieri Hansruedi</v>
      </c>
      <c r="H97" s="34">
        <v>15136</v>
      </c>
      <c r="I97" s="33">
        <f t="shared" si="16"/>
        <v>15136</v>
      </c>
      <c r="J97" s="30">
        <v>2007</v>
      </c>
      <c r="K97" s="31" t="s">
        <v>2102</v>
      </c>
      <c r="L97" s="28">
        <v>6182</v>
      </c>
      <c r="M97" s="31" t="s">
        <v>482</v>
      </c>
      <c r="O97" s="28" t="str">
        <f t="shared" ref="O97:O117" si="17">IF(N97+P97&gt;0,"Nein","Ja")</f>
        <v>Ja</v>
      </c>
      <c r="Q97" s="96"/>
      <c r="R97" s="31" t="s">
        <v>1929</v>
      </c>
      <c r="S97" s="66" t="s">
        <v>3860</v>
      </c>
      <c r="U97" s="88">
        <f t="shared" si="12"/>
        <v>0</v>
      </c>
      <c r="AD97" s="25"/>
    </row>
    <row r="98" spans="1:30" ht="12.75" customHeight="1" x14ac:dyDescent="0.2">
      <c r="A98" s="28">
        <v>6</v>
      </c>
      <c r="B98" s="28">
        <v>150</v>
      </c>
      <c r="C98" s="65" t="s">
        <v>169</v>
      </c>
      <c r="D98" s="28">
        <v>186010</v>
      </c>
      <c r="E98" s="31" t="s">
        <v>418</v>
      </c>
      <c r="F98" s="31" t="s">
        <v>541</v>
      </c>
      <c r="G98" s="31" t="str">
        <f t="shared" si="15"/>
        <v>Bieri Hugo</v>
      </c>
      <c r="H98" s="34">
        <v>13324</v>
      </c>
      <c r="I98" s="33">
        <f t="shared" si="16"/>
        <v>13324</v>
      </c>
      <c r="J98" s="30">
        <v>1996</v>
      </c>
      <c r="K98" s="31" t="s">
        <v>2104</v>
      </c>
      <c r="L98" s="28">
        <v>6281</v>
      </c>
      <c r="M98" s="31" t="s">
        <v>161</v>
      </c>
      <c r="O98" s="28" t="str">
        <f t="shared" si="17"/>
        <v>Ja</v>
      </c>
      <c r="Q98" s="96"/>
      <c r="R98" s="31" t="s">
        <v>1929</v>
      </c>
      <c r="S98" s="66" t="s">
        <v>3860</v>
      </c>
      <c r="U98" s="88">
        <f t="shared" si="12"/>
        <v>0</v>
      </c>
      <c r="AB98" s="28">
        <v>1996</v>
      </c>
      <c r="AD98" s="25" t="s">
        <v>3942</v>
      </c>
    </row>
    <row r="99" spans="1:30" x14ac:dyDescent="0.2">
      <c r="A99" s="28">
        <v>17</v>
      </c>
      <c r="B99" s="28">
        <v>134</v>
      </c>
      <c r="C99" s="65" t="s">
        <v>169</v>
      </c>
      <c r="D99" s="28">
        <v>148101</v>
      </c>
      <c r="E99" s="31" t="s">
        <v>418</v>
      </c>
      <c r="F99" s="31" t="s">
        <v>105</v>
      </c>
      <c r="G99" s="31" t="str">
        <f t="shared" si="15"/>
        <v>Bieri Josef</v>
      </c>
      <c r="H99" s="34">
        <v>14973</v>
      </c>
      <c r="I99" s="33">
        <f t="shared" si="16"/>
        <v>14973</v>
      </c>
      <c r="J99" s="30">
        <v>2000</v>
      </c>
      <c r="K99" s="31" t="s">
        <v>3944</v>
      </c>
      <c r="L99" s="28">
        <v>6173</v>
      </c>
      <c r="M99" s="31" t="s">
        <v>185</v>
      </c>
      <c r="O99" s="28" t="str">
        <f t="shared" si="17"/>
        <v>Ja</v>
      </c>
      <c r="Q99" s="96"/>
      <c r="R99" s="31" t="s">
        <v>1929</v>
      </c>
      <c r="S99" s="66" t="s">
        <v>3860</v>
      </c>
      <c r="U99" s="88">
        <f t="shared" si="12"/>
        <v>0</v>
      </c>
      <c r="AB99" s="28">
        <v>2001</v>
      </c>
      <c r="AD99" s="25"/>
    </row>
    <row r="100" spans="1:30" ht="12.75" customHeight="1" x14ac:dyDescent="0.2">
      <c r="A100" s="28">
        <v>13</v>
      </c>
      <c r="B100" s="28">
        <v>197</v>
      </c>
      <c r="C100" s="65" t="s">
        <v>132</v>
      </c>
      <c r="D100" s="28">
        <v>144812</v>
      </c>
      <c r="E100" s="31" t="s">
        <v>418</v>
      </c>
      <c r="F100" s="31" t="s">
        <v>105</v>
      </c>
      <c r="G100" s="31" t="str">
        <f t="shared" si="15"/>
        <v>Bieri Josef</v>
      </c>
      <c r="H100" s="34">
        <v>19114</v>
      </c>
      <c r="I100" s="33">
        <f t="shared" si="16"/>
        <v>19114</v>
      </c>
      <c r="J100" s="30">
        <v>2012</v>
      </c>
      <c r="K100" s="31" t="s">
        <v>1298</v>
      </c>
      <c r="L100" s="28">
        <v>6017</v>
      </c>
      <c r="M100" s="31" t="s">
        <v>522</v>
      </c>
      <c r="O100" s="28" t="str">
        <f t="shared" si="17"/>
        <v>Ja</v>
      </c>
      <c r="Q100" s="96"/>
      <c r="R100" s="31" t="s">
        <v>1929</v>
      </c>
      <c r="S100" s="66" t="s">
        <v>3860</v>
      </c>
      <c r="T100" s="28" t="s">
        <v>3867</v>
      </c>
      <c r="U100" s="88">
        <f t="shared" si="12"/>
        <v>0</v>
      </c>
      <c r="AB100" s="28">
        <v>2012</v>
      </c>
      <c r="AD100" s="25" t="s">
        <v>3943</v>
      </c>
    </row>
    <row r="101" spans="1:30" ht="12.75" customHeight="1" x14ac:dyDescent="0.2">
      <c r="A101" s="28">
        <v>17</v>
      </c>
      <c r="B101" s="28">
        <v>126</v>
      </c>
      <c r="C101" s="65" t="s">
        <v>132</v>
      </c>
      <c r="D101" s="28">
        <v>148727</v>
      </c>
      <c r="E101" s="31" t="s">
        <v>418</v>
      </c>
      <c r="F101" s="31" t="s">
        <v>85</v>
      </c>
      <c r="G101" s="31" t="str">
        <f t="shared" si="15"/>
        <v>Bieri Peter</v>
      </c>
      <c r="H101" s="34">
        <v>17411</v>
      </c>
      <c r="I101" s="33">
        <f t="shared" si="16"/>
        <v>17411</v>
      </c>
      <c r="J101" s="30">
        <v>2007</v>
      </c>
      <c r="K101" s="31" t="s">
        <v>2108</v>
      </c>
      <c r="L101" s="28">
        <v>6162</v>
      </c>
      <c r="M101" s="31" t="s">
        <v>354</v>
      </c>
      <c r="O101" s="28" t="str">
        <f t="shared" si="17"/>
        <v>Ja</v>
      </c>
      <c r="Q101" s="96"/>
      <c r="R101" s="31" t="s">
        <v>1929</v>
      </c>
      <c r="S101" s="66" t="s">
        <v>3860</v>
      </c>
      <c r="T101" s="28" t="s">
        <v>3546</v>
      </c>
      <c r="U101" s="88">
        <f t="shared" si="12"/>
        <v>25</v>
      </c>
      <c r="AB101" s="28">
        <v>2013</v>
      </c>
      <c r="AD101" s="25" t="s">
        <v>3945</v>
      </c>
    </row>
    <row r="102" spans="1:30" ht="12.75" customHeight="1" x14ac:dyDescent="0.2">
      <c r="A102" s="28">
        <v>17</v>
      </c>
      <c r="B102" s="28">
        <v>127</v>
      </c>
      <c r="C102" s="65" t="s">
        <v>169</v>
      </c>
      <c r="D102" s="28">
        <v>100300</v>
      </c>
      <c r="E102" s="31" t="s">
        <v>418</v>
      </c>
      <c r="F102" s="31" t="s">
        <v>324</v>
      </c>
      <c r="G102" s="31" t="str">
        <f t="shared" si="15"/>
        <v>Bieri Ruedi</v>
      </c>
      <c r="H102" s="34">
        <v>13759</v>
      </c>
      <c r="I102" s="33">
        <f t="shared" si="16"/>
        <v>13759</v>
      </c>
      <c r="J102" s="30">
        <v>1997</v>
      </c>
      <c r="K102" s="31" t="s">
        <v>2110</v>
      </c>
      <c r="L102" s="28">
        <v>6162</v>
      </c>
      <c r="M102" s="31" t="s">
        <v>354</v>
      </c>
      <c r="O102" s="28" t="str">
        <f t="shared" si="17"/>
        <v>Ja</v>
      </c>
      <c r="Q102" s="96"/>
      <c r="R102" s="31" t="s">
        <v>1929</v>
      </c>
      <c r="S102" s="66" t="s">
        <v>3860</v>
      </c>
      <c r="U102" s="88">
        <f t="shared" si="12"/>
        <v>0</v>
      </c>
      <c r="X102" s="28">
        <v>2006</v>
      </c>
      <c r="AB102" s="28">
        <v>1997</v>
      </c>
      <c r="AD102" s="25"/>
    </row>
    <row r="103" spans="1:30" ht="12.75" customHeight="1" x14ac:dyDescent="0.2">
      <c r="A103" s="28">
        <v>15</v>
      </c>
      <c r="B103" s="28">
        <v>166</v>
      </c>
      <c r="C103" s="65" t="s">
        <v>169</v>
      </c>
      <c r="D103" s="28">
        <v>131747</v>
      </c>
      <c r="E103" s="31" t="s">
        <v>669</v>
      </c>
      <c r="F103" s="31" t="s">
        <v>248</v>
      </c>
      <c r="G103" s="31" t="str">
        <f t="shared" si="15"/>
        <v>Birrer Anton</v>
      </c>
      <c r="H103" s="34">
        <v>13964</v>
      </c>
      <c r="I103" s="33">
        <f t="shared" si="16"/>
        <v>13964</v>
      </c>
      <c r="J103" s="30">
        <v>1998</v>
      </c>
      <c r="K103" s="31" t="s">
        <v>2112</v>
      </c>
      <c r="L103" s="28">
        <v>6156</v>
      </c>
      <c r="M103" s="31" t="s">
        <v>727</v>
      </c>
      <c r="O103" s="28" t="str">
        <f t="shared" si="17"/>
        <v>Ja</v>
      </c>
      <c r="Q103" s="96"/>
      <c r="R103" s="31" t="s">
        <v>1929</v>
      </c>
      <c r="S103" s="66" t="s">
        <v>3860</v>
      </c>
      <c r="U103" s="88">
        <f t="shared" si="12"/>
        <v>0</v>
      </c>
      <c r="X103" s="28">
        <v>2007</v>
      </c>
      <c r="AB103" s="28">
        <v>1998</v>
      </c>
      <c r="AD103" s="25"/>
    </row>
    <row r="104" spans="1:30" x14ac:dyDescent="0.2">
      <c r="A104" s="28">
        <v>11</v>
      </c>
      <c r="B104" s="28">
        <v>202</v>
      </c>
      <c r="C104" s="65" t="s">
        <v>132</v>
      </c>
      <c r="D104" s="28">
        <v>152256</v>
      </c>
      <c r="E104" s="31" t="s">
        <v>669</v>
      </c>
      <c r="F104" s="31" t="s">
        <v>113</v>
      </c>
      <c r="G104" s="31" t="str">
        <f t="shared" si="15"/>
        <v>Birrer Franz</v>
      </c>
      <c r="H104" s="34">
        <v>18349</v>
      </c>
      <c r="I104" s="33">
        <f t="shared" si="16"/>
        <v>18349</v>
      </c>
      <c r="J104" s="30">
        <v>2010</v>
      </c>
      <c r="K104" s="31" t="s">
        <v>2114</v>
      </c>
      <c r="L104" s="28">
        <v>6207</v>
      </c>
      <c r="M104" s="31" t="s">
        <v>319</v>
      </c>
      <c r="O104" s="28" t="str">
        <f t="shared" si="17"/>
        <v>Ja</v>
      </c>
      <c r="Q104" s="96"/>
      <c r="R104" s="31" t="s">
        <v>1929</v>
      </c>
      <c r="S104" s="66" t="s">
        <v>3860</v>
      </c>
      <c r="T104" s="28" t="s">
        <v>3546</v>
      </c>
      <c r="U104" s="88">
        <f t="shared" si="12"/>
        <v>25</v>
      </c>
      <c r="X104" s="28">
        <v>2020</v>
      </c>
      <c r="AB104" s="28">
        <v>2010</v>
      </c>
      <c r="AD104" s="25"/>
    </row>
    <row r="105" spans="1:30" x14ac:dyDescent="0.2">
      <c r="A105" s="28">
        <v>9</v>
      </c>
      <c r="B105" s="28">
        <v>231</v>
      </c>
      <c r="C105" s="65"/>
      <c r="D105" s="28">
        <v>100225</v>
      </c>
      <c r="E105" s="31" t="s">
        <v>669</v>
      </c>
      <c r="F105" s="31" t="s">
        <v>553</v>
      </c>
      <c r="G105" s="31" t="str">
        <f t="shared" si="15"/>
        <v>Birrer Hansruedi</v>
      </c>
      <c r="H105" s="34">
        <v>16198</v>
      </c>
      <c r="I105" s="33">
        <f t="shared" si="16"/>
        <v>16198</v>
      </c>
      <c r="J105" s="30">
        <v>2004</v>
      </c>
      <c r="K105" s="31" t="s">
        <v>2116</v>
      </c>
      <c r="L105" s="28">
        <v>6018</v>
      </c>
      <c r="M105" s="31" t="s">
        <v>236</v>
      </c>
      <c r="O105" s="28" t="str">
        <f t="shared" si="17"/>
        <v>Ja</v>
      </c>
      <c r="Q105" s="96"/>
      <c r="R105" s="31" t="s">
        <v>1929</v>
      </c>
      <c r="S105" s="66" t="s">
        <v>3860</v>
      </c>
      <c r="T105" s="28" t="s">
        <v>3546</v>
      </c>
      <c r="U105" s="88">
        <f t="shared" si="12"/>
        <v>25</v>
      </c>
      <c r="X105" s="28">
        <v>2020</v>
      </c>
      <c r="Y105" s="28">
        <v>2020</v>
      </c>
      <c r="AB105" s="28">
        <v>2004</v>
      </c>
      <c r="AD105" s="25" t="s">
        <v>3946</v>
      </c>
    </row>
    <row r="106" spans="1:30" x14ac:dyDescent="0.2">
      <c r="A106" s="28">
        <v>15</v>
      </c>
      <c r="B106" s="28">
        <v>166</v>
      </c>
      <c r="C106" s="65" t="s">
        <v>132</v>
      </c>
      <c r="D106" s="28">
        <v>150202</v>
      </c>
      <c r="E106" s="31" t="s">
        <v>669</v>
      </c>
      <c r="F106" s="31" t="s">
        <v>507</v>
      </c>
      <c r="G106" s="31" t="str">
        <f t="shared" si="15"/>
        <v>Birrer Isidor</v>
      </c>
      <c r="H106" s="34">
        <v>17260</v>
      </c>
      <c r="I106" s="33">
        <f t="shared" si="16"/>
        <v>17260</v>
      </c>
      <c r="J106" s="30">
        <v>2007</v>
      </c>
      <c r="K106" s="31" t="s">
        <v>2118</v>
      </c>
      <c r="L106" s="28">
        <v>6156</v>
      </c>
      <c r="M106" s="31" t="s">
        <v>727</v>
      </c>
      <c r="O106" s="28" t="str">
        <f t="shared" si="17"/>
        <v>Ja</v>
      </c>
      <c r="Q106" s="96"/>
      <c r="R106" s="31" t="s">
        <v>1929</v>
      </c>
      <c r="S106" s="66" t="s">
        <v>3860</v>
      </c>
      <c r="T106" s="28" t="s">
        <v>3546</v>
      </c>
      <c r="U106" s="88">
        <f t="shared" si="12"/>
        <v>25</v>
      </c>
      <c r="AB106" s="28">
        <v>2008</v>
      </c>
      <c r="AD106" s="25" t="s">
        <v>3947</v>
      </c>
    </row>
    <row r="107" spans="1:30" ht="12.75" customHeight="1" x14ac:dyDescent="0.2">
      <c r="A107" s="28">
        <v>12</v>
      </c>
      <c r="B107" s="28">
        <v>212</v>
      </c>
      <c r="C107" s="65"/>
      <c r="D107" s="28">
        <v>121844</v>
      </c>
      <c r="E107" s="31" t="s">
        <v>669</v>
      </c>
      <c r="F107" s="31" t="s">
        <v>1485</v>
      </c>
      <c r="G107" s="31" t="str">
        <f t="shared" si="15"/>
        <v>Birrer Markus</v>
      </c>
      <c r="H107" s="34">
        <v>21225</v>
      </c>
      <c r="I107" s="33">
        <v>21481</v>
      </c>
      <c r="J107" s="30">
        <v>2018</v>
      </c>
      <c r="K107" s="31" t="s">
        <v>1737</v>
      </c>
      <c r="L107" s="28">
        <v>6260</v>
      </c>
      <c r="M107" s="31" t="s">
        <v>258</v>
      </c>
      <c r="O107" s="28" t="str">
        <f t="shared" si="17"/>
        <v>Ja</v>
      </c>
      <c r="Q107" s="96"/>
      <c r="R107" s="31" t="s">
        <v>1929</v>
      </c>
      <c r="S107" s="66" t="s">
        <v>3860</v>
      </c>
      <c r="T107" s="28" t="s">
        <v>3546</v>
      </c>
      <c r="U107" s="88">
        <f t="shared" si="12"/>
        <v>25</v>
      </c>
      <c r="AD107" s="25" t="s">
        <v>3948</v>
      </c>
    </row>
    <row r="108" spans="1:30" ht="12.75" customHeight="1" x14ac:dyDescent="0.2">
      <c r="A108" s="28">
        <v>15</v>
      </c>
      <c r="B108" s="28">
        <v>253</v>
      </c>
      <c r="C108" s="65" t="s">
        <v>169</v>
      </c>
      <c r="D108" s="28">
        <v>174188</v>
      </c>
      <c r="E108" s="31" t="s">
        <v>669</v>
      </c>
      <c r="F108" s="31" t="s">
        <v>2119</v>
      </c>
      <c r="G108" s="31" t="str">
        <f t="shared" si="15"/>
        <v>Birrer Theodor</v>
      </c>
      <c r="H108" s="34">
        <v>10342</v>
      </c>
      <c r="I108" s="33">
        <f>H108</f>
        <v>10342</v>
      </c>
      <c r="J108" s="30">
        <v>2001</v>
      </c>
      <c r="K108" s="31" t="s">
        <v>2121</v>
      </c>
      <c r="L108" s="28">
        <v>6144</v>
      </c>
      <c r="M108" s="31" t="s">
        <v>817</v>
      </c>
      <c r="O108" s="28" t="str">
        <f t="shared" si="17"/>
        <v>Ja</v>
      </c>
      <c r="Q108" s="96"/>
      <c r="R108" s="31" t="s">
        <v>1929</v>
      </c>
      <c r="S108" s="66" t="s">
        <v>3860</v>
      </c>
      <c r="U108" s="88">
        <f t="shared" si="12"/>
        <v>0</v>
      </c>
      <c r="AD108" s="25"/>
    </row>
    <row r="109" spans="1:30" ht="12.75" customHeight="1" x14ac:dyDescent="0.2">
      <c r="A109" s="28">
        <v>11</v>
      </c>
      <c r="B109" s="28">
        <v>202</v>
      </c>
      <c r="C109" s="65" t="s">
        <v>132</v>
      </c>
      <c r="D109" s="28">
        <v>812897</v>
      </c>
      <c r="E109" s="31" t="s">
        <v>1299</v>
      </c>
      <c r="F109" s="31" t="s">
        <v>1618</v>
      </c>
      <c r="G109" s="31" t="s">
        <v>2122</v>
      </c>
      <c r="H109" s="34">
        <v>21155</v>
      </c>
      <c r="I109" s="33">
        <f>H109</f>
        <v>21155</v>
      </c>
      <c r="J109" s="30">
        <v>2017</v>
      </c>
      <c r="K109" s="31" t="s">
        <v>1544</v>
      </c>
      <c r="L109" s="28">
        <v>6207</v>
      </c>
      <c r="M109" s="31" t="s">
        <v>319</v>
      </c>
      <c r="O109" s="28" t="str">
        <f t="shared" si="17"/>
        <v>Ja</v>
      </c>
      <c r="Q109" s="96"/>
      <c r="R109" s="31" t="s">
        <v>1953</v>
      </c>
      <c r="S109" s="66" t="s">
        <v>3860</v>
      </c>
      <c r="T109" s="28" t="s">
        <v>3546</v>
      </c>
      <c r="U109" s="88">
        <f t="shared" si="12"/>
        <v>25</v>
      </c>
      <c r="AB109" s="28">
        <v>2017</v>
      </c>
      <c r="AD109" s="25" t="s">
        <v>3949</v>
      </c>
    </row>
    <row r="110" spans="1:30" ht="12.75" customHeight="1" x14ac:dyDescent="0.2">
      <c r="A110" s="28">
        <v>11</v>
      </c>
      <c r="B110" s="28">
        <v>202</v>
      </c>
      <c r="C110" s="65" t="s">
        <v>1934</v>
      </c>
      <c r="D110" s="28">
        <v>152258</v>
      </c>
      <c r="E110" s="31" t="s">
        <v>1299</v>
      </c>
      <c r="F110" s="31" t="s">
        <v>113</v>
      </c>
      <c r="G110" s="31" t="str">
        <f>CONCATENATE(E110," ",F110)</f>
        <v>Bisang Franz</v>
      </c>
      <c r="H110" s="34">
        <v>20444</v>
      </c>
      <c r="I110" s="33">
        <f>H110</f>
        <v>20444</v>
      </c>
      <c r="J110" s="30">
        <v>2015</v>
      </c>
      <c r="K110" s="31" t="s">
        <v>1544</v>
      </c>
      <c r="L110" s="28">
        <v>6207</v>
      </c>
      <c r="M110" s="31" t="s">
        <v>319</v>
      </c>
      <c r="O110" s="28" t="str">
        <f t="shared" si="17"/>
        <v>Ja</v>
      </c>
      <c r="Q110" s="96"/>
      <c r="R110" s="31" t="s">
        <v>1929</v>
      </c>
      <c r="S110" s="66" t="s">
        <v>3860</v>
      </c>
      <c r="T110" s="28" t="s">
        <v>3546</v>
      </c>
      <c r="U110" s="88">
        <f t="shared" si="12"/>
        <v>25</v>
      </c>
      <c r="AB110" s="28">
        <v>2015</v>
      </c>
      <c r="AD110" s="25" t="s">
        <v>3950</v>
      </c>
    </row>
    <row r="111" spans="1:30" x14ac:dyDescent="0.2">
      <c r="A111" s="28">
        <v>11</v>
      </c>
      <c r="B111" s="28">
        <v>202</v>
      </c>
      <c r="D111" s="28">
        <v>100372</v>
      </c>
      <c r="E111" s="31" t="s">
        <v>1299</v>
      </c>
      <c r="F111" s="31" t="s">
        <v>89</v>
      </c>
      <c r="G111" s="31" t="s">
        <v>4768</v>
      </c>
      <c r="H111" s="17">
        <v>22805</v>
      </c>
      <c r="I111" s="33">
        <v>22805</v>
      </c>
      <c r="J111" s="28">
        <v>2022</v>
      </c>
      <c r="K111" s="31" t="s">
        <v>4769</v>
      </c>
      <c r="L111" s="28">
        <v>6207</v>
      </c>
      <c r="M111" s="31" t="s">
        <v>319</v>
      </c>
      <c r="O111" s="28" t="str">
        <f t="shared" si="17"/>
        <v>Ja</v>
      </c>
      <c r="Q111" s="96"/>
      <c r="R111" s="31" t="s">
        <v>1929</v>
      </c>
      <c r="S111" s="66" t="s">
        <v>3860</v>
      </c>
      <c r="T111" s="28" t="s">
        <v>3546</v>
      </c>
      <c r="U111" s="88">
        <f t="shared" si="12"/>
        <v>25</v>
      </c>
      <c r="AD111" s="25" t="s">
        <v>4770</v>
      </c>
    </row>
    <row r="112" spans="1:30" ht="12.75" customHeight="1" x14ac:dyDescent="0.2">
      <c r="A112" s="28">
        <v>11</v>
      </c>
      <c r="B112" s="28">
        <v>202</v>
      </c>
      <c r="C112" s="65" t="s">
        <v>132</v>
      </c>
      <c r="D112" s="28">
        <v>152259</v>
      </c>
      <c r="E112" s="31" t="s">
        <v>1299</v>
      </c>
      <c r="F112" s="31" t="s">
        <v>105</v>
      </c>
      <c r="G112" s="31" t="str">
        <f t="shared" ref="G112:G117" si="18">CONCATENATE(E112," ",F112)</f>
        <v>Bisang Josef</v>
      </c>
      <c r="H112" s="34">
        <v>19175</v>
      </c>
      <c r="I112" s="33">
        <f t="shared" ref="I112:I129" si="19">H112</f>
        <v>19175</v>
      </c>
      <c r="J112" s="30">
        <v>2012</v>
      </c>
      <c r="K112" s="31" t="s">
        <v>2125</v>
      </c>
      <c r="L112" s="28">
        <v>6207</v>
      </c>
      <c r="M112" s="31" t="s">
        <v>319</v>
      </c>
      <c r="O112" s="28" t="str">
        <f t="shared" si="17"/>
        <v>Ja</v>
      </c>
      <c r="Q112" s="96"/>
      <c r="R112" s="31" t="s">
        <v>1929</v>
      </c>
      <c r="S112" s="66" t="s">
        <v>3860</v>
      </c>
      <c r="T112" s="28" t="s">
        <v>3546</v>
      </c>
      <c r="U112" s="88">
        <f t="shared" si="12"/>
        <v>25</v>
      </c>
      <c r="AB112" s="28">
        <v>2013</v>
      </c>
      <c r="AD112" s="25" t="s">
        <v>3951</v>
      </c>
    </row>
    <row r="113" spans="1:30" ht="12.75" customHeight="1" x14ac:dyDescent="0.2">
      <c r="A113" s="28">
        <v>12</v>
      </c>
      <c r="B113" s="28">
        <v>112</v>
      </c>
      <c r="C113" s="65" t="s">
        <v>132</v>
      </c>
      <c r="D113" s="28">
        <v>162413</v>
      </c>
      <c r="E113" s="31" t="s">
        <v>1299</v>
      </c>
      <c r="F113" s="31" t="s">
        <v>85</v>
      </c>
      <c r="G113" s="31" t="str">
        <f t="shared" si="18"/>
        <v>Bisang Peter</v>
      </c>
      <c r="H113" s="34">
        <v>17157</v>
      </c>
      <c r="I113" s="33">
        <f t="shared" si="19"/>
        <v>17157</v>
      </c>
      <c r="J113" s="30">
        <v>2006</v>
      </c>
      <c r="K113" s="31" t="s">
        <v>2127</v>
      </c>
      <c r="L113" s="28">
        <v>6252</v>
      </c>
      <c r="M113" s="31" t="s">
        <v>455</v>
      </c>
      <c r="O113" s="28" t="str">
        <f t="shared" si="17"/>
        <v>Ja</v>
      </c>
      <c r="Q113" s="96"/>
      <c r="R113" s="31" t="s">
        <v>1929</v>
      </c>
      <c r="S113" s="66" t="s">
        <v>3860</v>
      </c>
      <c r="T113" s="28" t="s">
        <v>3546</v>
      </c>
      <c r="U113" s="88">
        <f t="shared" si="12"/>
        <v>25</v>
      </c>
      <c r="AB113" s="28">
        <v>2010</v>
      </c>
      <c r="AD113" s="25"/>
    </row>
    <row r="114" spans="1:30" ht="12.75" customHeight="1" x14ac:dyDescent="0.2">
      <c r="A114" s="28">
        <v>2</v>
      </c>
      <c r="B114" s="28">
        <v>180</v>
      </c>
      <c r="C114" s="65" t="s">
        <v>169</v>
      </c>
      <c r="D114" s="28">
        <v>201619</v>
      </c>
      <c r="E114" s="31" t="s">
        <v>2129</v>
      </c>
      <c r="F114" s="31" t="s">
        <v>89</v>
      </c>
      <c r="G114" s="31" t="str">
        <f t="shared" si="18"/>
        <v>Blanc Hans</v>
      </c>
      <c r="H114" s="34">
        <v>14455</v>
      </c>
      <c r="I114" s="33">
        <f t="shared" si="19"/>
        <v>14455</v>
      </c>
      <c r="J114" s="30">
        <v>1999</v>
      </c>
      <c r="K114" s="31" t="s">
        <v>2131</v>
      </c>
      <c r="L114" s="28">
        <v>6015</v>
      </c>
      <c r="M114" s="31" t="s">
        <v>95</v>
      </c>
      <c r="O114" s="28" t="str">
        <f t="shared" si="17"/>
        <v>Ja</v>
      </c>
      <c r="Q114" s="96"/>
      <c r="R114" s="31" t="s">
        <v>1929</v>
      </c>
      <c r="S114" s="66" t="s">
        <v>3860</v>
      </c>
      <c r="U114" s="88">
        <f t="shared" si="12"/>
        <v>0</v>
      </c>
      <c r="AB114" s="28">
        <v>2000</v>
      </c>
      <c r="AD114" s="25" t="s">
        <v>3952</v>
      </c>
    </row>
    <row r="115" spans="1:30" ht="12.75" customHeight="1" x14ac:dyDescent="0.2">
      <c r="A115" s="28">
        <v>3</v>
      </c>
      <c r="B115" s="28">
        <v>229</v>
      </c>
      <c r="C115" s="65" t="s">
        <v>132</v>
      </c>
      <c r="D115" s="28">
        <v>171809</v>
      </c>
      <c r="E115" s="31" t="s">
        <v>671</v>
      </c>
      <c r="F115" s="31" t="s">
        <v>105</v>
      </c>
      <c r="G115" s="31" t="str">
        <f t="shared" si="18"/>
        <v>Blättler Josef</v>
      </c>
      <c r="H115" s="34">
        <v>15998</v>
      </c>
      <c r="I115" s="33">
        <f t="shared" si="19"/>
        <v>15998</v>
      </c>
      <c r="J115" s="30">
        <v>2003</v>
      </c>
      <c r="K115" s="31" t="s">
        <v>3953</v>
      </c>
      <c r="L115" s="28">
        <v>6103</v>
      </c>
      <c r="M115" s="31" t="s">
        <v>698</v>
      </c>
      <c r="O115" s="28" t="str">
        <f t="shared" si="17"/>
        <v>Ja</v>
      </c>
      <c r="Q115" s="96"/>
      <c r="R115" s="31" t="s">
        <v>1929</v>
      </c>
      <c r="S115" s="66" t="s">
        <v>3860</v>
      </c>
      <c r="T115" s="28" t="s">
        <v>3546</v>
      </c>
      <c r="U115" s="88">
        <f t="shared" si="12"/>
        <v>25</v>
      </c>
      <c r="AB115" s="28">
        <v>2003</v>
      </c>
      <c r="AD115" s="25"/>
    </row>
    <row r="116" spans="1:30" ht="12.75" customHeight="1" x14ac:dyDescent="0.2">
      <c r="A116" s="28">
        <v>12</v>
      </c>
      <c r="B116" s="28">
        <v>212</v>
      </c>
      <c r="C116" s="65" t="s">
        <v>169</v>
      </c>
      <c r="D116" s="28">
        <v>162416</v>
      </c>
      <c r="E116" s="31" t="s">
        <v>671</v>
      </c>
      <c r="F116" s="31" t="s">
        <v>2137</v>
      </c>
      <c r="G116" s="31" t="str">
        <f t="shared" si="18"/>
        <v>Blättler Josef, Dr.</v>
      </c>
      <c r="H116" s="34">
        <v>11104</v>
      </c>
      <c r="I116" s="33">
        <f t="shared" si="19"/>
        <v>11104</v>
      </c>
      <c r="J116" s="30">
        <v>1990</v>
      </c>
      <c r="K116" s="31" t="s">
        <v>2139</v>
      </c>
      <c r="L116" s="28">
        <v>6260</v>
      </c>
      <c r="M116" s="31" t="s">
        <v>339</v>
      </c>
      <c r="O116" s="28" t="str">
        <f t="shared" si="17"/>
        <v>Ja</v>
      </c>
      <c r="Q116" s="96"/>
      <c r="R116" s="31" t="s">
        <v>1929</v>
      </c>
      <c r="S116" s="66" t="s">
        <v>3860</v>
      </c>
      <c r="U116" s="88">
        <f t="shared" si="12"/>
        <v>0</v>
      </c>
      <c r="AB116" s="28">
        <v>1991</v>
      </c>
      <c r="AD116" s="25"/>
    </row>
    <row r="117" spans="1:30" x14ac:dyDescent="0.2">
      <c r="A117" s="28">
        <v>8</v>
      </c>
      <c r="B117" s="28">
        <v>217</v>
      </c>
      <c r="C117" s="65" t="s">
        <v>169</v>
      </c>
      <c r="D117" s="28">
        <v>121208</v>
      </c>
      <c r="E117" s="31" t="s">
        <v>671</v>
      </c>
      <c r="F117" s="31" t="s">
        <v>151</v>
      </c>
      <c r="G117" s="31" t="str">
        <f t="shared" si="18"/>
        <v>Blättler Paul</v>
      </c>
      <c r="H117" s="34">
        <v>12519</v>
      </c>
      <c r="I117" s="33">
        <f t="shared" si="19"/>
        <v>12519</v>
      </c>
      <c r="J117" s="30">
        <v>1994</v>
      </c>
      <c r="K117" s="31" t="s">
        <v>3954</v>
      </c>
      <c r="L117" s="28">
        <v>6037</v>
      </c>
      <c r="M117" s="31" t="s">
        <v>666</v>
      </c>
      <c r="O117" s="28" t="str">
        <f t="shared" si="17"/>
        <v>Ja</v>
      </c>
      <c r="Q117" s="96"/>
      <c r="R117" s="31" t="s">
        <v>1929</v>
      </c>
      <c r="S117" s="66" t="s">
        <v>3860</v>
      </c>
      <c r="U117" s="88">
        <f t="shared" si="12"/>
        <v>0</v>
      </c>
      <c r="AD117" s="25"/>
    </row>
    <row r="118" spans="1:30" ht="12.75" customHeight="1" x14ac:dyDescent="0.2">
      <c r="A118" s="28">
        <v>2</v>
      </c>
      <c r="B118" s="28">
        <v>178</v>
      </c>
      <c r="C118" s="65" t="s">
        <v>132</v>
      </c>
      <c r="D118" s="28">
        <v>187733</v>
      </c>
      <c r="E118" s="31" t="s">
        <v>671</v>
      </c>
      <c r="F118" s="31" t="s">
        <v>226</v>
      </c>
      <c r="G118" s="31" t="s">
        <v>3955</v>
      </c>
      <c r="H118" s="34">
        <v>20692</v>
      </c>
      <c r="I118" s="33">
        <f t="shared" si="19"/>
        <v>20692</v>
      </c>
      <c r="J118" s="30">
        <v>2017</v>
      </c>
      <c r="K118" s="31" t="s">
        <v>1693</v>
      </c>
      <c r="L118" s="28">
        <v>6365</v>
      </c>
      <c r="M118" s="31" t="s">
        <v>1694</v>
      </c>
      <c r="O118" s="28" t="s">
        <v>1581</v>
      </c>
      <c r="Q118" s="96"/>
      <c r="R118" s="31" t="s">
        <v>1929</v>
      </c>
      <c r="S118" s="66" t="s">
        <v>3860</v>
      </c>
      <c r="T118" s="28" t="s">
        <v>3546</v>
      </c>
      <c r="U118" s="88">
        <f t="shared" si="12"/>
        <v>25</v>
      </c>
      <c r="AB118" s="28">
        <v>2017</v>
      </c>
      <c r="AD118" s="25" t="s">
        <v>3956</v>
      </c>
    </row>
    <row r="119" spans="1:30" ht="12.75" customHeight="1" x14ac:dyDescent="0.2">
      <c r="A119" s="28">
        <v>16</v>
      </c>
      <c r="B119" s="28">
        <v>189</v>
      </c>
      <c r="C119" s="65" t="s">
        <v>132</v>
      </c>
      <c r="D119" s="28">
        <v>177525</v>
      </c>
      <c r="E119" s="31" t="s">
        <v>671</v>
      </c>
      <c r="F119" s="31" t="s">
        <v>581</v>
      </c>
      <c r="G119" s="31" t="str">
        <f>CONCATENATE(E119," ",F119)</f>
        <v>Blättler Thomas</v>
      </c>
      <c r="H119" s="34">
        <v>20423</v>
      </c>
      <c r="I119" s="33">
        <f t="shared" si="19"/>
        <v>20423</v>
      </c>
      <c r="J119" s="30">
        <v>2015</v>
      </c>
      <c r="K119" s="31" t="s">
        <v>1489</v>
      </c>
      <c r="L119" s="28">
        <v>6103</v>
      </c>
      <c r="M119" s="31" t="s">
        <v>698</v>
      </c>
      <c r="O119" s="28" t="str">
        <f t="shared" ref="O119:O124" si="20">IF(N119+P119&gt;0,"Nein","Ja")</f>
        <v>Ja</v>
      </c>
      <c r="Q119" s="96"/>
      <c r="R119" s="31" t="s">
        <v>1929</v>
      </c>
      <c r="S119" s="66" t="s">
        <v>3860</v>
      </c>
      <c r="T119" s="28" t="s">
        <v>3546</v>
      </c>
      <c r="U119" s="88">
        <f t="shared" si="12"/>
        <v>25</v>
      </c>
      <c r="AD119" s="25" t="s">
        <v>3957</v>
      </c>
    </row>
    <row r="120" spans="1:30" ht="12.75" customHeight="1" x14ac:dyDescent="0.2">
      <c r="A120" s="28">
        <v>15</v>
      </c>
      <c r="B120" s="28">
        <v>233</v>
      </c>
      <c r="C120" s="65" t="s">
        <v>169</v>
      </c>
      <c r="D120" s="28">
        <v>100655</v>
      </c>
      <c r="E120" s="31" t="s">
        <v>941</v>
      </c>
      <c r="F120" s="31" t="s">
        <v>105</v>
      </c>
      <c r="G120" s="31" t="str">
        <f>CONCATENATE(E120," ",F120)</f>
        <v>Blum Josef</v>
      </c>
      <c r="H120" s="34">
        <v>13363</v>
      </c>
      <c r="I120" s="33">
        <f t="shared" si="19"/>
        <v>13363</v>
      </c>
      <c r="J120" s="30">
        <v>1996</v>
      </c>
      <c r="K120" s="31" t="s">
        <v>2144</v>
      </c>
      <c r="L120" s="28">
        <v>4915</v>
      </c>
      <c r="M120" s="31" t="s">
        <v>413</v>
      </c>
      <c r="O120" s="28" t="str">
        <f t="shared" si="20"/>
        <v>Ja</v>
      </c>
      <c r="Q120" s="96"/>
      <c r="R120" s="31" t="s">
        <v>1929</v>
      </c>
      <c r="S120" s="66" t="s">
        <v>3860</v>
      </c>
      <c r="U120" s="88">
        <f t="shared" si="12"/>
        <v>0</v>
      </c>
      <c r="X120" s="28">
        <v>2006</v>
      </c>
      <c r="AB120" s="28">
        <v>1996</v>
      </c>
      <c r="AD120" s="25" t="s">
        <v>3958</v>
      </c>
    </row>
    <row r="121" spans="1:30" ht="12.75" customHeight="1" x14ac:dyDescent="0.2">
      <c r="A121" s="28">
        <v>8</v>
      </c>
      <c r="B121" s="28">
        <v>121</v>
      </c>
      <c r="C121" s="65" t="s">
        <v>132</v>
      </c>
      <c r="D121" s="28">
        <v>100031</v>
      </c>
      <c r="E121" s="31" t="s">
        <v>2145</v>
      </c>
      <c r="F121" s="31" t="s">
        <v>2146</v>
      </c>
      <c r="G121" s="31" t="str">
        <f>CONCATENATE(E121," ",F121)</f>
        <v>Bochsler Marcus</v>
      </c>
      <c r="H121" s="34">
        <v>16759</v>
      </c>
      <c r="I121" s="33">
        <f t="shared" si="19"/>
        <v>16759</v>
      </c>
      <c r="J121" s="30">
        <v>2005</v>
      </c>
      <c r="K121" s="31" t="s">
        <v>2148</v>
      </c>
      <c r="L121" s="28">
        <v>6275</v>
      </c>
      <c r="M121" s="31" t="s">
        <v>122</v>
      </c>
      <c r="O121" s="28" t="str">
        <f t="shared" si="20"/>
        <v>Ja</v>
      </c>
      <c r="Q121" s="96"/>
      <c r="R121" s="31" t="s">
        <v>1929</v>
      </c>
      <c r="S121" s="66" t="s">
        <v>3860</v>
      </c>
      <c r="T121" s="28" t="s">
        <v>3546</v>
      </c>
      <c r="U121" s="88">
        <f t="shared" si="12"/>
        <v>25</v>
      </c>
      <c r="AB121" s="28">
        <v>2009</v>
      </c>
      <c r="AD121" s="25" t="s">
        <v>3959</v>
      </c>
    </row>
    <row r="122" spans="1:30" x14ac:dyDescent="0.2">
      <c r="A122" s="24">
        <v>12</v>
      </c>
      <c r="B122" s="24">
        <v>112</v>
      </c>
      <c r="C122" s="65"/>
      <c r="D122" s="36">
        <v>166527</v>
      </c>
      <c r="E122" s="36" t="s">
        <v>1619</v>
      </c>
      <c r="F122" s="31" t="s">
        <v>1739</v>
      </c>
      <c r="G122" s="31" t="str">
        <f>CONCATENATE(E122," ",F122)</f>
        <v>Böll Heidi</v>
      </c>
      <c r="H122" s="42">
        <v>22773</v>
      </c>
      <c r="I122" s="68">
        <f t="shared" si="19"/>
        <v>22773</v>
      </c>
      <c r="J122" s="36">
        <v>2022</v>
      </c>
      <c r="K122" s="36" t="s">
        <v>1620</v>
      </c>
      <c r="L122" s="28">
        <v>6262</v>
      </c>
      <c r="M122" s="36" t="s">
        <v>1621</v>
      </c>
      <c r="O122" s="28" t="str">
        <f t="shared" si="20"/>
        <v>Ja</v>
      </c>
      <c r="Q122" s="39"/>
      <c r="R122" s="31" t="s">
        <v>1953</v>
      </c>
      <c r="S122" s="66" t="s">
        <v>4849</v>
      </c>
      <c r="T122" s="28" t="s">
        <v>3546</v>
      </c>
      <c r="U122" s="88">
        <f t="shared" si="12"/>
        <v>25</v>
      </c>
      <c r="AD122" s="25" t="s">
        <v>4843</v>
      </c>
    </row>
    <row r="123" spans="1:30" ht="12.75" customHeight="1" x14ac:dyDescent="0.2">
      <c r="A123" s="28">
        <v>12</v>
      </c>
      <c r="B123" s="28">
        <v>112</v>
      </c>
      <c r="C123" s="65" t="s">
        <v>132</v>
      </c>
      <c r="D123" s="28">
        <v>166532</v>
      </c>
      <c r="E123" s="31" t="s">
        <v>1619</v>
      </c>
      <c r="F123" s="31" t="s">
        <v>581</v>
      </c>
      <c r="G123" s="31" t="s">
        <v>2149</v>
      </c>
      <c r="H123" s="34">
        <v>20944</v>
      </c>
      <c r="I123" s="33">
        <f t="shared" si="19"/>
        <v>20944</v>
      </c>
      <c r="J123" s="30">
        <v>2017</v>
      </c>
      <c r="K123" s="31" t="s">
        <v>1620</v>
      </c>
      <c r="L123" s="28">
        <v>6262</v>
      </c>
      <c r="M123" s="31" t="s">
        <v>1621</v>
      </c>
      <c r="O123" s="28" t="str">
        <f t="shared" si="20"/>
        <v>Ja</v>
      </c>
      <c r="Q123" s="96"/>
      <c r="R123" s="31" t="s">
        <v>1929</v>
      </c>
      <c r="S123" s="66" t="s">
        <v>3860</v>
      </c>
      <c r="T123" s="28" t="s">
        <v>3546</v>
      </c>
      <c r="U123" s="88">
        <f t="shared" si="12"/>
        <v>25</v>
      </c>
      <c r="AB123" s="28">
        <v>2018</v>
      </c>
      <c r="AD123" s="25" t="s">
        <v>3960</v>
      </c>
    </row>
    <row r="124" spans="1:30" ht="12.75" customHeight="1" x14ac:dyDescent="0.2">
      <c r="A124" s="28">
        <v>9</v>
      </c>
      <c r="B124" s="28">
        <v>232</v>
      </c>
      <c r="C124" s="65" t="s">
        <v>132</v>
      </c>
      <c r="D124" s="28">
        <v>149553</v>
      </c>
      <c r="E124" s="31" t="s">
        <v>2150</v>
      </c>
      <c r="F124" s="31" t="s">
        <v>85</v>
      </c>
      <c r="G124" s="31" t="str">
        <f>CONCATENATE(E124," ",F124)</f>
        <v>Boller Peter</v>
      </c>
      <c r="H124" s="34">
        <v>16939</v>
      </c>
      <c r="I124" s="33">
        <f t="shared" si="19"/>
        <v>16939</v>
      </c>
      <c r="J124" s="30">
        <v>2006</v>
      </c>
      <c r="K124" s="31" t="s">
        <v>2152</v>
      </c>
      <c r="L124" s="28">
        <v>6204</v>
      </c>
      <c r="M124" s="31" t="s">
        <v>1770</v>
      </c>
      <c r="O124" s="28" t="str">
        <f t="shared" si="20"/>
        <v>Ja</v>
      </c>
      <c r="Q124" s="96"/>
      <c r="R124" s="31" t="s">
        <v>1929</v>
      </c>
      <c r="S124" s="66" t="s">
        <v>3860</v>
      </c>
      <c r="T124" s="28" t="s">
        <v>3867</v>
      </c>
      <c r="U124" s="88">
        <f t="shared" si="12"/>
        <v>0</v>
      </c>
      <c r="AD124" s="25" t="s">
        <v>3961</v>
      </c>
    </row>
    <row r="125" spans="1:30" ht="12.75" customHeight="1" x14ac:dyDescent="0.2">
      <c r="A125" s="25">
        <v>11</v>
      </c>
      <c r="B125" s="25">
        <v>234</v>
      </c>
      <c r="C125" s="46"/>
      <c r="D125" s="28">
        <v>164264</v>
      </c>
      <c r="E125" s="36" t="s">
        <v>992</v>
      </c>
      <c r="F125" s="36" t="s">
        <v>1542</v>
      </c>
      <c r="G125" s="31" t="str">
        <f>CONCATENATE(E125," ",F125)</f>
        <v>Bossert Daniel</v>
      </c>
      <c r="H125" s="34">
        <v>22070</v>
      </c>
      <c r="I125" s="68">
        <f t="shared" si="19"/>
        <v>22070</v>
      </c>
      <c r="J125" s="36">
        <v>2020</v>
      </c>
      <c r="K125" s="36" t="s">
        <v>1809</v>
      </c>
      <c r="L125" s="28">
        <v>6210</v>
      </c>
      <c r="M125" s="45" t="s">
        <v>465</v>
      </c>
      <c r="N125"/>
      <c r="O125" s="28" t="s">
        <v>1581</v>
      </c>
      <c r="P125"/>
      <c r="Q125" s="96"/>
      <c r="R125" s="31" t="s">
        <v>1929</v>
      </c>
      <c r="S125" s="66" t="s">
        <v>3860</v>
      </c>
      <c r="T125" s="28" t="s">
        <v>3546</v>
      </c>
      <c r="U125" s="88">
        <f t="shared" si="12"/>
        <v>25</v>
      </c>
      <c r="AD125" s="25" t="s">
        <v>3962</v>
      </c>
    </row>
    <row r="126" spans="1:30" ht="12.75" customHeight="1" x14ac:dyDescent="0.2">
      <c r="A126" s="28">
        <v>15</v>
      </c>
      <c r="B126" s="28">
        <v>103</v>
      </c>
      <c r="C126" s="65" t="s">
        <v>132</v>
      </c>
      <c r="D126" s="28">
        <v>104097</v>
      </c>
      <c r="E126" s="31" t="s">
        <v>992</v>
      </c>
      <c r="F126" s="31" t="s">
        <v>1504</v>
      </c>
      <c r="G126" s="31" t="s">
        <v>2155</v>
      </c>
      <c r="H126" s="34">
        <v>21007</v>
      </c>
      <c r="I126" s="33">
        <f t="shared" si="19"/>
        <v>21007</v>
      </c>
      <c r="J126" s="30">
        <v>2017</v>
      </c>
      <c r="K126" s="31" t="s">
        <v>1622</v>
      </c>
      <c r="L126" s="28">
        <v>6147</v>
      </c>
      <c r="M126" s="31" t="s">
        <v>400</v>
      </c>
      <c r="O126" s="28" t="str">
        <f t="shared" ref="O126:O145" si="21">IF(N126+P126&gt;0,"Nein","Ja")</f>
        <v>Ja</v>
      </c>
      <c r="Q126" s="96"/>
      <c r="R126" s="31" t="s">
        <v>1929</v>
      </c>
      <c r="S126" s="66" t="s">
        <v>3860</v>
      </c>
      <c r="T126" s="28" t="s">
        <v>3546</v>
      </c>
      <c r="U126" s="88">
        <f t="shared" si="12"/>
        <v>25</v>
      </c>
      <c r="AB126" s="28">
        <v>2019</v>
      </c>
      <c r="AD126" s="25" t="s">
        <v>3963</v>
      </c>
    </row>
    <row r="127" spans="1:30" x14ac:dyDescent="0.2">
      <c r="A127" s="28">
        <v>15</v>
      </c>
      <c r="B127" s="28">
        <v>133</v>
      </c>
      <c r="C127" s="65" t="s">
        <v>169</v>
      </c>
      <c r="D127" s="28">
        <v>181263</v>
      </c>
      <c r="E127" s="31" t="s">
        <v>2156</v>
      </c>
      <c r="F127" s="31" t="s">
        <v>384</v>
      </c>
      <c r="G127" s="31" t="str">
        <f t="shared" ref="G127:G145" si="22">CONCATENATE(E127," ",F127)</f>
        <v>Brand Fritz</v>
      </c>
      <c r="H127" s="34">
        <v>14428</v>
      </c>
      <c r="I127" s="33">
        <f t="shared" si="19"/>
        <v>14428</v>
      </c>
      <c r="J127" s="30">
        <v>1999</v>
      </c>
      <c r="K127" s="31" t="s">
        <v>2158</v>
      </c>
      <c r="L127" s="28">
        <v>6145</v>
      </c>
      <c r="M127" s="31" t="s">
        <v>189</v>
      </c>
      <c r="O127" s="28" t="str">
        <f t="shared" si="21"/>
        <v>Ja</v>
      </c>
      <c r="Q127" s="96"/>
      <c r="R127" s="31" t="s">
        <v>1929</v>
      </c>
      <c r="S127" s="66" t="s">
        <v>3860</v>
      </c>
      <c r="U127" s="88">
        <f t="shared" si="12"/>
        <v>0</v>
      </c>
      <c r="AB127" s="28">
        <v>2007</v>
      </c>
      <c r="AD127" s="25"/>
    </row>
    <row r="128" spans="1:30" ht="12.75" customHeight="1" x14ac:dyDescent="0.2">
      <c r="A128" s="28">
        <v>17</v>
      </c>
      <c r="B128" s="28">
        <v>191</v>
      </c>
      <c r="C128" s="65" t="s">
        <v>132</v>
      </c>
      <c r="D128" s="28">
        <v>127146</v>
      </c>
      <c r="E128" s="31" t="s">
        <v>1623</v>
      </c>
      <c r="F128" s="31" t="s">
        <v>180</v>
      </c>
      <c r="G128" s="31" t="str">
        <f t="shared" si="22"/>
        <v>Brechbühl Kurt</v>
      </c>
      <c r="H128" s="34">
        <v>21184</v>
      </c>
      <c r="I128" s="33">
        <f t="shared" si="19"/>
        <v>21184</v>
      </c>
      <c r="J128" s="30">
        <v>2017</v>
      </c>
      <c r="K128" s="31" t="s">
        <v>1624</v>
      </c>
      <c r="L128" s="28">
        <v>6170</v>
      </c>
      <c r="M128" s="31" t="s">
        <v>303</v>
      </c>
      <c r="O128" s="28" t="str">
        <f t="shared" si="21"/>
        <v>Ja</v>
      </c>
      <c r="Q128" s="96"/>
      <c r="R128" s="31" t="s">
        <v>1929</v>
      </c>
      <c r="S128" s="66" t="s">
        <v>3860</v>
      </c>
      <c r="T128" s="28" t="s">
        <v>3546</v>
      </c>
      <c r="U128" s="88">
        <f t="shared" si="12"/>
        <v>25</v>
      </c>
      <c r="AB128" s="28">
        <v>2018</v>
      </c>
      <c r="AD128" s="25" t="s">
        <v>3964</v>
      </c>
    </row>
    <row r="129" spans="1:30" ht="12.75" customHeight="1" x14ac:dyDescent="0.2">
      <c r="A129" s="28">
        <v>12</v>
      </c>
      <c r="B129" s="28">
        <v>104</v>
      </c>
      <c r="C129" s="65" t="s">
        <v>132</v>
      </c>
      <c r="D129" s="28">
        <v>107587</v>
      </c>
      <c r="E129" s="31" t="s">
        <v>603</v>
      </c>
      <c r="F129" s="31" t="s">
        <v>134</v>
      </c>
      <c r="G129" s="31" t="str">
        <f t="shared" si="22"/>
        <v>Broch Walter</v>
      </c>
      <c r="H129" s="34">
        <v>18579</v>
      </c>
      <c r="I129" s="33">
        <f t="shared" si="19"/>
        <v>18579</v>
      </c>
      <c r="J129" s="30">
        <v>2010</v>
      </c>
      <c r="K129" s="31" t="s">
        <v>2163</v>
      </c>
      <c r="L129" s="28">
        <v>6208</v>
      </c>
      <c r="M129" s="31" t="s">
        <v>478</v>
      </c>
      <c r="O129" s="28" t="str">
        <f t="shared" si="21"/>
        <v>Ja</v>
      </c>
      <c r="Q129" s="96"/>
      <c r="R129" s="31" t="s">
        <v>1929</v>
      </c>
      <c r="S129" s="66" t="s">
        <v>3860</v>
      </c>
      <c r="T129" s="28" t="s">
        <v>3546</v>
      </c>
      <c r="U129" s="88">
        <f t="shared" si="12"/>
        <v>25</v>
      </c>
      <c r="AB129" s="28">
        <v>2010</v>
      </c>
      <c r="AD129" s="25"/>
    </row>
    <row r="130" spans="1:30" ht="12.75" customHeight="1" x14ac:dyDescent="0.2">
      <c r="A130" s="28">
        <v>2</v>
      </c>
      <c r="B130" s="28">
        <v>179</v>
      </c>
      <c r="C130" s="65"/>
      <c r="D130" s="28">
        <v>271827</v>
      </c>
      <c r="E130" s="31" t="s">
        <v>1738</v>
      </c>
      <c r="F130" s="31" t="s">
        <v>1739</v>
      </c>
      <c r="G130" s="31" t="str">
        <f t="shared" si="22"/>
        <v>Brügger Heidi</v>
      </c>
      <c r="H130" s="34">
        <v>21619</v>
      </c>
      <c r="I130" s="33">
        <v>21619</v>
      </c>
      <c r="J130" s="30">
        <v>2019</v>
      </c>
      <c r="K130" s="31" t="s">
        <v>1740</v>
      </c>
      <c r="L130" s="28">
        <v>6045</v>
      </c>
      <c r="M130" s="31" t="s">
        <v>67</v>
      </c>
      <c r="O130" s="28" t="str">
        <f t="shared" si="21"/>
        <v>Ja</v>
      </c>
      <c r="Q130" s="96"/>
      <c r="R130" s="31" t="s">
        <v>1953</v>
      </c>
      <c r="S130" s="66" t="s">
        <v>3860</v>
      </c>
      <c r="T130" s="28" t="s">
        <v>3546</v>
      </c>
      <c r="U130" s="88">
        <f t="shared" si="12"/>
        <v>25</v>
      </c>
      <c r="AD130" s="25" t="s">
        <v>3965</v>
      </c>
    </row>
    <row r="131" spans="1:30" ht="12.75" customHeight="1" x14ac:dyDescent="0.2">
      <c r="A131" s="28">
        <v>2</v>
      </c>
      <c r="B131" s="28">
        <v>180</v>
      </c>
      <c r="C131" s="65" t="s">
        <v>169</v>
      </c>
      <c r="D131" s="28">
        <v>201624</v>
      </c>
      <c r="E131" s="31" t="s">
        <v>1545</v>
      </c>
      <c r="F131" s="31" t="s">
        <v>61</v>
      </c>
      <c r="G131" s="31" t="str">
        <f t="shared" si="22"/>
        <v>Brun Dominik</v>
      </c>
      <c r="H131" s="34">
        <v>10421</v>
      </c>
      <c r="I131" s="33">
        <f t="shared" ref="I131:I141" si="23">H131</f>
        <v>10421</v>
      </c>
      <c r="J131" s="30">
        <v>1988</v>
      </c>
      <c r="K131" s="31" t="s">
        <v>3966</v>
      </c>
      <c r="L131" s="28">
        <v>6010</v>
      </c>
      <c r="M131" s="31" t="s">
        <v>55</v>
      </c>
      <c r="O131" s="28" t="str">
        <f t="shared" si="21"/>
        <v>Ja</v>
      </c>
      <c r="Q131" s="96"/>
      <c r="R131" s="31" t="s">
        <v>1929</v>
      </c>
      <c r="S131" s="66" t="s">
        <v>3860</v>
      </c>
      <c r="U131" s="88">
        <f t="shared" ref="U131:U194" si="24">IF(T131="RE",25,0)</f>
        <v>0</v>
      </c>
      <c r="X131" s="28">
        <v>1997</v>
      </c>
      <c r="AB131" s="28">
        <v>1991</v>
      </c>
      <c r="AD131" s="25"/>
    </row>
    <row r="132" spans="1:30" ht="12.75" customHeight="1" x14ac:dyDescent="0.2">
      <c r="A132" s="28">
        <v>8</v>
      </c>
      <c r="B132" s="28">
        <v>122</v>
      </c>
      <c r="C132" s="65" t="s">
        <v>169</v>
      </c>
      <c r="D132" s="28">
        <v>162028</v>
      </c>
      <c r="E132" s="31" t="s">
        <v>1545</v>
      </c>
      <c r="F132" s="31" t="s">
        <v>113</v>
      </c>
      <c r="G132" s="31" t="str">
        <f t="shared" si="22"/>
        <v>Brun Franz</v>
      </c>
      <c r="H132" s="34">
        <v>15079</v>
      </c>
      <c r="I132" s="33">
        <f t="shared" si="23"/>
        <v>15079</v>
      </c>
      <c r="J132" s="30">
        <v>2006</v>
      </c>
      <c r="K132" s="31" t="s">
        <v>2167</v>
      </c>
      <c r="L132" s="28">
        <v>6020</v>
      </c>
      <c r="M132" s="31" t="s">
        <v>71</v>
      </c>
      <c r="O132" s="28" t="str">
        <f t="shared" si="21"/>
        <v>Ja</v>
      </c>
      <c r="Q132" s="96"/>
      <c r="R132" s="31" t="s">
        <v>1929</v>
      </c>
      <c r="S132" s="66" t="s">
        <v>3860</v>
      </c>
      <c r="U132" s="88">
        <f t="shared" si="24"/>
        <v>0</v>
      </c>
      <c r="AB132" s="28">
        <v>2006</v>
      </c>
      <c r="AD132" s="25" t="s">
        <v>3968</v>
      </c>
    </row>
    <row r="133" spans="1:30" x14ac:dyDescent="0.2">
      <c r="A133" s="28">
        <v>16</v>
      </c>
      <c r="B133" s="28">
        <v>188</v>
      </c>
      <c r="C133" s="65" t="s">
        <v>132</v>
      </c>
      <c r="D133" s="28">
        <v>177474</v>
      </c>
      <c r="E133" s="31" t="s">
        <v>1545</v>
      </c>
      <c r="F133" s="31" t="s">
        <v>113</v>
      </c>
      <c r="G133" s="31" t="str">
        <f t="shared" si="22"/>
        <v>Brun Franz</v>
      </c>
      <c r="H133" s="34">
        <v>20715</v>
      </c>
      <c r="I133" s="33">
        <f t="shared" si="23"/>
        <v>20715</v>
      </c>
      <c r="J133" s="30">
        <v>2016</v>
      </c>
      <c r="K133" s="31" t="s">
        <v>1546</v>
      </c>
      <c r="L133" s="28">
        <v>6110</v>
      </c>
      <c r="M133" s="31" t="s">
        <v>549</v>
      </c>
      <c r="O133" s="28" t="str">
        <f t="shared" si="21"/>
        <v>Ja</v>
      </c>
      <c r="Q133" s="96"/>
      <c r="R133" s="31" t="s">
        <v>1929</v>
      </c>
      <c r="S133" s="66" t="s">
        <v>3860</v>
      </c>
      <c r="T133" s="28" t="s">
        <v>3546</v>
      </c>
      <c r="U133" s="88">
        <f t="shared" si="24"/>
        <v>25</v>
      </c>
      <c r="AB133" s="28">
        <v>2016</v>
      </c>
      <c r="AD133" s="25" t="s">
        <v>3967</v>
      </c>
    </row>
    <row r="134" spans="1:30" ht="12.75" customHeight="1" x14ac:dyDescent="0.2">
      <c r="A134" s="28">
        <v>2</v>
      </c>
      <c r="B134" s="28">
        <v>180</v>
      </c>
      <c r="C134" s="65" t="s">
        <v>169</v>
      </c>
      <c r="D134" s="28">
        <v>790353</v>
      </c>
      <c r="E134" s="31" t="s">
        <v>1545</v>
      </c>
      <c r="F134" s="31" t="s">
        <v>384</v>
      </c>
      <c r="G134" s="31" t="str">
        <f t="shared" si="22"/>
        <v>Brun Fritz</v>
      </c>
      <c r="H134" s="34">
        <v>10932</v>
      </c>
      <c r="I134" s="33">
        <f t="shared" si="23"/>
        <v>10932</v>
      </c>
      <c r="J134" s="30">
        <v>1989</v>
      </c>
      <c r="K134" s="31" t="s">
        <v>2169</v>
      </c>
      <c r="L134" s="28">
        <v>6003</v>
      </c>
      <c r="M134" s="31" t="s">
        <v>95</v>
      </c>
      <c r="O134" s="28" t="str">
        <f t="shared" si="21"/>
        <v>Ja</v>
      </c>
      <c r="Q134" s="96"/>
      <c r="R134" s="31" t="s">
        <v>1929</v>
      </c>
      <c r="S134" s="66" t="s">
        <v>3860</v>
      </c>
      <c r="U134" s="88">
        <f t="shared" si="24"/>
        <v>0</v>
      </c>
      <c r="X134" s="28">
        <v>1997</v>
      </c>
      <c r="AB134" s="28">
        <v>1992</v>
      </c>
      <c r="AD134" s="25"/>
    </row>
    <row r="135" spans="1:30" ht="12.75" customHeight="1" x14ac:dyDescent="0.2">
      <c r="A135" s="28">
        <v>2</v>
      </c>
      <c r="B135" s="28">
        <v>204</v>
      </c>
      <c r="C135" s="65" t="s">
        <v>132</v>
      </c>
      <c r="D135" s="28">
        <v>115580</v>
      </c>
      <c r="E135" s="31" t="s">
        <v>1300</v>
      </c>
      <c r="F135" s="31" t="s">
        <v>85</v>
      </c>
      <c r="G135" s="31" t="str">
        <f t="shared" si="22"/>
        <v>Bründler Peter</v>
      </c>
      <c r="H135" s="34">
        <v>19074</v>
      </c>
      <c r="I135" s="33">
        <f t="shared" si="23"/>
        <v>19074</v>
      </c>
      <c r="J135" s="30">
        <v>2012</v>
      </c>
      <c r="K135" s="31" t="s">
        <v>1301</v>
      </c>
      <c r="L135" s="28">
        <v>6012</v>
      </c>
      <c r="M135" s="31" t="s">
        <v>620</v>
      </c>
      <c r="O135" s="28" t="str">
        <f t="shared" si="21"/>
        <v>Ja</v>
      </c>
      <c r="Q135" s="96"/>
      <c r="R135" s="31" t="s">
        <v>1929</v>
      </c>
      <c r="S135" s="66" t="s">
        <v>3860</v>
      </c>
      <c r="T135" s="28" t="s">
        <v>3546</v>
      </c>
      <c r="U135" s="88">
        <f t="shared" si="24"/>
        <v>25</v>
      </c>
      <c r="AB135" s="28">
        <v>2012</v>
      </c>
      <c r="AD135" s="25" t="s">
        <v>3969</v>
      </c>
    </row>
    <row r="136" spans="1:30" x14ac:dyDescent="0.2">
      <c r="A136" s="28">
        <v>9</v>
      </c>
      <c r="B136" s="28">
        <v>201</v>
      </c>
      <c r="C136" s="65" t="s">
        <v>132</v>
      </c>
      <c r="D136" s="28">
        <v>104355</v>
      </c>
      <c r="E136" s="31" t="s">
        <v>1473</v>
      </c>
      <c r="F136" s="31" t="s">
        <v>105</v>
      </c>
      <c r="G136" s="31" t="str">
        <f t="shared" si="22"/>
        <v>Brunner Josef</v>
      </c>
      <c r="H136" s="34">
        <v>15679</v>
      </c>
      <c r="I136" s="33">
        <f t="shared" si="23"/>
        <v>15679</v>
      </c>
      <c r="J136" s="30">
        <v>2002</v>
      </c>
      <c r="K136" s="31" t="s">
        <v>2172</v>
      </c>
      <c r="L136" s="28">
        <v>6026</v>
      </c>
      <c r="M136" s="31" t="s">
        <v>442</v>
      </c>
      <c r="O136" s="28" t="str">
        <f t="shared" si="21"/>
        <v>Ja</v>
      </c>
      <c r="Q136" s="96"/>
      <c r="R136" s="31" t="s">
        <v>1929</v>
      </c>
      <c r="S136" s="66" t="s">
        <v>3860</v>
      </c>
      <c r="U136" s="88">
        <f t="shared" si="24"/>
        <v>0</v>
      </c>
      <c r="Y136" s="28">
        <v>2006</v>
      </c>
      <c r="AB136" s="28">
        <v>2008</v>
      </c>
      <c r="AD136" s="25" t="s">
        <v>3970</v>
      </c>
    </row>
    <row r="137" spans="1:30" ht="12.75" customHeight="1" x14ac:dyDescent="0.2">
      <c r="A137" s="28">
        <v>6</v>
      </c>
      <c r="B137" s="28">
        <v>151</v>
      </c>
      <c r="C137" s="65" t="s">
        <v>169</v>
      </c>
      <c r="D137" s="28">
        <v>103696</v>
      </c>
      <c r="E137" s="31" t="s">
        <v>1473</v>
      </c>
      <c r="F137" s="31" t="s">
        <v>317</v>
      </c>
      <c r="G137" s="31" t="str">
        <f t="shared" si="22"/>
        <v>Brunner Kaspar</v>
      </c>
      <c r="H137" s="34">
        <v>11586</v>
      </c>
      <c r="I137" s="33">
        <f t="shared" si="23"/>
        <v>11586</v>
      </c>
      <c r="J137" s="30">
        <v>1992</v>
      </c>
      <c r="K137" s="31" t="s">
        <v>2174</v>
      </c>
      <c r="L137" s="28">
        <v>6280</v>
      </c>
      <c r="M137" s="31" t="s">
        <v>161</v>
      </c>
      <c r="O137" s="28" t="str">
        <f t="shared" si="21"/>
        <v>Ja</v>
      </c>
      <c r="Q137" s="96"/>
      <c r="R137" s="31" t="s">
        <v>1929</v>
      </c>
      <c r="S137" s="66" t="s">
        <v>3860</v>
      </c>
      <c r="U137" s="88">
        <f t="shared" si="24"/>
        <v>0</v>
      </c>
      <c r="X137" s="28">
        <v>2000</v>
      </c>
      <c r="AB137" s="28">
        <v>1995</v>
      </c>
      <c r="AD137" s="25"/>
    </row>
    <row r="138" spans="1:30" ht="12.75" customHeight="1" x14ac:dyDescent="0.2">
      <c r="A138" s="28">
        <v>15</v>
      </c>
      <c r="B138" s="28">
        <v>133</v>
      </c>
      <c r="C138" s="65" t="s">
        <v>43</v>
      </c>
      <c r="D138" s="28">
        <v>204331</v>
      </c>
      <c r="E138" s="31" t="s">
        <v>1473</v>
      </c>
      <c r="F138" s="31" t="s">
        <v>312</v>
      </c>
      <c r="G138" s="31" t="str">
        <f t="shared" si="22"/>
        <v>Brunner Marcel</v>
      </c>
      <c r="H138" s="34">
        <v>17101</v>
      </c>
      <c r="I138" s="33">
        <f t="shared" si="23"/>
        <v>17101</v>
      </c>
      <c r="J138" s="30">
        <v>2014</v>
      </c>
      <c r="K138" s="31" t="s">
        <v>1474</v>
      </c>
      <c r="L138" s="28">
        <v>6145</v>
      </c>
      <c r="M138" s="31" t="s">
        <v>189</v>
      </c>
      <c r="O138" s="28" t="str">
        <f t="shared" si="21"/>
        <v>Ja</v>
      </c>
      <c r="Q138" s="96"/>
      <c r="R138" s="31" t="s">
        <v>1929</v>
      </c>
      <c r="S138" s="66" t="s">
        <v>3860</v>
      </c>
      <c r="T138" s="28" t="s">
        <v>3546</v>
      </c>
      <c r="U138" s="88">
        <f t="shared" si="24"/>
        <v>25</v>
      </c>
      <c r="AB138" s="28">
        <v>2015</v>
      </c>
      <c r="AD138" s="25"/>
    </row>
    <row r="139" spans="1:30" ht="12.75" customHeight="1" x14ac:dyDescent="0.2">
      <c r="A139" s="28">
        <v>3</v>
      </c>
      <c r="B139" s="28">
        <v>154</v>
      </c>
      <c r="C139" s="65" t="s">
        <v>132</v>
      </c>
      <c r="D139" s="28">
        <v>209742</v>
      </c>
      <c r="E139" s="31" t="s">
        <v>1473</v>
      </c>
      <c r="F139" s="31" t="s">
        <v>1485</v>
      </c>
      <c r="G139" s="31" t="str">
        <f t="shared" si="22"/>
        <v>Brunner Markus</v>
      </c>
      <c r="H139" s="34">
        <v>17673</v>
      </c>
      <c r="I139" s="33">
        <f t="shared" si="23"/>
        <v>17673</v>
      </c>
      <c r="J139" s="30">
        <v>2010</v>
      </c>
      <c r="K139" s="31" t="s">
        <v>2177</v>
      </c>
      <c r="L139" s="28">
        <v>6026</v>
      </c>
      <c r="M139" s="31" t="s">
        <v>442</v>
      </c>
      <c r="O139" s="28" t="str">
        <f t="shared" si="21"/>
        <v>Ja</v>
      </c>
      <c r="Q139" s="96"/>
      <c r="R139" s="31" t="s">
        <v>1929</v>
      </c>
      <c r="S139" s="66" t="s">
        <v>3860</v>
      </c>
      <c r="T139" s="28" t="s">
        <v>3867</v>
      </c>
      <c r="U139" s="88">
        <f t="shared" si="24"/>
        <v>0</v>
      </c>
      <c r="X139" s="28">
        <v>2020</v>
      </c>
      <c r="AD139" s="25"/>
    </row>
    <row r="140" spans="1:30" ht="12.75" customHeight="1" x14ac:dyDescent="0.2">
      <c r="A140" s="28">
        <v>16</v>
      </c>
      <c r="B140" s="28">
        <v>188</v>
      </c>
      <c r="C140" s="65" t="s">
        <v>169</v>
      </c>
      <c r="D140" s="28">
        <v>247190</v>
      </c>
      <c r="E140" s="31" t="s">
        <v>606</v>
      </c>
      <c r="F140" s="31" t="s">
        <v>89</v>
      </c>
      <c r="G140" s="31" t="str">
        <f t="shared" si="22"/>
        <v>Bucheli Hans</v>
      </c>
      <c r="H140" s="34">
        <v>13703</v>
      </c>
      <c r="I140" s="33">
        <f t="shared" si="23"/>
        <v>13703</v>
      </c>
      <c r="J140" s="30">
        <v>1997</v>
      </c>
      <c r="K140" s="31" t="s">
        <v>2179</v>
      </c>
      <c r="L140" s="28">
        <v>6102</v>
      </c>
      <c r="M140" s="31" t="s">
        <v>218</v>
      </c>
      <c r="O140" s="28" t="str">
        <f t="shared" si="21"/>
        <v>Ja</v>
      </c>
      <c r="Q140" s="96"/>
      <c r="R140" s="31" t="s">
        <v>1929</v>
      </c>
      <c r="S140" s="66" t="s">
        <v>3860</v>
      </c>
      <c r="U140" s="88">
        <f t="shared" si="24"/>
        <v>0</v>
      </c>
      <c r="AB140" s="28">
        <v>2008</v>
      </c>
      <c r="AD140" s="25" t="s">
        <v>3971</v>
      </c>
    </row>
    <row r="141" spans="1:30" ht="12.75" customHeight="1" x14ac:dyDescent="0.2">
      <c r="A141" s="28">
        <v>9</v>
      </c>
      <c r="B141" s="28">
        <v>148</v>
      </c>
      <c r="C141" s="65" t="s">
        <v>132</v>
      </c>
      <c r="D141" s="28">
        <v>165348</v>
      </c>
      <c r="E141" s="31" t="s">
        <v>606</v>
      </c>
      <c r="F141" s="31" t="s">
        <v>2180</v>
      </c>
      <c r="G141" s="31" t="str">
        <f t="shared" si="22"/>
        <v>Bucheli Hermine</v>
      </c>
      <c r="H141" s="34">
        <v>17225</v>
      </c>
      <c r="I141" s="33">
        <f t="shared" si="23"/>
        <v>17225</v>
      </c>
      <c r="J141" s="30">
        <v>2007</v>
      </c>
      <c r="K141" s="31" t="s">
        <v>3972</v>
      </c>
      <c r="L141" s="28">
        <v>6024</v>
      </c>
      <c r="M141" s="31" t="s">
        <v>251</v>
      </c>
      <c r="O141" s="28" t="str">
        <f t="shared" si="21"/>
        <v>Ja</v>
      </c>
      <c r="Q141" s="96"/>
      <c r="R141" s="31" t="s">
        <v>1953</v>
      </c>
      <c r="S141" s="66" t="s">
        <v>3860</v>
      </c>
      <c r="T141" s="28" t="s">
        <v>3546</v>
      </c>
      <c r="U141" s="88">
        <f t="shared" si="24"/>
        <v>25</v>
      </c>
      <c r="AB141" s="28">
        <v>2009</v>
      </c>
      <c r="AD141" s="25"/>
    </row>
    <row r="142" spans="1:30" ht="12.75" customHeight="1" x14ac:dyDescent="0.2">
      <c r="A142" s="28">
        <v>8</v>
      </c>
      <c r="B142" s="28">
        <v>210</v>
      </c>
      <c r="C142" s="65"/>
      <c r="D142" s="28">
        <v>168733</v>
      </c>
      <c r="E142" s="31" t="s">
        <v>606</v>
      </c>
      <c r="F142" s="31" t="s">
        <v>134</v>
      </c>
      <c r="G142" s="31" t="str">
        <f t="shared" si="22"/>
        <v>Bucheli Walter</v>
      </c>
      <c r="H142" s="34">
        <v>21794</v>
      </c>
      <c r="I142" s="33">
        <v>21794</v>
      </c>
      <c r="J142" s="30">
        <v>2019</v>
      </c>
      <c r="K142" s="31" t="s">
        <v>3973</v>
      </c>
      <c r="L142" s="28">
        <v>6026</v>
      </c>
      <c r="M142" s="31" t="s">
        <v>442</v>
      </c>
      <c r="O142" s="28" t="str">
        <f t="shared" si="21"/>
        <v>Ja</v>
      </c>
      <c r="Q142" s="96"/>
      <c r="R142" s="31" t="s">
        <v>1929</v>
      </c>
      <c r="S142" s="66" t="s">
        <v>3860</v>
      </c>
      <c r="T142" s="28" t="s">
        <v>3546</v>
      </c>
      <c r="U142" s="88">
        <f t="shared" si="24"/>
        <v>25</v>
      </c>
      <c r="AD142" s="25" t="s">
        <v>3974</v>
      </c>
    </row>
    <row r="143" spans="1:30" ht="12.75" customHeight="1" x14ac:dyDescent="0.2">
      <c r="A143" s="28">
        <v>11</v>
      </c>
      <c r="B143" s="28">
        <v>221</v>
      </c>
      <c r="C143" s="65" t="s">
        <v>132</v>
      </c>
      <c r="D143" s="28">
        <v>114641</v>
      </c>
      <c r="E143" s="31" t="s">
        <v>459</v>
      </c>
      <c r="F143" s="31" t="s">
        <v>590</v>
      </c>
      <c r="G143" s="31" t="str">
        <f t="shared" si="22"/>
        <v>Bucher Beat</v>
      </c>
      <c r="H143" s="34">
        <v>19551</v>
      </c>
      <c r="I143" s="33">
        <f>H143</f>
        <v>19551</v>
      </c>
      <c r="J143" s="30">
        <v>2013</v>
      </c>
      <c r="K143" s="31" t="s">
        <v>1360</v>
      </c>
      <c r="L143" s="28">
        <v>6285</v>
      </c>
      <c r="M143" s="31" t="s">
        <v>608</v>
      </c>
      <c r="O143" s="28" t="str">
        <f t="shared" si="21"/>
        <v>Ja</v>
      </c>
      <c r="Q143" s="96"/>
      <c r="R143" s="31" t="s">
        <v>1929</v>
      </c>
      <c r="S143" s="66" t="s">
        <v>3860</v>
      </c>
      <c r="T143" s="28" t="s">
        <v>3867</v>
      </c>
      <c r="U143" s="88">
        <f t="shared" si="24"/>
        <v>0</v>
      </c>
      <c r="AB143" s="28">
        <v>2015</v>
      </c>
      <c r="AD143" s="25" t="s">
        <v>3975</v>
      </c>
    </row>
    <row r="144" spans="1:30" x14ac:dyDescent="0.2">
      <c r="A144" s="28">
        <v>8</v>
      </c>
      <c r="B144" s="28">
        <v>116</v>
      </c>
      <c r="C144" s="65" t="s">
        <v>593</v>
      </c>
      <c r="D144" s="28">
        <v>186352</v>
      </c>
      <c r="E144" s="31" t="s">
        <v>459</v>
      </c>
      <c r="F144" s="31" t="s">
        <v>650</v>
      </c>
      <c r="G144" s="31" t="str">
        <f t="shared" si="22"/>
        <v>Bucher Bernhard</v>
      </c>
      <c r="H144" s="34">
        <v>14884</v>
      </c>
      <c r="I144" s="33">
        <f>H144</f>
        <v>14884</v>
      </c>
      <c r="J144" s="30">
        <v>2000</v>
      </c>
      <c r="K144" s="31" t="s">
        <v>2186</v>
      </c>
      <c r="L144" s="28">
        <v>6030</v>
      </c>
      <c r="M144" s="31" t="s">
        <v>168</v>
      </c>
      <c r="O144" s="28" t="str">
        <f t="shared" si="21"/>
        <v>Ja</v>
      </c>
      <c r="Q144" s="96"/>
      <c r="R144" s="31" t="s">
        <v>1929</v>
      </c>
      <c r="S144" s="66" t="s">
        <v>3860</v>
      </c>
      <c r="U144" s="88">
        <f t="shared" si="24"/>
        <v>0</v>
      </c>
      <c r="X144" s="28">
        <v>2012</v>
      </c>
      <c r="Y144" s="28">
        <v>2020</v>
      </c>
      <c r="AB144" s="28">
        <v>2000</v>
      </c>
      <c r="AD144" s="25" t="s">
        <v>3976</v>
      </c>
    </row>
    <row r="145" spans="1:30" x14ac:dyDescent="0.2">
      <c r="A145" s="28">
        <v>3</v>
      </c>
      <c r="B145" s="28">
        <v>204</v>
      </c>
      <c r="C145" s="65" t="s">
        <v>132</v>
      </c>
      <c r="D145" s="28">
        <v>115582</v>
      </c>
      <c r="E145" s="31" t="s">
        <v>459</v>
      </c>
      <c r="F145" s="31" t="s">
        <v>559</v>
      </c>
      <c r="G145" s="31" t="str">
        <f t="shared" si="22"/>
        <v>Bucher Ernst</v>
      </c>
      <c r="H145" s="34">
        <v>20487</v>
      </c>
      <c r="I145" s="33">
        <f>H145</f>
        <v>20487</v>
      </c>
      <c r="J145" s="30">
        <v>2016</v>
      </c>
      <c r="K145" s="31" t="s">
        <v>1547</v>
      </c>
      <c r="L145" s="28">
        <v>6010</v>
      </c>
      <c r="M145" s="31" t="s">
        <v>55</v>
      </c>
      <c r="O145" s="28" t="str">
        <f t="shared" si="21"/>
        <v>Ja</v>
      </c>
      <c r="Q145" s="96"/>
      <c r="R145" s="31" t="s">
        <v>1929</v>
      </c>
      <c r="S145" s="66" t="s">
        <v>3860</v>
      </c>
      <c r="T145" s="28" t="s">
        <v>3546</v>
      </c>
      <c r="U145" s="88">
        <f t="shared" si="24"/>
        <v>25</v>
      </c>
      <c r="AB145" s="28">
        <v>2016</v>
      </c>
      <c r="AD145" s="25" t="s">
        <v>3977</v>
      </c>
    </row>
    <row r="146" spans="1:30" ht="12.75" customHeight="1" x14ac:dyDescent="0.2">
      <c r="A146" s="28">
        <v>11</v>
      </c>
      <c r="B146" s="28">
        <v>221</v>
      </c>
      <c r="C146" s="37"/>
      <c r="D146" s="28">
        <v>144851</v>
      </c>
      <c r="E146" s="31" t="s">
        <v>459</v>
      </c>
      <c r="F146" s="31" t="s">
        <v>113</v>
      </c>
      <c r="G146" s="31" t="s">
        <v>3978</v>
      </c>
      <c r="H146" s="34">
        <v>22587</v>
      </c>
      <c r="I146" s="33">
        <v>22587</v>
      </c>
      <c r="J146" s="30">
        <v>2021</v>
      </c>
      <c r="K146" s="31" t="s">
        <v>1856</v>
      </c>
      <c r="L146" s="28">
        <v>6019</v>
      </c>
      <c r="M146" s="31" t="s">
        <v>1398</v>
      </c>
      <c r="O146" s="28" t="s">
        <v>1581</v>
      </c>
      <c r="Q146" s="96"/>
      <c r="R146" s="31" t="s">
        <v>1929</v>
      </c>
      <c r="S146" s="66" t="s">
        <v>3860</v>
      </c>
      <c r="T146" s="28" t="s">
        <v>3546</v>
      </c>
      <c r="U146" s="88">
        <f t="shared" si="24"/>
        <v>25</v>
      </c>
      <c r="AB146" s="28">
        <v>2021</v>
      </c>
      <c r="AD146" s="25"/>
    </row>
    <row r="147" spans="1:30" ht="12.75" customHeight="1" x14ac:dyDescent="0.2">
      <c r="A147" s="28">
        <v>13</v>
      </c>
      <c r="B147" s="28">
        <v>196</v>
      </c>
      <c r="C147" s="65" t="s">
        <v>169</v>
      </c>
      <c r="D147" s="28">
        <v>101378</v>
      </c>
      <c r="E147" s="31" t="s">
        <v>459</v>
      </c>
      <c r="F147" s="31" t="s">
        <v>89</v>
      </c>
      <c r="G147" s="31" t="str">
        <f t="shared" ref="G147:G175" si="25">CONCATENATE(E147," ",F147)</f>
        <v>Bucher Hans</v>
      </c>
      <c r="H147" s="34">
        <v>11511</v>
      </c>
      <c r="I147" s="33">
        <f>H147</f>
        <v>11511</v>
      </c>
      <c r="J147" s="30">
        <v>1991</v>
      </c>
      <c r="K147" s="31" t="s">
        <v>2189</v>
      </c>
      <c r="L147" s="28">
        <v>6125</v>
      </c>
      <c r="M147" s="31" t="s">
        <v>83</v>
      </c>
      <c r="O147" s="28" t="str">
        <f>IF(N147+P147&gt;0,"Nein","Ja")</f>
        <v>Ja</v>
      </c>
      <c r="Q147" s="96"/>
      <c r="R147" s="31" t="s">
        <v>1929</v>
      </c>
      <c r="S147" s="66" t="s">
        <v>3860</v>
      </c>
      <c r="U147" s="88">
        <f t="shared" si="24"/>
        <v>0</v>
      </c>
      <c r="X147" s="28">
        <v>2000</v>
      </c>
      <c r="AB147" s="28">
        <v>1992</v>
      </c>
      <c r="AD147" s="25"/>
    </row>
    <row r="148" spans="1:30" ht="12.75" customHeight="1" x14ac:dyDescent="0.2">
      <c r="A148" s="28">
        <v>12</v>
      </c>
      <c r="B148" s="28">
        <v>105</v>
      </c>
      <c r="C148" s="65" t="s">
        <v>132</v>
      </c>
      <c r="D148" s="28">
        <v>143088</v>
      </c>
      <c r="E148" s="31" t="s">
        <v>459</v>
      </c>
      <c r="F148" s="31" t="s">
        <v>89</v>
      </c>
      <c r="G148" s="31" t="str">
        <f t="shared" si="25"/>
        <v>Bucher Hans</v>
      </c>
      <c r="H148" s="34">
        <v>19774</v>
      </c>
      <c r="I148" s="33">
        <f>H148</f>
        <v>19774</v>
      </c>
      <c r="J148" s="30">
        <v>2014</v>
      </c>
      <c r="K148" s="31" t="s">
        <v>1411</v>
      </c>
      <c r="L148" s="28">
        <v>6244</v>
      </c>
      <c r="M148" s="31" t="s">
        <v>509</v>
      </c>
      <c r="O148" s="28" t="str">
        <f>IF(N148+P148&gt;0,"Nein","Ja")</f>
        <v>Ja</v>
      </c>
      <c r="Q148" s="96"/>
      <c r="R148" s="31" t="s">
        <v>1929</v>
      </c>
      <c r="S148" s="66" t="s">
        <v>3860</v>
      </c>
      <c r="T148" s="28" t="s">
        <v>3546</v>
      </c>
      <c r="U148" s="88">
        <f t="shared" si="24"/>
        <v>25</v>
      </c>
      <c r="AB148" s="28">
        <v>2015</v>
      </c>
      <c r="AD148" s="25" t="s">
        <v>3979</v>
      </c>
    </row>
    <row r="149" spans="1:30" ht="12.75" customHeight="1" x14ac:dyDescent="0.2">
      <c r="A149" s="28">
        <v>17</v>
      </c>
      <c r="B149" s="28">
        <v>191</v>
      </c>
      <c r="C149" s="65" t="s">
        <v>132</v>
      </c>
      <c r="D149" s="28">
        <v>127237</v>
      </c>
      <c r="E149" s="31" t="s">
        <v>459</v>
      </c>
      <c r="F149" s="31" t="s">
        <v>105</v>
      </c>
      <c r="G149" s="31" t="str">
        <f t="shared" si="25"/>
        <v>Bucher Josef</v>
      </c>
      <c r="H149" s="34">
        <v>16480</v>
      </c>
      <c r="I149" s="33">
        <f>H149</f>
        <v>16480</v>
      </c>
      <c r="J149" s="30">
        <v>2008</v>
      </c>
      <c r="K149" s="31" t="s">
        <v>3980</v>
      </c>
      <c r="L149" s="28">
        <v>6196</v>
      </c>
      <c r="M149" s="31" t="s">
        <v>375</v>
      </c>
      <c r="O149" s="28" t="str">
        <f>IF(N149+P149&gt;0,"Nein","Ja")</f>
        <v>Ja</v>
      </c>
      <c r="Q149" s="96"/>
      <c r="R149" s="31" t="s">
        <v>1929</v>
      </c>
      <c r="S149" s="66" t="s">
        <v>3860</v>
      </c>
      <c r="T149" s="28" t="s">
        <v>3546</v>
      </c>
      <c r="U149" s="88">
        <f t="shared" si="24"/>
        <v>25</v>
      </c>
      <c r="X149" s="28">
        <v>2021</v>
      </c>
      <c r="AD149" s="25"/>
    </row>
    <row r="150" spans="1:30" ht="12.75" customHeight="1" x14ac:dyDescent="0.2">
      <c r="A150" s="28">
        <v>13</v>
      </c>
      <c r="B150" s="25">
        <v>248</v>
      </c>
      <c r="C150" s="46"/>
      <c r="D150" s="28">
        <v>182824</v>
      </c>
      <c r="E150" s="36" t="s">
        <v>459</v>
      </c>
      <c r="F150" s="36" t="s">
        <v>634</v>
      </c>
      <c r="G150" s="31" t="str">
        <f t="shared" si="25"/>
        <v>Bucher Niklaus</v>
      </c>
      <c r="H150" s="34">
        <v>21970</v>
      </c>
      <c r="I150" s="68">
        <f>H150</f>
        <v>21970</v>
      </c>
      <c r="J150" s="36">
        <v>2020</v>
      </c>
      <c r="K150" s="36" t="s">
        <v>1810</v>
      </c>
      <c r="L150" s="28">
        <v>6130</v>
      </c>
      <c r="M150" s="45" t="s">
        <v>196</v>
      </c>
      <c r="N150"/>
      <c r="O150" s="28" t="s">
        <v>1581</v>
      </c>
      <c r="P150"/>
      <c r="Q150" s="96"/>
      <c r="R150" s="31" t="s">
        <v>1929</v>
      </c>
      <c r="S150" s="66" t="s">
        <v>3860</v>
      </c>
      <c r="T150" s="28" t="s">
        <v>3546</v>
      </c>
      <c r="U150" s="88">
        <f t="shared" si="24"/>
        <v>25</v>
      </c>
      <c r="AD150" s="25"/>
    </row>
    <row r="151" spans="1:30" ht="12.75" customHeight="1" x14ac:dyDescent="0.2">
      <c r="A151" s="28">
        <v>3</v>
      </c>
      <c r="B151" s="28">
        <v>169</v>
      </c>
      <c r="C151" s="65" t="s">
        <v>169</v>
      </c>
      <c r="D151" s="28">
        <v>168735</v>
      </c>
      <c r="E151" s="31" t="s">
        <v>459</v>
      </c>
      <c r="F151" s="31" t="s">
        <v>586</v>
      </c>
      <c r="G151" s="31" t="str">
        <f t="shared" si="25"/>
        <v>Bucher Oskar</v>
      </c>
      <c r="H151" s="34">
        <v>14954</v>
      </c>
      <c r="I151" s="33">
        <f>H151</f>
        <v>14954</v>
      </c>
      <c r="J151" s="30">
        <v>2000</v>
      </c>
      <c r="K151" s="31" t="s">
        <v>2192</v>
      </c>
      <c r="L151" s="28">
        <v>6207</v>
      </c>
      <c r="M151" s="31" t="s">
        <v>319</v>
      </c>
      <c r="O151" s="28" t="str">
        <f>IF(N151+P151&gt;0,"Nein","Ja")</f>
        <v>Ja</v>
      </c>
      <c r="Q151" s="96"/>
      <c r="R151" s="31" t="s">
        <v>1929</v>
      </c>
      <c r="S151" s="66" t="s">
        <v>3860</v>
      </c>
      <c r="U151" s="88">
        <f t="shared" si="24"/>
        <v>0</v>
      </c>
      <c r="AD151" s="25"/>
    </row>
    <row r="152" spans="1:30" ht="12.75" customHeight="1" x14ac:dyDescent="0.2">
      <c r="A152" s="28">
        <v>12</v>
      </c>
      <c r="B152" s="28">
        <v>105</v>
      </c>
      <c r="C152" s="65"/>
      <c r="D152" s="28">
        <v>143112</v>
      </c>
      <c r="E152" s="31" t="s">
        <v>459</v>
      </c>
      <c r="F152" s="31" t="s">
        <v>151</v>
      </c>
      <c r="G152" s="31" t="str">
        <f t="shared" si="25"/>
        <v>Bucher Paul</v>
      </c>
      <c r="H152" s="34">
        <v>21582</v>
      </c>
      <c r="I152" s="33">
        <v>21582</v>
      </c>
      <c r="J152" s="30">
        <v>2019</v>
      </c>
      <c r="K152" s="31" t="s">
        <v>812</v>
      </c>
      <c r="L152" s="28">
        <v>6244</v>
      </c>
      <c r="M152" s="31" t="s">
        <v>509</v>
      </c>
      <c r="O152" s="28" t="str">
        <f>IF(N152+P152&gt;0,"Nein","Ja")</f>
        <v>Ja</v>
      </c>
      <c r="Q152" s="96"/>
      <c r="R152" s="31" t="s">
        <v>1929</v>
      </c>
      <c r="S152" s="66" t="s">
        <v>3860</v>
      </c>
      <c r="T152" s="28" t="s">
        <v>3546</v>
      </c>
      <c r="U152" s="88">
        <f t="shared" si="24"/>
        <v>25</v>
      </c>
      <c r="AB152" s="28">
        <v>2019</v>
      </c>
      <c r="AD152" s="25" t="s">
        <v>3981</v>
      </c>
    </row>
    <row r="153" spans="1:30" ht="12.75" customHeight="1" x14ac:dyDescent="0.2">
      <c r="A153" s="28">
        <v>8</v>
      </c>
      <c r="B153" s="28">
        <v>210</v>
      </c>
      <c r="C153" s="65" t="s">
        <v>169</v>
      </c>
      <c r="D153" s="28">
        <v>168735</v>
      </c>
      <c r="E153" s="31" t="s">
        <v>459</v>
      </c>
      <c r="F153" s="31" t="s">
        <v>85</v>
      </c>
      <c r="G153" s="31" t="str">
        <f t="shared" si="25"/>
        <v>Bucher Peter</v>
      </c>
      <c r="H153" s="34">
        <v>13662</v>
      </c>
      <c r="I153" s="33">
        <f t="shared" ref="I153:I175" si="26">H153</f>
        <v>13662</v>
      </c>
      <c r="J153" s="30">
        <v>1997</v>
      </c>
      <c r="K153" s="31" t="s">
        <v>2194</v>
      </c>
      <c r="L153" s="28">
        <v>6026</v>
      </c>
      <c r="M153" s="31" t="s">
        <v>442</v>
      </c>
      <c r="O153" s="28" t="str">
        <f>IF(N153+P153&gt;0,"Nein","Ja")</f>
        <v>Ja</v>
      </c>
      <c r="Q153" s="96"/>
      <c r="R153" s="31" t="s">
        <v>1929</v>
      </c>
      <c r="S153" s="66" t="s">
        <v>3860</v>
      </c>
      <c r="U153" s="88">
        <f t="shared" si="24"/>
        <v>0</v>
      </c>
      <c r="X153" s="28">
        <v>2006</v>
      </c>
      <c r="AB153" s="28">
        <v>1997</v>
      </c>
      <c r="AD153" s="25" t="s">
        <v>3984</v>
      </c>
    </row>
    <row r="154" spans="1:30" ht="12.75" customHeight="1" x14ac:dyDescent="0.2">
      <c r="A154" s="28">
        <v>8</v>
      </c>
      <c r="B154" s="28">
        <v>218</v>
      </c>
      <c r="C154" s="65" t="s">
        <v>132</v>
      </c>
      <c r="D154" s="28">
        <v>100053</v>
      </c>
      <c r="E154" s="31" t="s">
        <v>459</v>
      </c>
      <c r="F154" s="31" t="s">
        <v>85</v>
      </c>
      <c r="G154" s="31" t="str">
        <f t="shared" si="25"/>
        <v>Bucher Peter</v>
      </c>
      <c r="H154" s="34">
        <v>18665</v>
      </c>
      <c r="I154" s="33">
        <f t="shared" si="26"/>
        <v>18665</v>
      </c>
      <c r="J154" s="30">
        <v>2011</v>
      </c>
      <c r="K154" s="31" t="s">
        <v>3982</v>
      </c>
      <c r="L154" s="28">
        <v>6032</v>
      </c>
      <c r="M154" s="31" t="s">
        <v>228</v>
      </c>
      <c r="O154" s="28" t="str">
        <f>IF(N154+P154&gt;0,"Nein","Ja")</f>
        <v>Ja</v>
      </c>
      <c r="Q154" s="96"/>
      <c r="R154" s="31" t="s">
        <v>1929</v>
      </c>
      <c r="S154" s="66" t="s">
        <v>3860</v>
      </c>
      <c r="T154" s="28" t="s">
        <v>3546</v>
      </c>
      <c r="U154" s="88">
        <f t="shared" si="24"/>
        <v>25</v>
      </c>
      <c r="AB154" s="28">
        <v>2011</v>
      </c>
      <c r="AD154" s="25" t="s">
        <v>3983</v>
      </c>
    </row>
    <row r="155" spans="1:30" x14ac:dyDescent="0.2">
      <c r="A155" s="25">
        <v>12</v>
      </c>
      <c r="B155" s="25">
        <v>105</v>
      </c>
      <c r="C155" s="46"/>
      <c r="D155" s="28">
        <v>143147</v>
      </c>
      <c r="E155" s="36" t="s">
        <v>459</v>
      </c>
      <c r="F155" s="36" t="s">
        <v>280</v>
      </c>
      <c r="G155" s="31" t="str">
        <f t="shared" si="25"/>
        <v>Bucher Urs</v>
      </c>
      <c r="H155" s="34">
        <v>22055</v>
      </c>
      <c r="I155" s="68">
        <f t="shared" si="26"/>
        <v>22055</v>
      </c>
      <c r="J155" s="36">
        <v>2020</v>
      </c>
      <c r="K155" s="36" t="s">
        <v>1811</v>
      </c>
      <c r="L155" s="28">
        <v>6244</v>
      </c>
      <c r="M155" s="45" t="s">
        <v>509</v>
      </c>
      <c r="N155"/>
      <c r="O155" s="28" t="s">
        <v>1581</v>
      </c>
      <c r="P155"/>
      <c r="Q155" s="96"/>
      <c r="R155" s="31" t="s">
        <v>1929</v>
      </c>
      <c r="S155" s="66" t="s">
        <v>3860</v>
      </c>
      <c r="T155" s="28" t="s">
        <v>3546</v>
      </c>
      <c r="U155" s="88">
        <f t="shared" si="24"/>
        <v>25</v>
      </c>
      <c r="AD155" s="25" t="s">
        <v>3985</v>
      </c>
    </row>
    <row r="156" spans="1:30" x14ac:dyDescent="0.2">
      <c r="A156" s="28">
        <v>2</v>
      </c>
      <c r="B156" s="28">
        <v>178</v>
      </c>
      <c r="C156" s="65" t="s">
        <v>169</v>
      </c>
      <c r="D156" s="28">
        <v>166203</v>
      </c>
      <c r="E156" s="31" t="s">
        <v>2197</v>
      </c>
      <c r="F156" s="31" t="s">
        <v>384</v>
      </c>
      <c r="G156" s="31" t="str">
        <f t="shared" si="25"/>
        <v>Büchler Fritz</v>
      </c>
      <c r="H156" s="34">
        <v>9331</v>
      </c>
      <c r="I156" s="33">
        <f t="shared" si="26"/>
        <v>9331</v>
      </c>
      <c r="J156" s="30">
        <v>1985</v>
      </c>
      <c r="K156" s="31" t="s">
        <v>2199</v>
      </c>
      <c r="L156" s="28">
        <v>6005</v>
      </c>
      <c r="M156" s="31" t="s">
        <v>95</v>
      </c>
      <c r="O156" s="28" t="s">
        <v>162</v>
      </c>
      <c r="Q156" s="96"/>
      <c r="R156" s="31" t="s">
        <v>1929</v>
      </c>
      <c r="S156" s="66" t="s">
        <v>3860</v>
      </c>
      <c r="U156" s="88">
        <f t="shared" si="24"/>
        <v>0</v>
      </c>
      <c r="AD156" s="25"/>
    </row>
    <row r="157" spans="1:30" ht="12.75" customHeight="1" x14ac:dyDescent="0.2">
      <c r="A157" s="28">
        <v>3</v>
      </c>
      <c r="B157" s="28">
        <v>229</v>
      </c>
      <c r="C157" s="65" t="s">
        <v>132</v>
      </c>
      <c r="D157" s="28">
        <v>171822</v>
      </c>
      <c r="E157" s="31" t="s">
        <v>1574</v>
      </c>
      <c r="F157" s="31" t="s">
        <v>650</v>
      </c>
      <c r="G157" s="31" t="str">
        <f t="shared" si="25"/>
        <v>Buchs Bernhard</v>
      </c>
      <c r="H157" s="34">
        <v>16286</v>
      </c>
      <c r="I157" s="33">
        <f t="shared" si="26"/>
        <v>16286</v>
      </c>
      <c r="J157" s="30">
        <v>2004</v>
      </c>
      <c r="K157" s="31" t="s">
        <v>2202</v>
      </c>
      <c r="L157" s="28">
        <v>6103</v>
      </c>
      <c r="M157" s="31" t="s">
        <v>698</v>
      </c>
      <c r="O157" s="28" t="str">
        <f t="shared" ref="O157:O176" si="27">IF(N157+P157&gt;0,"Nein","Ja")</f>
        <v>Ja</v>
      </c>
      <c r="Q157" s="96"/>
      <c r="R157" s="31" t="s">
        <v>1929</v>
      </c>
      <c r="S157" s="66" t="s">
        <v>3860</v>
      </c>
      <c r="T157" s="28" t="s">
        <v>3546</v>
      </c>
      <c r="U157" s="88">
        <f t="shared" si="24"/>
        <v>25</v>
      </c>
      <c r="Y157" s="28">
        <v>2021</v>
      </c>
      <c r="AB157" s="28">
        <v>2007</v>
      </c>
      <c r="AD157" s="25" t="s">
        <v>3986</v>
      </c>
    </row>
    <row r="158" spans="1:30" ht="12.75" customHeight="1" x14ac:dyDescent="0.2">
      <c r="A158" s="28">
        <v>12</v>
      </c>
      <c r="B158" s="28">
        <v>213</v>
      </c>
      <c r="C158" s="65" t="s">
        <v>169</v>
      </c>
      <c r="D158" s="28">
        <v>152532</v>
      </c>
      <c r="E158" s="31" t="s">
        <v>166</v>
      </c>
      <c r="F158" s="31" t="s">
        <v>194</v>
      </c>
      <c r="G158" s="31" t="str">
        <f t="shared" si="25"/>
        <v>Bühler Adolf</v>
      </c>
      <c r="H158" s="34">
        <v>14286</v>
      </c>
      <c r="I158" s="33">
        <f t="shared" si="26"/>
        <v>14286</v>
      </c>
      <c r="J158" s="30">
        <v>1999</v>
      </c>
      <c r="K158" s="31" t="s">
        <v>2204</v>
      </c>
      <c r="L158" s="28">
        <v>6260</v>
      </c>
      <c r="M158" s="31" t="s">
        <v>339</v>
      </c>
      <c r="O158" s="28" t="str">
        <f t="shared" si="27"/>
        <v>Ja</v>
      </c>
      <c r="Q158" s="96"/>
      <c r="R158" s="31" t="s">
        <v>1929</v>
      </c>
      <c r="S158" s="66" t="s">
        <v>3860</v>
      </c>
      <c r="U158" s="88">
        <f t="shared" si="24"/>
        <v>0</v>
      </c>
      <c r="X158" s="28">
        <v>2009</v>
      </c>
      <c r="Y158" s="28">
        <v>2020</v>
      </c>
      <c r="AB158" s="28">
        <v>1999</v>
      </c>
      <c r="AD158" s="25"/>
    </row>
    <row r="159" spans="1:30" ht="12.75" customHeight="1" x14ac:dyDescent="0.2">
      <c r="A159" s="28">
        <v>11</v>
      </c>
      <c r="B159" s="28">
        <v>142</v>
      </c>
      <c r="C159" s="65" t="s">
        <v>169</v>
      </c>
      <c r="D159" s="28">
        <v>105766</v>
      </c>
      <c r="E159" s="31" t="s">
        <v>166</v>
      </c>
      <c r="F159" s="31" t="s">
        <v>113</v>
      </c>
      <c r="G159" s="31" t="str">
        <f t="shared" si="25"/>
        <v>Bühler Franz</v>
      </c>
      <c r="H159" s="34">
        <v>13627</v>
      </c>
      <c r="I159" s="33">
        <f t="shared" si="26"/>
        <v>13627</v>
      </c>
      <c r="J159" s="30">
        <v>1997</v>
      </c>
      <c r="K159" s="31" t="s">
        <v>2206</v>
      </c>
      <c r="L159" s="28">
        <v>6130</v>
      </c>
      <c r="M159" s="31" t="s">
        <v>196</v>
      </c>
      <c r="O159" s="28" t="str">
        <f t="shared" si="27"/>
        <v>Ja</v>
      </c>
      <c r="Q159" s="96"/>
      <c r="R159" s="31" t="s">
        <v>1929</v>
      </c>
      <c r="S159" s="66" t="s">
        <v>3860</v>
      </c>
      <c r="U159" s="88">
        <f t="shared" si="24"/>
        <v>0</v>
      </c>
      <c r="X159" s="28">
        <v>2006</v>
      </c>
      <c r="AB159" s="28">
        <v>1997</v>
      </c>
      <c r="AD159" s="25"/>
    </row>
    <row r="160" spans="1:30" ht="12.75" customHeight="1" x14ac:dyDescent="0.2">
      <c r="A160" s="28">
        <v>12</v>
      </c>
      <c r="B160" s="28">
        <v>245</v>
      </c>
      <c r="C160" s="65" t="s">
        <v>169</v>
      </c>
      <c r="D160" s="28">
        <v>104177</v>
      </c>
      <c r="E160" s="31" t="s">
        <v>166</v>
      </c>
      <c r="F160" s="31" t="s">
        <v>705</v>
      </c>
      <c r="G160" s="31" t="str">
        <f t="shared" si="25"/>
        <v>Bühler Gottfried</v>
      </c>
      <c r="H160" s="34">
        <v>13829</v>
      </c>
      <c r="I160" s="33">
        <f t="shared" si="26"/>
        <v>13829</v>
      </c>
      <c r="J160" s="30">
        <v>1997</v>
      </c>
      <c r="K160" s="31" t="s">
        <v>2208</v>
      </c>
      <c r="L160" s="28">
        <v>6246</v>
      </c>
      <c r="M160" s="31" t="s">
        <v>91</v>
      </c>
      <c r="O160" s="28" t="str">
        <f t="shared" si="27"/>
        <v>Ja</v>
      </c>
      <c r="Q160" s="96"/>
      <c r="R160" s="31" t="s">
        <v>1929</v>
      </c>
      <c r="S160" s="66" t="s">
        <v>3860</v>
      </c>
      <c r="U160" s="88">
        <f t="shared" si="24"/>
        <v>0</v>
      </c>
      <c r="X160" s="28">
        <v>2006</v>
      </c>
      <c r="AB160" s="28">
        <v>2003</v>
      </c>
      <c r="AD160" s="25" t="s">
        <v>3987</v>
      </c>
    </row>
    <row r="161" spans="1:30" x14ac:dyDescent="0.2">
      <c r="A161" s="28">
        <v>3</v>
      </c>
      <c r="B161" s="28">
        <v>169</v>
      </c>
      <c r="C161" s="65" t="s">
        <v>169</v>
      </c>
      <c r="D161" s="28">
        <v>111374</v>
      </c>
      <c r="E161" s="31" t="s">
        <v>166</v>
      </c>
      <c r="F161" s="31" t="s">
        <v>89</v>
      </c>
      <c r="G161" s="31" t="str">
        <f t="shared" si="25"/>
        <v>Bühler Hans</v>
      </c>
      <c r="H161" s="34">
        <v>10070</v>
      </c>
      <c r="I161" s="33">
        <f t="shared" si="26"/>
        <v>10070</v>
      </c>
      <c r="J161" s="30">
        <v>1987</v>
      </c>
      <c r="K161" s="31" t="s">
        <v>2210</v>
      </c>
      <c r="L161" s="28">
        <v>6004</v>
      </c>
      <c r="M161" s="31" t="s">
        <v>95</v>
      </c>
      <c r="O161" s="28" t="str">
        <f t="shared" si="27"/>
        <v>Ja</v>
      </c>
      <c r="Q161" s="96"/>
      <c r="R161" s="31" t="s">
        <v>1929</v>
      </c>
      <c r="S161" s="66" t="s">
        <v>3860</v>
      </c>
      <c r="U161" s="88">
        <f t="shared" si="24"/>
        <v>0</v>
      </c>
      <c r="AB161" s="28">
        <v>1997</v>
      </c>
      <c r="AD161" s="25"/>
    </row>
    <row r="162" spans="1:30" x14ac:dyDescent="0.2">
      <c r="A162" s="28">
        <v>3</v>
      </c>
      <c r="B162" s="28">
        <v>169</v>
      </c>
      <c r="C162" s="65" t="s">
        <v>169</v>
      </c>
      <c r="D162" s="28">
        <v>111375</v>
      </c>
      <c r="E162" s="31" t="s">
        <v>166</v>
      </c>
      <c r="F162" s="31" t="s">
        <v>105</v>
      </c>
      <c r="G162" s="31" t="str">
        <f t="shared" si="25"/>
        <v>Bühler Josef</v>
      </c>
      <c r="H162" s="34">
        <v>12823</v>
      </c>
      <c r="I162" s="33">
        <f t="shared" si="26"/>
        <v>12823</v>
      </c>
      <c r="J162" s="30">
        <v>1995</v>
      </c>
      <c r="K162" s="31" t="s">
        <v>2212</v>
      </c>
      <c r="L162" s="28">
        <v>6005</v>
      </c>
      <c r="M162" s="31" t="s">
        <v>95</v>
      </c>
      <c r="O162" s="28" t="str">
        <f t="shared" si="27"/>
        <v>Ja</v>
      </c>
      <c r="Q162" s="96"/>
      <c r="R162" s="31" t="s">
        <v>1929</v>
      </c>
      <c r="S162" s="66" t="s">
        <v>3860</v>
      </c>
      <c r="U162" s="88">
        <f t="shared" si="24"/>
        <v>0</v>
      </c>
      <c r="X162" s="28">
        <v>2004</v>
      </c>
      <c r="AB162" s="28">
        <v>1995</v>
      </c>
      <c r="AD162" s="25" t="s">
        <v>1361</v>
      </c>
    </row>
    <row r="163" spans="1:30" x14ac:dyDescent="0.2">
      <c r="A163" s="28">
        <v>8</v>
      </c>
      <c r="B163" s="28">
        <v>217</v>
      </c>
      <c r="C163" s="65" t="s">
        <v>169</v>
      </c>
      <c r="D163" s="28">
        <v>121209</v>
      </c>
      <c r="E163" s="31" t="s">
        <v>166</v>
      </c>
      <c r="F163" s="31" t="s">
        <v>105</v>
      </c>
      <c r="G163" s="31" t="str">
        <f t="shared" si="25"/>
        <v>Bühler Josef</v>
      </c>
      <c r="H163" s="34">
        <v>14853</v>
      </c>
      <c r="I163" s="33">
        <f t="shared" si="26"/>
        <v>14853</v>
      </c>
      <c r="J163" s="30">
        <v>2000</v>
      </c>
      <c r="K163" s="31" t="s">
        <v>2214</v>
      </c>
      <c r="L163" s="28">
        <v>6037</v>
      </c>
      <c r="M163" s="31" t="s">
        <v>666</v>
      </c>
      <c r="O163" s="28" t="str">
        <f t="shared" si="27"/>
        <v>Ja</v>
      </c>
      <c r="Q163" s="96"/>
      <c r="R163" s="31" t="s">
        <v>1929</v>
      </c>
      <c r="S163" s="66" t="s">
        <v>3860</v>
      </c>
      <c r="U163" s="88">
        <f t="shared" si="24"/>
        <v>0</v>
      </c>
      <c r="X163" s="28">
        <v>2012</v>
      </c>
      <c r="Y163" s="28">
        <v>2015</v>
      </c>
      <c r="AD163" s="25"/>
    </row>
    <row r="164" spans="1:30" ht="12.75" customHeight="1" x14ac:dyDescent="0.2">
      <c r="A164" s="28">
        <v>9</v>
      </c>
      <c r="B164" s="28">
        <v>200</v>
      </c>
      <c r="C164" s="65" t="s">
        <v>132</v>
      </c>
      <c r="D164" s="28">
        <v>140518</v>
      </c>
      <c r="E164" s="31" t="s">
        <v>166</v>
      </c>
      <c r="F164" s="31" t="s">
        <v>105</v>
      </c>
      <c r="G164" s="31" t="str">
        <f t="shared" si="25"/>
        <v>Bühler Josef</v>
      </c>
      <c r="H164" s="34">
        <v>18922</v>
      </c>
      <c r="I164" s="33">
        <f t="shared" si="26"/>
        <v>18922</v>
      </c>
      <c r="J164" s="30">
        <v>2011</v>
      </c>
      <c r="K164" s="31" t="s">
        <v>3988</v>
      </c>
      <c r="L164" s="28">
        <v>6403</v>
      </c>
      <c r="M164" s="31" t="s">
        <v>3730</v>
      </c>
      <c r="O164" s="28" t="str">
        <f t="shared" si="27"/>
        <v>Ja</v>
      </c>
      <c r="Q164" s="96"/>
      <c r="R164" s="31" t="s">
        <v>1929</v>
      </c>
      <c r="S164" s="66" t="s">
        <v>3860</v>
      </c>
      <c r="T164" s="28" t="s">
        <v>3546</v>
      </c>
      <c r="U164" s="88">
        <f t="shared" si="24"/>
        <v>25</v>
      </c>
      <c r="AB164" s="28">
        <v>2018</v>
      </c>
      <c r="AD164" s="25" t="s">
        <v>3989</v>
      </c>
    </row>
    <row r="165" spans="1:30" ht="12.75" customHeight="1" x14ac:dyDescent="0.2">
      <c r="A165" s="28">
        <v>2</v>
      </c>
      <c r="B165" s="28">
        <v>171</v>
      </c>
      <c r="C165" s="65" t="s">
        <v>724</v>
      </c>
      <c r="D165" s="28">
        <v>100298</v>
      </c>
      <c r="E165" s="31" t="s">
        <v>166</v>
      </c>
      <c r="F165" s="31" t="s">
        <v>97</v>
      </c>
      <c r="G165" s="31" t="str">
        <f t="shared" si="25"/>
        <v>Bühler Robert</v>
      </c>
      <c r="H165" s="34">
        <v>10492</v>
      </c>
      <c r="I165" s="33">
        <f t="shared" si="26"/>
        <v>10492</v>
      </c>
      <c r="J165" s="30">
        <v>1988</v>
      </c>
      <c r="K165" s="31" t="s">
        <v>2216</v>
      </c>
      <c r="L165" s="28">
        <v>6006</v>
      </c>
      <c r="M165" s="31" t="s">
        <v>95</v>
      </c>
      <c r="O165" s="28" t="str">
        <f t="shared" si="27"/>
        <v>Ja</v>
      </c>
      <c r="Q165" s="96"/>
      <c r="R165" s="31" t="s">
        <v>1929</v>
      </c>
      <c r="S165" s="66" t="s">
        <v>3869</v>
      </c>
      <c r="U165" s="88">
        <f t="shared" si="24"/>
        <v>0</v>
      </c>
      <c r="AD165" s="25"/>
    </row>
    <row r="166" spans="1:30" ht="12.75" customHeight="1" x14ac:dyDescent="0.2">
      <c r="A166" s="28">
        <v>11</v>
      </c>
      <c r="B166" s="28">
        <v>221</v>
      </c>
      <c r="C166" s="65" t="s">
        <v>132</v>
      </c>
      <c r="D166" s="28">
        <v>144853</v>
      </c>
      <c r="E166" s="31" t="s">
        <v>673</v>
      </c>
      <c r="F166" s="31" t="s">
        <v>105</v>
      </c>
      <c r="G166" s="31" t="str">
        <f t="shared" si="25"/>
        <v>Bühlmann Josef</v>
      </c>
      <c r="H166" s="34">
        <v>17879</v>
      </c>
      <c r="I166" s="33">
        <f t="shared" si="26"/>
        <v>17879</v>
      </c>
      <c r="J166" s="30">
        <v>2010</v>
      </c>
      <c r="K166" s="31" t="s">
        <v>2218</v>
      </c>
      <c r="L166" s="28">
        <v>6017</v>
      </c>
      <c r="M166" s="31" t="s">
        <v>522</v>
      </c>
      <c r="O166" s="28" t="str">
        <f t="shared" si="27"/>
        <v>Ja</v>
      </c>
      <c r="Q166" s="96"/>
      <c r="R166" s="31" t="s">
        <v>1929</v>
      </c>
      <c r="S166" s="66" t="s">
        <v>3860</v>
      </c>
      <c r="T166" s="28" t="s">
        <v>3546</v>
      </c>
      <c r="U166" s="88">
        <f t="shared" si="24"/>
        <v>25</v>
      </c>
      <c r="Y166" s="28">
        <v>2005</v>
      </c>
      <c r="AD166" s="25"/>
    </row>
    <row r="167" spans="1:30" ht="12.75" customHeight="1" x14ac:dyDescent="0.2">
      <c r="A167" s="28">
        <v>6</v>
      </c>
      <c r="B167" s="28">
        <v>153</v>
      </c>
      <c r="C167" s="65" t="s">
        <v>43</v>
      </c>
      <c r="D167" s="28">
        <v>167134</v>
      </c>
      <c r="E167" s="31" t="s">
        <v>673</v>
      </c>
      <c r="F167" s="31" t="s">
        <v>105</v>
      </c>
      <c r="G167" s="31" t="str">
        <f t="shared" si="25"/>
        <v>Bühlmann Josef</v>
      </c>
      <c r="H167" s="34">
        <v>19804</v>
      </c>
      <c r="I167" s="33">
        <f t="shared" si="26"/>
        <v>19804</v>
      </c>
      <c r="J167" s="30">
        <v>2014</v>
      </c>
      <c r="K167" s="31" t="s">
        <v>2219</v>
      </c>
      <c r="L167" s="28">
        <v>6285</v>
      </c>
      <c r="M167" s="31" t="s">
        <v>608</v>
      </c>
      <c r="O167" s="28" t="str">
        <f t="shared" si="27"/>
        <v>Ja</v>
      </c>
      <c r="Q167" s="96"/>
      <c r="R167" s="31" t="s">
        <v>1929</v>
      </c>
      <c r="S167" s="66" t="s">
        <v>3860</v>
      </c>
      <c r="T167" s="28" t="s">
        <v>3546</v>
      </c>
      <c r="U167" s="88">
        <f t="shared" si="24"/>
        <v>25</v>
      </c>
      <c r="AD167" s="25" t="s">
        <v>3990</v>
      </c>
    </row>
    <row r="168" spans="1:30" ht="12.75" customHeight="1" x14ac:dyDescent="0.2">
      <c r="A168" s="28">
        <v>8</v>
      </c>
      <c r="B168" s="28">
        <v>218</v>
      </c>
      <c r="C168" s="65" t="s">
        <v>169</v>
      </c>
      <c r="D168" s="28">
        <v>101119</v>
      </c>
      <c r="E168" s="31" t="s">
        <v>673</v>
      </c>
      <c r="F168" s="31" t="s">
        <v>759</v>
      </c>
      <c r="G168" s="31" t="str">
        <f t="shared" si="25"/>
        <v>Bühlmann Rudolf</v>
      </c>
      <c r="H168" s="34">
        <v>11978</v>
      </c>
      <c r="I168" s="33">
        <f t="shared" si="26"/>
        <v>11978</v>
      </c>
      <c r="J168" s="30">
        <v>1992</v>
      </c>
      <c r="K168" s="31" t="s">
        <v>2221</v>
      </c>
      <c r="L168" s="28">
        <v>6023</v>
      </c>
      <c r="M168" s="31" t="s">
        <v>182</v>
      </c>
      <c r="O168" s="28" t="str">
        <f t="shared" si="27"/>
        <v>Ja</v>
      </c>
      <c r="Q168" s="96"/>
      <c r="R168" s="31" t="s">
        <v>1929</v>
      </c>
      <c r="S168" s="66" t="s">
        <v>3860</v>
      </c>
      <c r="U168" s="88">
        <f t="shared" si="24"/>
        <v>0</v>
      </c>
      <c r="X168" s="28">
        <v>2001</v>
      </c>
      <c r="AB168" s="28">
        <v>1994</v>
      </c>
      <c r="AD168" s="25" t="s">
        <v>3991</v>
      </c>
    </row>
    <row r="169" spans="1:30" ht="12.75" customHeight="1" x14ac:dyDescent="0.2">
      <c r="A169" s="28">
        <v>9</v>
      </c>
      <c r="B169" s="28">
        <v>198</v>
      </c>
      <c r="C169" s="65" t="s">
        <v>132</v>
      </c>
      <c r="D169" s="28">
        <v>129186</v>
      </c>
      <c r="E169" s="31" t="s">
        <v>2224</v>
      </c>
      <c r="F169" s="31" t="s">
        <v>53</v>
      </c>
      <c r="G169" s="31" t="str">
        <f t="shared" si="25"/>
        <v>Buob Alfred</v>
      </c>
      <c r="H169" s="34">
        <v>16090</v>
      </c>
      <c r="I169" s="33">
        <f t="shared" si="26"/>
        <v>16090</v>
      </c>
      <c r="J169" s="30">
        <v>2005</v>
      </c>
      <c r="K169" s="31" t="s">
        <v>2226</v>
      </c>
      <c r="L169" s="28">
        <v>6215</v>
      </c>
      <c r="M169" s="31" t="s">
        <v>555</v>
      </c>
      <c r="O169" s="28" t="str">
        <f t="shared" si="27"/>
        <v>Ja</v>
      </c>
      <c r="Q169" s="96"/>
      <c r="R169" s="31" t="s">
        <v>1929</v>
      </c>
      <c r="S169" s="66" t="s">
        <v>3860</v>
      </c>
      <c r="T169" s="28" t="s">
        <v>3546</v>
      </c>
      <c r="U169" s="88">
        <f t="shared" si="24"/>
        <v>25</v>
      </c>
      <c r="Y169" s="28">
        <v>2009</v>
      </c>
      <c r="AB169" s="28">
        <v>2006</v>
      </c>
      <c r="AD169" s="25"/>
    </row>
    <row r="170" spans="1:30" ht="12.75" customHeight="1" x14ac:dyDescent="0.2">
      <c r="A170" s="28">
        <v>8</v>
      </c>
      <c r="B170" s="28">
        <v>121</v>
      </c>
      <c r="C170" s="65" t="s">
        <v>169</v>
      </c>
      <c r="D170" s="28">
        <v>135351</v>
      </c>
      <c r="E170" s="31" t="s">
        <v>609</v>
      </c>
      <c r="F170" s="31" t="s">
        <v>347</v>
      </c>
      <c r="G170" s="31" t="str">
        <f t="shared" si="25"/>
        <v>Bürgi Hans-Rudolf</v>
      </c>
      <c r="H170" s="34">
        <v>10589</v>
      </c>
      <c r="I170" s="33">
        <f t="shared" si="26"/>
        <v>10589</v>
      </c>
      <c r="J170" s="30">
        <v>1994</v>
      </c>
      <c r="K170" s="31" t="s">
        <v>2228</v>
      </c>
      <c r="L170" s="28">
        <v>6032</v>
      </c>
      <c r="M170" s="31" t="s">
        <v>228</v>
      </c>
      <c r="O170" s="28" t="str">
        <f t="shared" si="27"/>
        <v>Ja</v>
      </c>
      <c r="Q170" s="96"/>
      <c r="R170" s="31" t="s">
        <v>1929</v>
      </c>
      <c r="S170" s="66" t="s">
        <v>3860</v>
      </c>
      <c r="U170" s="88">
        <f t="shared" si="24"/>
        <v>0</v>
      </c>
      <c r="X170" s="28">
        <v>1998</v>
      </c>
      <c r="AB170" s="28">
        <v>1995</v>
      </c>
      <c r="AD170" s="25"/>
    </row>
    <row r="171" spans="1:30" x14ac:dyDescent="0.2">
      <c r="A171" s="28">
        <v>3</v>
      </c>
      <c r="B171" s="28">
        <v>169</v>
      </c>
      <c r="C171" s="65" t="s">
        <v>132</v>
      </c>
      <c r="D171" s="28">
        <v>111376</v>
      </c>
      <c r="E171" s="31" t="s">
        <v>908</v>
      </c>
      <c r="F171" s="31" t="s">
        <v>782</v>
      </c>
      <c r="G171" s="31" t="str">
        <f t="shared" si="25"/>
        <v>Burkard Jakob</v>
      </c>
      <c r="H171" s="34">
        <v>16038</v>
      </c>
      <c r="I171" s="33">
        <f t="shared" si="26"/>
        <v>16038</v>
      </c>
      <c r="J171" s="30">
        <v>2003</v>
      </c>
      <c r="K171" s="31" t="s">
        <v>2230</v>
      </c>
      <c r="L171" s="28">
        <v>3116</v>
      </c>
      <c r="M171" s="31" t="s">
        <v>2231</v>
      </c>
      <c r="O171" s="28" t="str">
        <f t="shared" si="27"/>
        <v>Ja</v>
      </c>
      <c r="Q171" s="96"/>
      <c r="R171" s="31" t="s">
        <v>1929</v>
      </c>
      <c r="S171" s="66" t="s">
        <v>3860</v>
      </c>
      <c r="T171" s="28" t="s">
        <v>3867</v>
      </c>
      <c r="U171" s="88">
        <f t="shared" si="24"/>
        <v>0</v>
      </c>
      <c r="AD171" s="25"/>
    </row>
    <row r="172" spans="1:30" x14ac:dyDescent="0.2">
      <c r="A172" s="28">
        <v>9</v>
      </c>
      <c r="B172" s="28">
        <v>231</v>
      </c>
      <c r="C172" s="65" t="s">
        <v>132</v>
      </c>
      <c r="D172" s="28">
        <v>153505</v>
      </c>
      <c r="E172" s="31" t="s">
        <v>908</v>
      </c>
      <c r="F172" s="31" t="s">
        <v>363</v>
      </c>
      <c r="G172" s="31" t="str">
        <f t="shared" si="25"/>
        <v>Burkard Werner</v>
      </c>
      <c r="H172" s="34">
        <v>16662</v>
      </c>
      <c r="I172" s="33">
        <f t="shared" si="26"/>
        <v>16662</v>
      </c>
      <c r="J172" s="30">
        <v>2005</v>
      </c>
      <c r="K172" s="31" t="s">
        <v>2233</v>
      </c>
      <c r="L172" s="28">
        <v>6214</v>
      </c>
      <c r="M172" s="31" t="s">
        <v>99</v>
      </c>
      <c r="O172" s="28" t="str">
        <f t="shared" si="27"/>
        <v>Ja</v>
      </c>
      <c r="Q172" s="96"/>
      <c r="R172" s="31" t="s">
        <v>1929</v>
      </c>
      <c r="S172" s="66" t="s">
        <v>3860</v>
      </c>
      <c r="T172" s="28" t="s">
        <v>3546</v>
      </c>
      <c r="U172" s="88">
        <f t="shared" si="24"/>
        <v>25</v>
      </c>
      <c r="AB172" s="28">
        <v>2010</v>
      </c>
      <c r="AD172" s="25"/>
    </row>
    <row r="173" spans="1:30" x14ac:dyDescent="0.2">
      <c r="A173" s="28">
        <v>8</v>
      </c>
      <c r="B173" s="28">
        <v>219</v>
      </c>
      <c r="C173" s="65" t="s">
        <v>169</v>
      </c>
      <c r="D173" s="28">
        <v>167836</v>
      </c>
      <c r="E173" s="31" t="s">
        <v>2234</v>
      </c>
      <c r="F173" s="31" t="s">
        <v>105</v>
      </c>
      <c r="G173" s="31" t="str">
        <f t="shared" si="25"/>
        <v>Burkart Josef</v>
      </c>
      <c r="H173" s="34">
        <v>13612</v>
      </c>
      <c r="I173" s="33">
        <f t="shared" si="26"/>
        <v>13612</v>
      </c>
      <c r="J173" s="30">
        <v>1997</v>
      </c>
      <c r="K173" s="31" t="s">
        <v>2236</v>
      </c>
      <c r="L173" s="28">
        <v>6023</v>
      </c>
      <c r="M173" s="31" t="s">
        <v>182</v>
      </c>
      <c r="O173" s="28" t="str">
        <f t="shared" si="27"/>
        <v>Ja</v>
      </c>
      <c r="Q173" s="96"/>
      <c r="R173" s="31" t="s">
        <v>1929</v>
      </c>
      <c r="S173" s="66" t="s">
        <v>3860</v>
      </c>
      <c r="U173" s="88">
        <f t="shared" si="24"/>
        <v>0</v>
      </c>
      <c r="X173" s="28">
        <v>2006</v>
      </c>
      <c r="AB173" s="28">
        <v>1997</v>
      </c>
      <c r="AD173" s="25" t="s">
        <v>3992</v>
      </c>
    </row>
    <row r="174" spans="1:30" ht="12.75" customHeight="1" x14ac:dyDescent="0.2">
      <c r="A174" s="28">
        <v>8</v>
      </c>
      <c r="B174" s="28">
        <v>210</v>
      </c>
      <c r="C174" s="65" t="s">
        <v>169</v>
      </c>
      <c r="D174" s="28">
        <v>168739</v>
      </c>
      <c r="E174" s="31" t="s">
        <v>2234</v>
      </c>
      <c r="F174" s="31" t="s">
        <v>547</v>
      </c>
      <c r="G174" s="31" t="str">
        <f t="shared" si="25"/>
        <v>Burkart Pius</v>
      </c>
      <c r="H174" s="34">
        <v>14767</v>
      </c>
      <c r="I174" s="33">
        <f t="shared" si="26"/>
        <v>14767</v>
      </c>
      <c r="J174" s="30">
        <v>2000</v>
      </c>
      <c r="K174" s="31" t="s">
        <v>2238</v>
      </c>
      <c r="L174" s="28">
        <v>6026</v>
      </c>
      <c r="M174" s="31" t="s">
        <v>442</v>
      </c>
      <c r="O174" s="28" t="str">
        <f t="shared" si="27"/>
        <v>Ja</v>
      </c>
      <c r="Q174" s="96"/>
      <c r="R174" s="31" t="s">
        <v>1929</v>
      </c>
      <c r="S174" s="66" t="s">
        <v>3860</v>
      </c>
      <c r="U174" s="88">
        <f t="shared" si="24"/>
        <v>0</v>
      </c>
      <c r="Y174" s="28">
        <v>2006</v>
      </c>
      <c r="AB174" s="28">
        <v>2000</v>
      </c>
      <c r="AD174" s="25" t="s">
        <v>3993</v>
      </c>
    </row>
    <row r="175" spans="1:30" x14ac:dyDescent="0.2">
      <c r="A175" s="28">
        <v>3</v>
      </c>
      <c r="B175" s="28">
        <v>161</v>
      </c>
      <c r="C175" s="65" t="s">
        <v>169</v>
      </c>
      <c r="D175" s="28">
        <v>284998</v>
      </c>
      <c r="E175" s="31" t="s">
        <v>1174</v>
      </c>
      <c r="F175" s="31" t="s">
        <v>226</v>
      </c>
      <c r="G175" s="31" t="str">
        <f t="shared" si="25"/>
        <v>Burkhardt Roland</v>
      </c>
      <c r="H175" s="34">
        <v>14354</v>
      </c>
      <c r="I175" s="33">
        <f t="shared" si="26"/>
        <v>14354</v>
      </c>
      <c r="J175" s="30">
        <v>2005</v>
      </c>
      <c r="K175" s="31" t="s">
        <v>3994</v>
      </c>
      <c r="L175" s="28">
        <v>2552</v>
      </c>
      <c r="M175" s="31" t="s">
        <v>3995</v>
      </c>
      <c r="O175" s="28" t="str">
        <f t="shared" si="27"/>
        <v>Ja</v>
      </c>
      <c r="Q175" s="96"/>
      <c r="R175" s="31" t="s">
        <v>1929</v>
      </c>
      <c r="S175" s="66" t="s">
        <v>3860</v>
      </c>
      <c r="U175" s="88">
        <f t="shared" si="24"/>
        <v>0</v>
      </c>
      <c r="AB175" s="28">
        <v>2006</v>
      </c>
      <c r="AD175" s="25" t="s">
        <v>3996</v>
      </c>
    </row>
    <row r="176" spans="1:30" x14ac:dyDescent="0.2">
      <c r="A176" s="28">
        <v>8</v>
      </c>
      <c r="B176" s="28">
        <v>122</v>
      </c>
      <c r="D176" s="28">
        <v>100020</v>
      </c>
      <c r="E176" s="31" t="s">
        <v>1857</v>
      </c>
      <c r="F176" s="31" t="s">
        <v>2547</v>
      </c>
      <c r="G176" s="31" t="s">
        <v>4798</v>
      </c>
      <c r="H176" s="17">
        <v>23009</v>
      </c>
      <c r="I176" s="33">
        <v>23009</v>
      </c>
      <c r="J176" s="28">
        <v>2022</v>
      </c>
      <c r="K176" s="31" t="s">
        <v>4799</v>
      </c>
      <c r="L176" s="28">
        <v>6006</v>
      </c>
      <c r="M176" s="31" t="s">
        <v>95</v>
      </c>
      <c r="O176" s="28" t="str">
        <f t="shared" si="27"/>
        <v>Ja</v>
      </c>
      <c r="Q176" s="96"/>
      <c r="R176" s="31" t="s">
        <v>1929</v>
      </c>
      <c r="S176" s="66" t="s">
        <v>3860</v>
      </c>
      <c r="T176" s="28" t="s">
        <v>3546</v>
      </c>
      <c r="U176" s="88">
        <f t="shared" si="24"/>
        <v>25</v>
      </c>
      <c r="AD176" s="25" t="s">
        <v>4800</v>
      </c>
    </row>
    <row r="177" spans="1:30" x14ac:dyDescent="0.2">
      <c r="A177" s="28">
        <v>4</v>
      </c>
      <c r="B177" s="28">
        <v>101</v>
      </c>
      <c r="C177" s="37"/>
      <c r="D177" s="28">
        <v>227983</v>
      </c>
      <c r="E177" s="31" t="s">
        <v>1857</v>
      </c>
      <c r="F177" s="31" t="s">
        <v>324</v>
      </c>
      <c r="G177" s="31" t="s">
        <v>3997</v>
      </c>
      <c r="H177" s="17">
        <v>22084</v>
      </c>
      <c r="I177" s="33">
        <v>22084</v>
      </c>
      <c r="J177" s="28">
        <v>2020</v>
      </c>
      <c r="K177" s="31" t="s">
        <v>1858</v>
      </c>
      <c r="L177" s="28">
        <v>6045</v>
      </c>
      <c r="M177" s="31" t="s">
        <v>67</v>
      </c>
      <c r="N177" s="28"/>
      <c r="O177" s="28" t="s">
        <v>1581</v>
      </c>
      <c r="P177" s="28"/>
      <c r="Q177" s="96"/>
      <c r="R177" s="31" t="s">
        <v>1929</v>
      </c>
      <c r="S177" s="66" t="s">
        <v>3860</v>
      </c>
      <c r="T177" s="28" t="s">
        <v>3546</v>
      </c>
      <c r="U177" s="88">
        <f t="shared" si="24"/>
        <v>25</v>
      </c>
      <c r="AD177" s="25" t="s">
        <v>3998</v>
      </c>
    </row>
    <row r="178" spans="1:30" x14ac:dyDescent="0.2">
      <c r="A178" s="28">
        <v>12</v>
      </c>
      <c r="B178" s="28">
        <v>104</v>
      </c>
      <c r="C178" s="65" t="s">
        <v>43</v>
      </c>
      <c r="D178" s="28">
        <v>104254</v>
      </c>
      <c r="E178" s="31" t="s">
        <v>2245</v>
      </c>
      <c r="F178" s="31" t="s">
        <v>248</v>
      </c>
      <c r="G178" s="31" t="str">
        <f>CONCATENATE(E178," ",F178)</f>
        <v>Bürli Anton</v>
      </c>
      <c r="H178" s="34">
        <v>15612</v>
      </c>
      <c r="I178" s="33">
        <f>H178</f>
        <v>15612</v>
      </c>
      <c r="J178" s="30">
        <v>2002</v>
      </c>
      <c r="K178" s="31" t="s">
        <v>2247</v>
      </c>
      <c r="L178" s="28">
        <v>6246</v>
      </c>
      <c r="M178" s="31" t="s">
        <v>91</v>
      </c>
      <c r="O178" s="28" t="str">
        <f t="shared" ref="O178:O212" si="28">IF(N178+P178&gt;0,"Nein","Ja")</f>
        <v>Ja</v>
      </c>
      <c r="Q178" s="96"/>
      <c r="R178" s="31" t="s">
        <v>1929</v>
      </c>
      <c r="S178" s="66" t="s">
        <v>3860</v>
      </c>
      <c r="U178" s="88">
        <f t="shared" si="24"/>
        <v>0</v>
      </c>
      <c r="AB178" s="28">
        <v>2002</v>
      </c>
      <c r="AD178" s="25" t="s">
        <v>3999</v>
      </c>
    </row>
    <row r="179" spans="1:30" x14ac:dyDescent="0.2">
      <c r="A179" s="28">
        <v>15</v>
      </c>
      <c r="B179" s="28">
        <v>140</v>
      </c>
      <c r="C179" s="65" t="s">
        <v>169</v>
      </c>
      <c r="D179" s="28">
        <v>223431</v>
      </c>
      <c r="E179" s="31" t="s">
        <v>2245</v>
      </c>
      <c r="F179" s="31" t="s">
        <v>157</v>
      </c>
      <c r="G179" s="31" t="str">
        <f>CONCATENATE(E179," ",F179)</f>
        <v>Bürli Arthur</v>
      </c>
      <c r="H179" s="34">
        <v>14841</v>
      </c>
      <c r="I179" s="33">
        <f>H179</f>
        <v>14841</v>
      </c>
      <c r="J179" s="30">
        <v>2000</v>
      </c>
      <c r="K179" s="31" t="s">
        <v>2249</v>
      </c>
      <c r="L179" s="28">
        <v>6146</v>
      </c>
      <c r="M179" s="31" t="s">
        <v>200</v>
      </c>
      <c r="O179" s="28" t="str">
        <f t="shared" si="28"/>
        <v>Ja</v>
      </c>
      <c r="Q179" s="96"/>
      <c r="R179" s="31" t="s">
        <v>1929</v>
      </c>
      <c r="S179" s="66" t="s">
        <v>3860</v>
      </c>
      <c r="U179" s="88">
        <f t="shared" si="24"/>
        <v>0</v>
      </c>
      <c r="X179" s="28">
        <v>2007</v>
      </c>
      <c r="AB179" s="28">
        <v>2000</v>
      </c>
      <c r="AD179" s="25"/>
    </row>
    <row r="180" spans="1:30" ht="12.75" customHeight="1" x14ac:dyDescent="0.2">
      <c r="A180" s="28">
        <v>8</v>
      </c>
      <c r="B180" s="28">
        <v>122</v>
      </c>
      <c r="D180" s="28">
        <v>259297</v>
      </c>
      <c r="E180" s="31" t="s">
        <v>675</v>
      </c>
      <c r="F180" s="31" t="s">
        <v>590</v>
      </c>
      <c r="G180" s="31" t="s">
        <v>4801</v>
      </c>
      <c r="H180" s="17">
        <v>22695</v>
      </c>
      <c r="I180" s="33">
        <v>22695</v>
      </c>
      <c r="J180" s="28">
        <v>2022</v>
      </c>
      <c r="K180" s="31" t="s">
        <v>4802</v>
      </c>
      <c r="L180" s="28">
        <v>6016</v>
      </c>
      <c r="M180" s="31" t="s">
        <v>1104</v>
      </c>
      <c r="O180" s="28" t="str">
        <f t="shared" si="28"/>
        <v>Ja</v>
      </c>
      <c r="Q180" s="96"/>
      <c r="R180" s="31" t="s">
        <v>1929</v>
      </c>
      <c r="S180" s="66" t="s">
        <v>3860</v>
      </c>
      <c r="T180" s="28" t="s">
        <v>3546</v>
      </c>
      <c r="U180" s="88">
        <f t="shared" si="24"/>
        <v>25</v>
      </c>
      <c r="AD180" s="97" t="s">
        <v>4803</v>
      </c>
    </row>
    <row r="181" spans="1:30" x14ac:dyDescent="0.2">
      <c r="A181" s="28">
        <v>11</v>
      </c>
      <c r="B181" s="28">
        <v>110</v>
      </c>
      <c r="C181" s="65"/>
      <c r="D181" s="28">
        <v>140596</v>
      </c>
      <c r="E181" s="31" t="s">
        <v>675</v>
      </c>
      <c r="F181" s="31" t="s">
        <v>947</v>
      </c>
      <c r="G181" s="31" t="str">
        <f t="shared" ref="G181:G205" si="29">CONCATENATE(E181," ",F181)</f>
        <v>Burri Jules</v>
      </c>
      <c r="H181" s="34">
        <v>17148</v>
      </c>
      <c r="I181" s="33">
        <f t="shared" ref="I181:I201" si="30">H181</f>
        <v>17148</v>
      </c>
      <c r="J181" s="30">
        <v>2006</v>
      </c>
      <c r="K181" s="31" t="s">
        <v>4000</v>
      </c>
      <c r="L181" s="28">
        <v>6018</v>
      </c>
      <c r="M181" s="31" t="s">
        <v>236</v>
      </c>
      <c r="O181" s="28" t="str">
        <f t="shared" si="28"/>
        <v>Ja</v>
      </c>
      <c r="Q181" s="96"/>
      <c r="R181" s="31" t="s">
        <v>1929</v>
      </c>
      <c r="S181" s="66" t="s">
        <v>3860</v>
      </c>
      <c r="T181" s="28" t="s">
        <v>3546</v>
      </c>
      <c r="U181" s="88">
        <f t="shared" si="24"/>
        <v>25</v>
      </c>
      <c r="AB181" s="28">
        <v>2013</v>
      </c>
      <c r="AD181" s="25" t="s">
        <v>4001</v>
      </c>
    </row>
    <row r="182" spans="1:30" ht="12" customHeight="1" x14ac:dyDescent="0.2">
      <c r="A182" s="28">
        <v>16</v>
      </c>
      <c r="B182" s="28">
        <v>222</v>
      </c>
      <c r="C182" s="65" t="s">
        <v>169</v>
      </c>
      <c r="D182" s="28">
        <v>170281</v>
      </c>
      <c r="E182" s="31" t="s">
        <v>675</v>
      </c>
      <c r="F182" s="31" t="s">
        <v>2043</v>
      </c>
      <c r="G182" s="31" t="str">
        <f t="shared" si="29"/>
        <v>Burri Melchior</v>
      </c>
      <c r="H182" s="34">
        <v>13805</v>
      </c>
      <c r="I182" s="33">
        <f t="shared" si="30"/>
        <v>13805</v>
      </c>
      <c r="J182" s="30">
        <v>1997</v>
      </c>
      <c r="K182" s="31" t="s">
        <v>2254</v>
      </c>
      <c r="L182" s="28">
        <v>6105</v>
      </c>
      <c r="M182" s="31" t="s">
        <v>393</v>
      </c>
      <c r="O182" s="28" t="str">
        <f t="shared" si="28"/>
        <v>Ja</v>
      </c>
      <c r="Q182" s="96"/>
      <c r="R182" s="31" t="s">
        <v>1929</v>
      </c>
      <c r="S182" s="66" t="s">
        <v>3860</v>
      </c>
      <c r="U182" s="88">
        <f t="shared" si="24"/>
        <v>0</v>
      </c>
      <c r="X182" s="28">
        <v>2007</v>
      </c>
      <c r="AD182" s="25" t="s">
        <v>4002</v>
      </c>
    </row>
    <row r="183" spans="1:30" ht="12.75" customHeight="1" x14ac:dyDescent="0.2">
      <c r="A183" s="28">
        <v>3</v>
      </c>
      <c r="B183" s="28">
        <v>229</v>
      </c>
      <c r="C183" s="65" t="s">
        <v>132</v>
      </c>
      <c r="D183" s="28">
        <v>171823</v>
      </c>
      <c r="E183" s="31" t="s">
        <v>675</v>
      </c>
      <c r="F183" s="31" t="s">
        <v>191</v>
      </c>
      <c r="G183" s="31" t="str">
        <f t="shared" si="29"/>
        <v>Burri Otto</v>
      </c>
      <c r="H183" s="34">
        <v>17198</v>
      </c>
      <c r="I183" s="33">
        <f t="shared" si="30"/>
        <v>17198</v>
      </c>
      <c r="J183" s="30">
        <v>2007</v>
      </c>
      <c r="K183" s="31" t="s">
        <v>2256</v>
      </c>
      <c r="L183" s="28">
        <v>6103</v>
      </c>
      <c r="M183" s="31" t="s">
        <v>698</v>
      </c>
      <c r="O183" s="28" t="str">
        <f t="shared" si="28"/>
        <v>Ja</v>
      </c>
      <c r="Q183" s="96"/>
      <c r="R183" s="31" t="s">
        <v>1929</v>
      </c>
      <c r="S183" s="66" t="s">
        <v>3860</v>
      </c>
      <c r="T183" s="28" t="s">
        <v>3546</v>
      </c>
      <c r="U183" s="88">
        <f t="shared" si="24"/>
        <v>25</v>
      </c>
      <c r="AB183" s="28">
        <v>2019</v>
      </c>
      <c r="AD183" s="25"/>
    </row>
    <row r="184" spans="1:30" ht="12.75" customHeight="1" x14ac:dyDescent="0.2">
      <c r="A184" s="28">
        <v>16</v>
      </c>
      <c r="B184" s="28">
        <v>222</v>
      </c>
      <c r="C184" s="65" t="s">
        <v>132</v>
      </c>
      <c r="D184" s="28">
        <v>286314</v>
      </c>
      <c r="E184" s="31" t="s">
        <v>675</v>
      </c>
      <c r="F184" s="31" t="s">
        <v>151</v>
      </c>
      <c r="G184" s="31" t="str">
        <f t="shared" si="29"/>
        <v>Burri Paul</v>
      </c>
      <c r="H184" s="34">
        <v>15685</v>
      </c>
      <c r="I184" s="33">
        <f t="shared" si="30"/>
        <v>15685</v>
      </c>
      <c r="J184" s="30">
        <v>2007</v>
      </c>
      <c r="K184" s="31" t="s">
        <v>2258</v>
      </c>
      <c r="L184" s="28">
        <v>6105</v>
      </c>
      <c r="M184" s="31" t="s">
        <v>393</v>
      </c>
      <c r="O184" s="28" t="str">
        <f t="shared" si="28"/>
        <v>Ja</v>
      </c>
      <c r="Q184" s="96"/>
      <c r="R184" s="31" t="s">
        <v>1929</v>
      </c>
      <c r="S184" s="66" t="s">
        <v>3860</v>
      </c>
      <c r="U184" s="88">
        <f t="shared" si="24"/>
        <v>0</v>
      </c>
      <c r="X184" s="28">
        <v>2005</v>
      </c>
      <c r="AD184" s="25" t="s">
        <v>4003</v>
      </c>
    </row>
    <row r="185" spans="1:30" ht="12.75" customHeight="1" x14ac:dyDescent="0.2">
      <c r="A185" s="28">
        <v>17</v>
      </c>
      <c r="B185" s="28">
        <v>126</v>
      </c>
      <c r="C185" s="65" t="s">
        <v>169</v>
      </c>
      <c r="D185" s="28">
        <v>156983</v>
      </c>
      <c r="E185" s="31" t="s">
        <v>675</v>
      </c>
      <c r="F185" s="31" t="s">
        <v>134</v>
      </c>
      <c r="G185" s="31" t="str">
        <f t="shared" si="29"/>
        <v>Burri Walter</v>
      </c>
      <c r="H185" s="34">
        <v>12819</v>
      </c>
      <c r="I185" s="33">
        <f t="shared" si="30"/>
        <v>12819</v>
      </c>
      <c r="J185" s="30">
        <v>1995</v>
      </c>
      <c r="K185" s="31" t="s">
        <v>2061</v>
      </c>
      <c r="L185" s="28">
        <v>6106</v>
      </c>
      <c r="M185" s="31" t="s">
        <v>345</v>
      </c>
      <c r="O185" s="28" t="str">
        <f t="shared" si="28"/>
        <v>Ja</v>
      </c>
      <c r="Q185" s="96"/>
      <c r="R185" s="31" t="s">
        <v>1929</v>
      </c>
      <c r="S185" s="66" t="s">
        <v>3860</v>
      </c>
      <c r="U185" s="88">
        <f t="shared" si="24"/>
        <v>0</v>
      </c>
      <c r="X185" s="28">
        <v>2004</v>
      </c>
      <c r="AB185" s="28">
        <v>1995</v>
      </c>
      <c r="AD185" s="25"/>
    </row>
    <row r="186" spans="1:30" ht="12.75" customHeight="1" x14ac:dyDescent="0.2">
      <c r="A186" s="28">
        <v>3</v>
      </c>
      <c r="B186" s="28">
        <v>229</v>
      </c>
      <c r="C186" s="65" t="s">
        <v>43</v>
      </c>
      <c r="D186" s="28">
        <v>100017</v>
      </c>
      <c r="E186" s="31" t="s">
        <v>675</v>
      </c>
      <c r="F186" s="31" t="s">
        <v>363</v>
      </c>
      <c r="G186" s="31" t="str">
        <f t="shared" si="29"/>
        <v>Burri Werner</v>
      </c>
      <c r="H186" s="34">
        <v>16539</v>
      </c>
      <c r="I186" s="33">
        <f t="shared" si="30"/>
        <v>16539</v>
      </c>
      <c r="J186" s="30">
        <v>2005</v>
      </c>
      <c r="K186" s="31" t="s">
        <v>4004</v>
      </c>
      <c r="L186" s="28">
        <v>6103</v>
      </c>
      <c r="M186" s="31" t="s">
        <v>698</v>
      </c>
      <c r="O186" s="28" t="str">
        <f t="shared" si="28"/>
        <v>Ja</v>
      </c>
      <c r="Q186" s="96"/>
      <c r="R186" s="31" t="s">
        <v>1929</v>
      </c>
      <c r="S186" s="66" t="s">
        <v>3860</v>
      </c>
      <c r="T186" s="28" t="s">
        <v>3867</v>
      </c>
      <c r="U186" s="88">
        <f t="shared" si="24"/>
        <v>0</v>
      </c>
      <c r="AD186" s="25" t="s">
        <v>4005</v>
      </c>
    </row>
    <row r="187" spans="1:30" ht="12.75" customHeight="1" x14ac:dyDescent="0.2">
      <c r="A187" s="28">
        <v>11</v>
      </c>
      <c r="B187" s="28">
        <v>221</v>
      </c>
      <c r="C187" s="65" t="s">
        <v>132</v>
      </c>
      <c r="D187" s="28">
        <v>114353</v>
      </c>
      <c r="E187" s="31" t="s">
        <v>885</v>
      </c>
      <c r="F187" s="31" t="s">
        <v>2262</v>
      </c>
      <c r="G187" s="31" t="str">
        <f t="shared" si="29"/>
        <v>Bussmann Annegreth</v>
      </c>
      <c r="H187" s="34">
        <v>15791</v>
      </c>
      <c r="I187" s="33">
        <f t="shared" si="30"/>
        <v>15791</v>
      </c>
      <c r="J187" s="30">
        <v>2007</v>
      </c>
      <c r="K187" s="31" t="s">
        <v>1177</v>
      </c>
      <c r="L187" s="28">
        <v>6017</v>
      </c>
      <c r="M187" s="31" t="s">
        <v>522</v>
      </c>
      <c r="O187" s="28" t="str">
        <f t="shared" si="28"/>
        <v>Ja</v>
      </c>
      <c r="Q187" s="96"/>
      <c r="R187" s="31" t="s">
        <v>1953</v>
      </c>
      <c r="S187" s="66" t="s">
        <v>3860</v>
      </c>
      <c r="T187" s="28" t="s">
        <v>3867</v>
      </c>
      <c r="U187" s="88">
        <f t="shared" si="24"/>
        <v>0</v>
      </c>
      <c r="AD187" s="25"/>
    </row>
    <row r="188" spans="1:30" ht="12.75" customHeight="1" x14ac:dyDescent="0.2">
      <c r="A188" s="28">
        <v>15</v>
      </c>
      <c r="B188" s="28">
        <v>233</v>
      </c>
      <c r="C188" s="65" t="s">
        <v>132</v>
      </c>
      <c r="D188" s="28">
        <v>136436</v>
      </c>
      <c r="E188" s="31" t="s">
        <v>818</v>
      </c>
      <c r="F188" s="31" t="s">
        <v>53</v>
      </c>
      <c r="G188" s="31" t="str">
        <f t="shared" si="29"/>
        <v>Büttiker Alfred</v>
      </c>
      <c r="H188" s="34">
        <v>15802</v>
      </c>
      <c r="I188" s="33">
        <f t="shared" si="30"/>
        <v>15802</v>
      </c>
      <c r="J188" s="30">
        <v>2003</v>
      </c>
      <c r="K188" s="31" t="s">
        <v>2267</v>
      </c>
      <c r="L188" s="28">
        <v>4915</v>
      </c>
      <c r="M188" s="31" t="s">
        <v>413</v>
      </c>
      <c r="O188" s="28" t="str">
        <f t="shared" si="28"/>
        <v>Ja</v>
      </c>
      <c r="Q188" s="96"/>
      <c r="R188" s="31" t="s">
        <v>1929</v>
      </c>
      <c r="S188" s="66" t="s">
        <v>3860</v>
      </c>
      <c r="T188" s="28" t="s">
        <v>3546</v>
      </c>
      <c r="U188" s="88">
        <f t="shared" si="24"/>
        <v>25</v>
      </c>
      <c r="AB188" s="28">
        <v>2006</v>
      </c>
      <c r="AD188" s="25" t="s">
        <v>4006</v>
      </c>
    </row>
    <row r="189" spans="1:30" ht="12.75" customHeight="1" x14ac:dyDescent="0.2">
      <c r="A189" s="28">
        <v>6</v>
      </c>
      <c r="B189" s="28">
        <v>102</v>
      </c>
      <c r="C189" s="65" t="s">
        <v>43</v>
      </c>
      <c r="D189" s="28">
        <v>171558</v>
      </c>
      <c r="E189" s="31" t="s">
        <v>1412</v>
      </c>
      <c r="F189" s="31" t="s">
        <v>113</v>
      </c>
      <c r="G189" s="31" t="str">
        <f t="shared" si="29"/>
        <v>Christen Franz</v>
      </c>
      <c r="H189" s="34">
        <v>19690</v>
      </c>
      <c r="I189" s="33">
        <f t="shared" si="30"/>
        <v>19690</v>
      </c>
      <c r="J189" s="30">
        <v>2013</v>
      </c>
      <c r="K189" s="31" t="s">
        <v>1413</v>
      </c>
      <c r="L189" s="28">
        <v>6287</v>
      </c>
      <c r="M189" s="31" t="s">
        <v>75</v>
      </c>
      <c r="O189" s="28" t="str">
        <f t="shared" si="28"/>
        <v>Ja</v>
      </c>
      <c r="Q189" s="96"/>
      <c r="R189" s="31" t="s">
        <v>1929</v>
      </c>
      <c r="S189" s="66" t="s">
        <v>3860</v>
      </c>
      <c r="T189" s="28" t="s">
        <v>3867</v>
      </c>
      <c r="U189" s="88">
        <f t="shared" si="24"/>
        <v>0</v>
      </c>
      <c r="AD189" s="25" t="s">
        <v>4007</v>
      </c>
    </row>
    <row r="190" spans="1:30" ht="12.75" customHeight="1" x14ac:dyDescent="0.2">
      <c r="A190" s="28">
        <v>17</v>
      </c>
      <c r="B190" s="28">
        <v>134</v>
      </c>
      <c r="C190" s="65" t="s">
        <v>169</v>
      </c>
      <c r="D190" s="28">
        <v>135306</v>
      </c>
      <c r="E190" s="31" t="s">
        <v>2269</v>
      </c>
      <c r="F190" s="31" t="s">
        <v>2270</v>
      </c>
      <c r="G190" s="31" t="str">
        <f t="shared" si="29"/>
        <v>Christener Erika</v>
      </c>
      <c r="H190" s="34">
        <v>14575</v>
      </c>
      <c r="I190" s="33">
        <f t="shared" si="30"/>
        <v>14575</v>
      </c>
      <c r="J190" s="30">
        <v>1999</v>
      </c>
      <c r="K190" s="31" t="s">
        <v>2272</v>
      </c>
      <c r="L190" s="28">
        <v>6173</v>
      </c>
      <c r="M190" s="31" t="s">
        <v>185</v>
      </c>
      <c r="O190" s="28" t="str">
        <f t="shared" si="28"/>
        <v>Ja</v>
      </c>
      <c r="Q190" s="96"/>
      <c r="R190" s="31" t="s">
        <v>1953</v>
      </c>
      <c r="S190" s="66" t="s">
        <v>3860</v>
      </c>
      <c r="U190" s="88">
        <f t="shared" si="24"/>
        <v>0</v>
      </c>
      <c r="AB190" s="28">
        <v>2000</v>
      </c>
      <c r="AD190" s="25"/>
    </row>
    <row r="191" spans="1:30" x14ac:dyDescent="0.2">
      <c r="A191" s="28">
        <v>2</v>
      </c>
      <c r="B191" s="28">
        <v>178</v>
      </c>
      <c r="C191" s="65" t="s">
        <v>132</v>
      </c>
      <c r="D191" s="28">
        <v>114752</v>
      </c>
      <c r="E191" s="31" t="s">
        <v>1548</v>
      </c>
      <c r="F191" s="31" t="s">
        <v>432</v>
      </c>
      <c r="G191" s="31" t="str">
        <f t="shared" si="29"/>
        <v>Colpi Max</v>
      </c>
      <c r="H191" s="34">
        <v>20597</v>
      </c>
      <c r="I191" s="33">
        <f t="shared" si="30"/>
        <v>20597</v>
      </c>
      <c r="J191" s="30">
        <v>2016</v>
      </c>
      <c r="K191" s="31" t="s">
        <v>1549</v>
      </c>
      <c r="L191" s="28">
        <v>6340</v>
      </c>
      <c r="M191" s="31" t="s">
        <v>1451</v>
      </c>
      <c r="O191" s="28" t="str">
        <f t="shared" si="28"/>
        <v>Ja</v>
      </c>
      <c r="Q191" s="96"/>
      <c r="R191" s="31" t="s">
        <v>1929</v>
      </c>
      <c r="S191" s="66" t="s">
        <v>3860</v>
      </c>
      <c r="T191" s="28" t="s">
        <v>3546</v>
      </c>
      <c r="U191" s="88">
        <f t="shared" si="24"/>
        <v>25</v>
      </c>
      <c r="AD191" s="25" t="s">
        <v>4008</v>
      </c>
    </row>
    <row r="192" spans="1:30" ht="12.75" customHeight="1" x14ac:dyDescent="0.2">
      <c r="A192" s="28">
        <v>9</v>
      </c>
      <c r="B192" s="28">
        <v>231</v>
      </c>
      <c r="C192" s="65" t="s">
        <v>43</v>
      </c>
      <c r="D192" s="28">
        <v>100227</v>
      </c>
      <c r="E192" s="31" t="s">
        <v>2275</v>
      </c>
      <c r="F192" s="31" t="s">
        <v>280</v>
      </c>
      <c r="G192" s="31" t="str">
        <f t="shared" si="29"/>
        <v>Cueni Urs</v>
      </c>
      <c r="H192" s="34">
        <v>18156</v>
      </c>
      <c r="I192" s="33">
        <f t="shared" si="30"/>
        <v>18156</v>
      </c>
      <c r="J192" s="30">
        <v>2009</v>
      </c>
      <c r="K192" s="31" t="s">
        <v>2277</v>
      </c>
      <c r="L192" s="28">
        <v>6204</v>
      </c>
      <c r="M192" s="31" t="s">
        <v>59</v>
      </c>
      <c r="O192" s="28" t="str">
        <f t="shared" si="28"/>
        <v>Ja</v>
      </c>
      <c r="Q192" s="96"/>
      <c r="R192" s="31" t="s">
        <v>1929</v>
      </c>
      <c r="S192" s="66" t="s">
        <v>3860</v>
      </c>
      <c r="T192" s="28" t="s">
        <v>3546</v>
      </c>
      <c r="U192" s="88">
        <f t="shared" si="24"/>
        <v>25</v>
      </c>
      <c r="AB192" s="28">
        <v>2010</v>
      </c>
      <c r="AD192" s="25" t="s">
        <v>4009</v>
      </c>
    </row>
    <row r="193" spans="1:30" ht="12.75" customHeight="1" x14ac:dyDescent="0.2">
      <c r="A193" s="28">
        <v>8</v>
      </c>
      <c r="B193" s="28">
        <v>218</v>
      </c>
      <c r="C193" s="65" t="s">
        <v>132</v>
      </c>
      <c r="D193" s="28">
        <v>115615</v>
      </c>
      <c r="E193" s="31" t="s">
        <v>995</v>
      </c>
      <c r="F193" s="31" t="s">
        <v>590</v>
      </c>
      <c r="G193" s="31" t="str">
        <f t="shared" si="29"/>
        <v>Dahinden Beat</v>
      </c>
      <c r="H193" s="34">
        <v>19732</v>
      </c>
      <c r="I193" s="33">
        <f t="shared" si="30"/>
        <v>19732</v>
      </c>
      <c r="J193" s="30">
        <v>2014</v>
      </c>
      <c r="K193" s="31" t="s">
        <v>1414</v>
      </c>
      <c r="L193" s="28">
        <v>6032</v>
      </c>
      <c r="M193" s="31" t="s">
        <v>228</v>
      </c>
      <c r="O193" s="28" t="str">
        <f t="shared" si="28"/>
        <v>Ja</v>
      </c>
      <c r="Q193" s="96"/>
      <c r="R193" s="31" t="s">
        <v>1929</v>
      </c>
      <c r="S193" s="66" t="s">
        <v>3860</v>
      </c>
      <c r="T193" s="28" t="s">
        <v>3546</v>
      </c>
      <c r="U193" s="88">
        <f t="shared" si="24"/>
        <v>25</v>
      </c>
      <c r="AB193" s="28">
        <v>2014</v>
      </c>
      <c r="AD193" s="25" t="s">
        <v>4010</v>
      </c>
    </row>
    <row r="194" spans="1:30" x14ac:dyDescent="0.2">
      <c r="A194" s="28">
        <v>15</v>
      </c>
      <c r="B194" s="28">
        <v>233</v>
      </c>
      <c r="C194" s="65" t="s">
        <v>4011</v>
      </c>
      <c r="D194" s="28">
        <v>100153</v>
      </c>
      <c r="E194" s="31" t="s">
        <v>995</v>
      </c>
      <c r="F194" s="31" t="s">
        <v>1362</v>
      </c>
      <c r="G194" s="31" t="str">
        <f t="shared" si="29"/>
        <v>Dahinden Hans-Jörg</v>
      </c>
      <c r="H194" s="34">
        <v>19398</v>
      </c>
      <c r="I194" s="33">
        <f t="shared" si="30"/>
        <v>19398</v>
      </c>
      <c r="J194" s="30">
        <v>2013</v>
      </c>
      <c r="K194" s="31" t="s">
        <v>4012</v>
      </c>
      <c r="L194" s="28">
        <v>4915</v>
      </c>
      <c r="M194" s="31" t="s">
        <v>413</v>
      </c>
      <c r="O194" s="28" t="str">
        <f t="shared" si="28"/>
        <v>Ja</v>
      </c>
      <c r="Q194" s="96"/>
      <c r="R194" s="31" t="s">
        <v>1929</v>
      </c>
      <c r="S194" s="66" t="s">
        <v>3865</v>
      </c>
      <c r="T194" s="28" t="s">
        <v>3546</v>
      </c>
      <c r="U194" s="88">
        <f t="shared" si="24"/>
        <v>25</v>
      </c>
      <c r="AB194" s="28">
        <v>2014</v>
      </c>
      <c r="AD194" s="25" t="s">
        <v>4013</v>
      </c>
    </row>
    <row r="195" spans="1:30" x14ac:dyDescent="0.2">
      <c r="A195" s="28">
        <v>17</v>
      </c>
      <c r="B195" s="28">
        <v>227</v>
      </c>
      <c r="C195" s="65" t="s">
        <v>169</v>
      </c>
      <c r="D195" s="28">
        <v>166815</v>
      </c>
      <c r="E195" s="31" t="s">
        <v>995</v>
      </c>
      <c r="F195" s="31" t="s">
        <v>105</v>
      </c>
      <c r="G195" s="31" t="str">
        <f t="shared" si="29"/>
        <v>Dahinden Josef</v>
      </c>
      <c r="H195" s="34">
        <v>15322</v>
      </c>
      <c r="I195" s="33">
        <f t="shared" si="30"/>
        <v>15322</v>
      </c>
      <c r="J195" s="30">
        <v>2001</v>
      </c>
      <c r="K195" s="31" t="s">
        <v>4014</v>
      </c>
      <c r="L195" s="28">
        <v>6170</v>
      </c>
      <c r="M195" s="31" t="s">
        <v>303</v>
      </c>
      <c r="O195" s="28" t="str">
        <f t="shared" si="28"/>
        <v>Ja</v>
      </c>
      <c r="Q195" s="96"/>
      <c r="R195" s="31" t="s">
        <v>1929</v>
      </c>
      <c r="S195" s="66" t="s">
        <v>3860</v>
      </c>
      <c r="U195" s="88">
        <f t="shared" ref="U195:U258" si="31">IF(T195="RE",25,0)</f>
        <v>0</v>
      </c>
      <c r="AB195" s="28">
        <v>2002</v>
      </c>
      <c r="AD195" s="25" t="s">
        <v>4015</v>
      </c>
    </row>
    <row r="196" spans="1:30" ht="12.75" customHeight="1" x14ac:dyDescent="0.2">
      <c r="A196" s="28">
        <v>17</v>
      </c>
      <c r="B196" s="28">
        <v>126</v>
      </c>
      <c r="C196" s="65" t="s">
        <v>43</v>
      </c>
      <c r="D196" s="28">
        <v>166815</v>
      </c>
      <c r="E196" s="31" t="s">
        <v>995</v>
      </c>
      <c r="F196" s="31" t="s">
        <v>746</v>
      </c>
      <c r="G196" s="31" t="str">
        <f t="shared" si="29"/>
        <v xml:space="preserve">Dahinden Theo </v>
      </c>
      <c r="H196" s="34">
        <v>15682</v>
      </c>
      <c r="I196" s="33">
        <f t="shared" si="30"/>
        <v>15682</v>
      </c>
      <c r="J196" s="30">
        <v>2002</v>
      </c>
      <c r="K196" s="31" t="s">
        <v>2284</v>
      </c>
      <c r="L196" s="28">
        <v>6113</v>
      </c>
      <c r="M196" s="31" t="s">
        <v>615</v>
      </c>
      <c r="O196" s="28" t="str">
        <f t="shared" si="28"/>
        <v>Ja</v>
      </c>
      <c r="Q196" s="96"/>
      <c r="R196" s="31" t="s">
        <v>1929</v>
      </c>
      <c r="S196" s="66" t="s">
        <v>3860</v>
      </c>
      <c r="U196" s="88">
        <f t="shared" si="31"/>
        <v>0</v>
      </c>
      <c r="AB196" s="28">
        <v>2003</v>
      </c>
      <c r="AD196" s="25" t="s">
        <v>4016</v>
      </c>
    </row>
    <row r="197" spans="1:30" ht="12.75" customHeight="1" x14ac:dyDescent="0.2">
      <c r="A197" s="28">
        <v>17</v>
      </c>
      <c r="B197" s="28">
        <v>126</v>
      </c>
      <c r="C197" s="65" t="s">
        <v>132</v>
      </c>
      <c r="D197" s="28">
        <v>185879</v>
      </c>
      <c r="E197" s="31" t="s">
        <v>995</v>
      </c>
      <c r="F197" s="31" t="s">
        <v>372</v>
      </c>
      <c r="G197" s="31" t="str">
        <f t="shared" si="29"/>
        <v>Dahinden Vreni</v>
      </c>
      <c r="H197" s="34">
        <v>18861</v>
      </c>
      <c r="I197" s="33">
        <f t="shared" si="30"/>
        <v>18861</v>
      </c>
      <c r="J197" s="30">
        <v>2011</v>
      </c>
      <c r="K197" s="31" t="s">
        <v>2284</v>
      </c>
      <c r="L197" s="28">
        <v>6113</v>
      </c>
      <c r="M197" s="31" t="s">
        <v>615</v>
      </c>
      <c r="O197" s="28" t="str">
        <f t="shared" si="28"/>
        <v>Ja</v>
      </c>
      <c r="Q197" s="96"/>
      <c r="R197" s="31" t="s">
        <v>1953</v>
      </c>
      <c r="S197" s="66" t="s">
        <v>3860</v>
      </c>
      <c r="T197" s="28" t="s">
        <v>3546</v>
      </c>
      <c r="U197" s="88">
        <f t="shared" si="31"/>
        <v>25</v>
      </c>
      <c r="AB197" s="28">
        <v>2011</v>
      </c>
      <c r="AD197" s="25" t="s">
        <v>4016</v>
      </c>
    </row>
    <row r="198" spans="1:30" ht="12.75" customHeight="1" x14ac:dyDescent="0.2">
      <c r="A198" s="28">
        <v>2</v>
      </c>
      <c r="B198" s="28">
        <v>178</v>
      </c>
      <c r="C198" s="65" t="s">
        <v>169</v>
      </c>
      <c r="D198" s="28">
        <v>790356</v>
      </c>
      <c r="E198" s="31" t="s">
        <v>2287</v>
      </c>
      <c r="F198" s="31" t="s">
        <v>851</v>
      </c>
      <c r="G198" s="31" t="str">
        <f t="shared" si="29"/>
        <v>De Podesta Edy</v>
      </c>
      <c r="H198" s="34">
        <v>12793</v>
      </c>
      <c r="I198" s="33">
        <f t="shared" si="30"/>
        <v>12793</v>
      </c>
      <c r="J198" s="30">
        <v>1995</v>
      </c>
      <c r="K198" s="31" t="s">
        <v>2289</v>
      </c>
      <c r="L198" s="28">
        <v>6011</v>
      </c>
      <c r="M198" s="31" t="s">
        <v>55</v>
      </c>
      <c r="O198" s="28" t="str">
        <f t="shared" si="28"/>
        <v>Ja</v>
      </c>
      <c r="Q198" s="96"/>
      <c r="R198" s="31" t="s">
        <v>1929</v>
      </c>
      <c r="S198" s="66" t="s">
        <v>3860</v>
      </c>
      <c r="U198" s="88">
        <f t="shared" si="31"/>
        <v>0</v>
      </c>
      <c r="AD198" s="25"/>
    </row>
    <row r="199" spans="1:30" ht="12.75" customHeight="1" x14ac:dyDescent="0.2">
      <c r="A199" s="28">
        <v>17</v>
      </c>
      <c r="B199" s="28">
        <v>134</v>
      </c>
      <c r="C199" s="65" t="s">
        <v>132</v>
      </c>
      <c r="D199" s="28">
        <v>148066</v>
      </c>
      <c r="E199" s="31" t="s">
        <v>2291</v>
      </c>
      <c r="F199" s="31" t="s">
        <v>248</v>
      </c>
      <c r="G199" s="31" t="str">
        <f t="shared" si="29"/>
        <v>Distel Anton</v>
      </c>
      <c r="H199" s="34">
        <v>17164</v>
      </c>
      <c r="I199" s="33">
        <f t="shared" si="30"/>
        <v>17164</v>
      </c>
      <c r="J199" s="30">
        <v>2006</v>
      </c>
      <c r="K199" s="31" t="s">
        <v>2293</v>
      </c>
      <c r="L199" s="28">
        <v>6173</v>
      </c>
      <c r="M199" s="31" t="s">
        <v>185</v>
      </c>
      <c r="O199" s="28" t="str">
        <f t="shared" si="28"/>
        <v>Ja</v>
      </c>
      <c r="Q199" s="96"/>
      <c r="R199" s="31" t="s">
        <v>1929</v>
      </c>
      <c r="S199" s="66" t="s">
        <v>3860</v>
      </c>
      <c r="T199" s="28" t="s">
        <v>3546</v>
      </c>
      <c r="U199" s="88">
        <f t="shared" si="31"/>
        <v>25</v>
      </c>
      <c r="AD199" s="25" t="s">
        <v>4017</v>
      </c>
    </row>
    <row r="200" spans="1:30" x14ac:dyDescent="0.2">
      <c r="A200" s="28">
        <v>13</v>
      </c>
      <c r="B200" s="28">
        <v>197</v>
      </c>
      <c r="C200" s="65" t="s">
        <v>169</v>
      </c>
      <c r="D200" s="28">
        <v>145738</v>
      </c>
      <c r="E200" s="31" t="s">
        <v>2291</v>
      </c>
      <c r="F200" s="31" t="s">
        <v>113</v>
      </c>
      <c r="G200" s="31" t="str">
        <f t="shared" si="29"/>
        <v>Distel Franz</v>
      </c>
      <c r="H200" s="34">
        <v>14203</v>
      </c>
      <c r="I200" s="33">
        <f t="shared" si="30"/>
        <v>14203</v>
      </c>
      <c r="J200" s="30">
        <v>1998</v>
      </c>
      <c r="K200" s="31" t="s">
        <v>2295</v>
      </c>
      <c r="L200" s="28">
        <v>6122</v>
      </c>
      <c r="M200" s="31" t="s">
        <v>733</v>
      </c>
      <c r="O200" s="28" t="str">
        <f t="shared" si="28"/>
        <v>Ja</v>
      </c>
      <c r="Q200" s="96"/>
      <c r="R200" s="31" t="s">
        <v>1929</v>
      </c>
      <c r="S200" s="66" t="s">
        <v>3860</v>
      </c>
      <c r="U200" s="88">
        <f t="shared" si="31"/>
        <v>0</v>
      </c>
      <c r="AB200" s="28">
        <v>2005</v>
      </c>
      <c r="AD200" s="25"/>
    </row>
    <row r="201" spans="1:30" x14ac:dyDescent="0.2">
      <c r="A201" s="28">
        <v>17</v>
      </c>
      <c r="B201" s="28">
        <v>227</v>
      </c>
      <c r="C201" s="65" t="s">
        <v>169</v>
      </c>
      <c r="D201" s="28">
        <v>166819</v>
      </c>
      <c r="E201" s="31" t="s">
        <v>2291</v>
      </c>
      <c r="F201" s="31" t="s">
        <v>746</v>
      </c>
      <c r="G201" s="31" t="str">
        <f t="shared" si="29"/>
        <v xml:space="preserve">Distel Theo </v>
      </c>
      <c r="H201" s="34">
        <v>14096</v>
      </c>
      <c r="I201" s="33">
        <f t="shared" si="30"/>
        <v>14096</v>
      </c>
      <c r="J201" s="30">
        <v>1998</v>
      </c>
      <c r="K201" s="31" t="s">
        <v>2297</v>
      </c>
      <c r="L201" s="28">
        <v>6170</v>
      </c>
      <c r="M201" s="31" t="s">
        <v>303</v>
      </c>
      <c r="O201" s="28" t="str">
        <f t="shared" si="28"/>
        <v>Ja</v>
      </c>
      <c r="Q201" s="96"/>
      <c r="R201" s="31" t="s">
        <v>1929</v>
      </c>
      <c r="S201" s="66" t="s">
        <v>3860</v>
      </c>
      <c r="U201" s="88">
        <f t="shared" si="31"/>
        <v>0</v>
      </c>
      <c r="X201" s="28">
        <v>2008</v>
      </c>
      <c r="AB201" s="28">
        <v>2000</v>
      </c>
      <c r="AD201" s="25"/>
    </row>
    <row r="202" spans="1:30" ht="12.75" customHeight="1" x14ac:dyDescent="0.2">
      <c r="A202" s="28">
        <v>8</v>
      </c>
      <c r="B202" s="28">
        <v>218</v>
      </c>
      <c r="C202" s="65"/>
      <c r="D202" s="28">
        <v>167841</v>
      </c>
      <c r="E202" s="31" t="s">
        <v>1741</v>
      </c>
      <c r="F202" s="31" t="s">
        <v>105</v>
      </c>
      <c r="G202" s="31" t="str">
        <f t="shared" si="29"/>
        <v>Dober Josef</v>
      </c>
      <c r="H202" s="34">
        <v>21645</v>
      </c>
      <c r="I202" s="33">
        <v>21645</v>
      </c>
      <c r="J202" s="30">
        <v>2019</v>
      </c>
      <c r="K202" s="31" t="s">
        <v>4018</v>
      </c>
      <c r="L202" s="28">
        <v>6023</v>
      </c>
      <c r="M202" s="31" t="s">
        <v>182</v>
      </c>
      <c r="O202" s="28" t="str">
        <f t="shared" si="28"/>
        <v>Ja</v>
      </c>
      <c r="Q202" s="96"/>
      <c r="R202" s="31" t="s">
        <v>1929</v>
      </c>
      <c r="S202" s="66" t="s">
        <v>3860</v>
      </c>
      <c r="T202" s="28" t="s">
        <v>3546</v>
      </c>
      <c r="U202" s="88">
        <f t="shared" si="31"/>
        <v>25</v>
      </c>
      <c r="AB202" s="28">
        <v>2019</v>
      </c>
      <c r="AD202" s="25" t="s">
        <v>4019</v>
      </c>
    </row>
    <row r="203" spans="1:30" ht="12.75" customHeight="1" x14ac:dyDescent="0.2">
      <c r="A203" s="28">
        <v>2</v>
      </c>
      <c r="B203" s="28">
        <v>178</v>
      </c>
      <c r="C203" s="65"/>
      <c r="D203" s="28">
        <v>114075</v>
      </c>
      <c r="E203" s="31" t="s">
        <v>1742</v>
      </c>
      <c r="F203" s="31" t="s">
        <v>164</v>
      </c>
      <c r="G203" s="31" t="str">
        <f t="shared" si="29"/>
        <v>Dobmann Andreas</v>
      </c>
      <c r="H203" s="34">
        <v>21822</v>
      </c>
      <c r="I203" s="33">
        <v>21822</v>
      </c>
      <c r="J203" s="30">
        <v>2019</v>
      </c>
      <c r="K203" s="31" t="s">
        <v>1743</v>
      </c>
      <c r="L203" s="28">
        <v>6208</v>
      </c>
      <c r="M203" s="31" t="s">
        <v>478</v>
      </c>
      <c r="O203" s="28" t="str">
        <f t="shared" si="28"/>
        <v>Ja</v>
      </c>
      <c r="Q203" s="96"/>
      <c r="R203" s="31" t="s">
        <v>1929</v>
      </c>
      <c r="S203" s="66" t="s">
        <v>3860</v>
      </c>
      <c r="T203" s="28" t="s">
        <v>3546</v>
      </c>
      <c r="U203" s="88">
        <f t="shared" si="31"/>
        <v>25</v>
      </c>
      <c r="AD203" s="25" t="s">
        <v>4020</v>
      </c>
    </row>
    <row r="204" spans="1:30" ht="12.75" customHeight="1" x14ac:dyDescent="0.2">
      <c r="A204" s="28">
        <v>13</v>
      </c>
      <c r="B204" s="28">
        <v>197</v>
      </c>
      <c r="C204" s="65" t="s">
        <v>169</v>
      </c>
      <c r="D204" s="28">
        <v>114784</v>
      </c>
      <c r="E204" s="31" t="s">
        <v>1742</v>
      </c>
      <c r="F204" s="31" t="s">
        <v>405</v>
      </c>
      <c r="G204" s="31" t="str">
        <f t="shared" si="29"/>
        <v>Dobmann Hermann</v>
      </c>
      <c r="H204" s="34">
        <v>14525</v>
      </c>
      <c r="I204" s="33">
        <f>H204</f>
        <v>14525</v>
      </c>
      <c r="J204" s="30">
        <v>1999</v>
      </c>
      <c r="K204" s="31" t="s">
        <v>2299</v>
      </c>
      <c r="L204" s="28">
        <v>6122</v>
      </c>
      <c r="M204" s="31" t="s">
        <v>733</v>
      </c>
      <c r="O204" s="28" t="str">
        <f t="shared" si="28"/>
        <v>Ja</v>
      </c>
      <c r="Q204" s="96"/>
      <c r="R204" s="31" t="s">
        <v>1929</v>
      </c>
      <c r="S204" s="66" t="s">
        <v>3860</v>
      </c>
      <c r="U204" s="88">
        <f t="shared" si="31"/>
        <v>0</v>
      </c>
      <c r="X204" s="28">
        <v>2009</v>
      </c>
      <c r="AD204" s="25" t="s">
        <v>4021</v>
      </c>
    </row>
    <row r="205" spans="1:30" ht="12.75" customHeight="1" x14ac:dyDescent="0.2">
      <c r="A205" s="28">
        <v>13</v>
      </c>
      <c r="B205" s="28">
        <v>226</v>
      </c>
      <c r="C205" s="65" t="s">
        <v>1114</v>
      </c>
      <c r="D205" s="28">
        <v>153011</v>
      </c>
      <c r="E205" s="31" t="s">
        <v>2301</v>
      </c>
      <c r="F205" s="31" t="s">
        <v>89</v>
      </c>
      <c r="G205" s="31" t="str">
        <f t="shared" si="29"/>
        <v>Dossenbach Hans</v>
      </c>
      <c r="H205" s="34">
        <v>15359</v>
      </c>
      <c r="I205" s="33">
        <f>H205</f>
        <v>15359</v>
      </c>
      <c r="J205" s="30">
        <v>2002</v>
      </c>
      <c r="K205" s="31" t="s">
        <v>2303</v>
      </c>
      <c r="L205" s="28">
        <v>6247</v>
      </c>
      <c r="M205" s="31" t="s">
        <v>79</v>
      </c>
      <c r="O205" s="28" t="str">
        <f t="shared" si="28"/>
        <v>Ja</v>
      </c>
      <c r="Q205" s="96"/>
      <c r="R205" s="31" t="s">
        <v>1929</v>
      </c>
      <c r="S205" s="66" t="s">
        <v>3860</v>
      </c>
      <c r="U205" s="88">
        <f t="shared" si="31"/>
        <v>0</v>
      </c>
      <c r="AB205" s="28">
        <v>2003</v>
      </c>
      <c r="AD205" s="25" t="s">
        <v>4022</v>
      </c>
    </row>
    <row r="206" spans="1:30" ht="12.75" customHeight="1" x14ac:dyDescent="0.2">
      <c r="A206" s="28">
        <v>13</v>
      </c>
      <c r="B206" s="28">
        <v>147</v>
      </c>
      <c r="D206" s="28">
        <v>131454</v>
      </c>
      <c r="E206" s="31" t="s">
        <v>887</v>
      </c>
      <c r="F206" s="31" t="s">
        <v>194</v>
      </c>
      <c r="G206" s="31" t="s">
        <v>4804</v>
      </c>
      <c r="H206" s="17">
        <v>22810</v>
      </c>
      <c r="I206" s="33">
        <v>22810</v>
      </c>
      <c r="J206" s="28">
        <v>2022</v>
      </c>
      <c r="K206" s="31" t="s">
        <v>4805</v>
      </c>
      <c r="L206" s="28">
        <v>6133</v>
      </c>
      <c r="M206" s="31" t="s">
        <v>627</v>
      </c>
      <c r="O206" s="28" t="str">
        <f t="shared" si="28"/>
        <v>Ja</v>
      </c>
      <c r="Q206" s="96"/>
      <c r="R206" s="31" t="s">
        <v>1929</v>
      </c>
      <c r="S206" s="66" t="s">
        <v>3860</v>
      </c>
      <c r="T206" s="28" t="s">
        <v>3546</v>
      </c>
      <c r="U206" s="88">
        <f t="shared" si="31"/>
        <v>25</v>
      </c>
      <c r="AD206" s="97" t="s">
        <v>4806</v>
      </c>
    </row>
    <row r="207" spans="1:30" x14ac:dyDescent="0.2">
      <c r="A207" s="28">
        <v>13</v>
      </c>
      <c r="B207" s="28">
        <v>137</v>
      </c>
      <c r="C207" s="65" t="s">
        <v>132</v>
      </c>
      <c r="D207" s="28">
        <v>145682</v>
      </c>
      <c r="E207" s="31" t="s">
        <v>4023</v>
      </c>
      <c r="F207" s="31" t="s">
        <v>105</v>
      </c>
      <c r="G207" s="31" t="str">
        <f t="shared" ref="G207:G231" si="32">CONCATENATE(E207," ",F207)</f>
        <v>Dubach-Birrer Josef</v>
      </c>
      <c r="H207" s="34">
        <v>16477</v>
      </c>
      <c r="I207" s="33">
        <f t="shared" ref="I207:I212" si="33">H207</f>
        <v>16477</v>
      </c>
      <c r="J207" s="30">
        <v>2005</v>
      </c>
      <c r="K207" s="31" t="s">
        <v>2312</v>
      </c>
      <c r="L207" s="28">
        <v>6142</v>
      </c>
      <c r="M207" s="31" t="s">
        <v>103</v>
      </c>
      <c r="O207" s="28" t="str">
        <f t="shared" si="28"/>
        <v>Ja</v>
      </c>
      <c r="Q207" s="96"/>
      <c r="R207" s="31" t="s">
        <v>1929</v>
      </c>
      <c r="S207" s="66" t="s">
        <v>3860</v>
      </c>
      <c r="T207" s="28" t="s">
        <v>3867</v>
      </c>
      <c r="U207" s="88">
        <f t="shared" si="31"/>
        <v>0</v>
      </c>
      <c r="AD207" s="25" t="s">
        <v>4024</v>
      </c>
    </row>
    <row r="208" spans="1:30" x14ac:dyDescent="0.2">
      <c r="A208" s="28">
        <v>13</v>
      </c>
      <c r="B208" s="28">
        <v>241</v>
      </c>
      <c r="C208" s="65" t="s">
        <v>43</v>
      </c>
      <c r="D208" s="28">
        <v>140268</v>
      </c>
      <c r="E208" s="31" t="s">
        <v>1550</v>
      </c>
      <c r="F208" s="31" t="s">
        <v>1180</v>
      </c>
      <c r="G208" s="31" t="str">
        <f t="shared" si="32"/>
        <v>Duc Heiri</v>
      </c>
      <c r="H208" s="34">
        <v>20728</v>
      </c>
      <c r="I208" s="33">
        <f t="shared" si="33"/>
        <v>20728</v>
      </c>
      <c r="J208" s="30">
        <v>2016</v>
      </c>
      <c r="K208" s="31" t="s">
        <v>1551</v>
      </c>
      <c r="L208" s="28">
        <v>6243</v>
      </c>
      <c r="M208" s="31" t="s">
        <v>1292</v>
      </c>
      <c r="O208" s="28" t="str">
        <f t="shared" si="28"/>
        <v>Ja</v>
      </c>
      <c r="Q208" s="96"/>
      <c r="R208" s="31" t="s">
        <v>1929</v>
      </c>
      <c r="S208" s="66" t="s">
        <v>3860</v>
      </c>
      <c r="T208" s="28" t="s">
        <v>3546</v>
      </c>
      <c r="U208" s="88">
        <f t="shared" si="31"/>
        <v>25</v>
      </c>
      <c r="AB208" s="28">
        <v>2021</v>
      </c>
      <c r="AD208" s="25" t="s">
        <v>4025</v>
      </c>
    </row>
    <row r="209" spans="1:30" x14ac:dyDescent="0.2">
      <c r="A209" s="28">
        <v>11</v>
      </c>
      <c r="B209" s="28">
        <v>221</v>
      </c>
      <c r="C209" s="65" t="s">
        <v>132</v>
      </c>
      <c r="D209" s="28">
        <v>144867</v>
      </c>
      <c r="E209" s="31" t="s">
        <v>1364</v>
      </c>
      <c r="F209" s="31" t="s">
        <v>1552</v>
      </c>
      <c r="G209" s="31" t="str">
        <f t="shared" si="32"/>
        <v>Dula Bernadette</v>
      </c>
      <c r="H209" s="34">
        <v>20546</v>
      </c>
      <c r="I209" s="33">
        <f t="shared" si="33"/>
        <v>20546</v>
      </c>
      <c r="J209" s="30">
        <v>2016</v>
      </c>
      <c r="K209" s="31" t="s">
        <v>1553</v>
      </c>
      <c r="L209" s="28">
        <v>6017</v>
      </c>
      <c r="M209" s="31" t="s">
        <v>522</v>
      </c>
      <c r="O209" s="28" t="str">
        <f t="shared" si="28"/>
        <v>Ja</v>
      </c>
      <c r="Q209" s="96"/>
      <c r="R209" s="31" t="s">
        <v>1953</v>
      </c>
      <c r="S209" s="66" t="s">
        <v>3860</v>
      </c>
      <c r="T209" s="28" t="s">
        <v>3546</v>
      </c>
      <c r="U209" s="88">
        <f t="shared" si="31"/>
        <v>25</v>
      </c>
      <c r="AD209" s="25" t="s">
        <v>4026</v>
      </c>
    </row>
    <row r="210" spans="1:30" x14ac:dyDescent="0.2">
      <c r="A210" s="28">
        <v>11</v>
      </c>
      <c r="B210" s="28">
        <v>221</v>
      </c>
      <c r="C210" s="65" t="s">
        <v>43</v>
      </c>
      <c r="D210" s="28">
        <v>144857</v>
      </c>
      <c r="E210" s="31" t="s">
        <v>1364</v>
      </c>
      <c r="F210" s="31" t="s">
        <v>89</v>
      </c>
      <c r="G210" s="31" t="str">
        <f t="shared" si="32"/>
        <v>Dula Hans</v>
      </c>
      <c r="H210" s="34">
        <v>19550</v>
      </c>
      <c r="I210" s="33">
        <f t="shared" si="33"/>
        <v>19550</v>
      </c>
      <c r="J210" s="30">
        <v>2013</v>
      </c>
      <c r="K210" s="31" t="s">
        <v>1365</v>
      </c>
      <c r="L210" s="28">
        <v>6017</v>
      </c>
      <c r="M210" s="31" t="s">
        <v>522</v>
      </c>
      <c r="O210" s="28" t="str">
        <f t="shared" si="28"/>
        <v>Ja</v>
      </c>
      <c r="Q210" s="96"/>
      <c r="R210" s="31" t="s">
        <v>1929</v>
      </c>
      <c r="S210" s="66" t="s">
        <v>3860</v>
      </c>
      <c r="T210" s="28" t="s">
        <v>3867</v>
      </c>
      <c r="U210" s="88">
        <f t="shared" si="31"/>
        <v>0</v>
      </c>
      <c r="AB210" s="28">
        <v>2013</v>
      </c>
      <c r="AD210" s="25" t="s">
        <v>4027</v>
      </c>
    </row>
    <row r="211" spans="1:30" x14ac:dyDescent="0.2">
      <c r="A211" s="25">
        <v>4</v>
      </c>
      <c r="B211" s="25">
        <v>205</v>
      </c>
      <c r="C211" s="46"/>
      <c r="D211" s="28">
        <v>183139</v>
      </c>
      <c r="E211" s="36" t="s">
        <v>1812</v>
      </c>
      <c r="F211" s="36" t="s">
        <v>1702</v>
      </c>
      <c r="G211" s="31" t="str">
        <f t="shared" si="32"/>
        <v>Dürrenberger Stefan</v>
      </c>
      <c r="H211" s="34">
        <v>22197</v>
      </c>
      <c r="I211" s="68">
        <f t="shared" si="33"/>
        <v>22197</v>
      </c>
      <c r="J211" s="36">
        <v>2020</v>
      </c>
      <c r="K211" s="36" t="s">
        <v>1813</v>
      </c>
      <c r="L211" s="28">
        <v>6030</v>
      </c>
      <c r="M211" s="45" t="s">
        <v>168</v>
      </c>
      <c r="N211"/>
      <c r="O211" s="28" t="str">
        <f t="shared" si="28"/>
        <v>Ja</v>
      </c>
      <c r="P211"/>
      <c r="Q211" s="96"/>
      <c r="R211" s="31" t="s">
        <v>1929</v>
      </c>
      <c r="S211" s="66" t="s">
        <v>3860</v>
      </c>
      <c r="T211" s="28" t="s">
        <v>3546</v>
      </c>
      <c r="U211" s="88">
        <f t="shared" si="31"/>
        <v>25</v>
      </c>
      <c r="AD211" s="25" t="s">
        <v>4028</v>
      </c>
    </row>
    <row r="212" spans="1:30" ht="12.75" customHeight="1" x14ac:dyDescent="0.2">
      <c r="A212" s="28">
        <v>12</v>
      </c>
      <c r="B212" s="28">
        <v>112</v>
      </c>
      <c r="C212" s="65" t="s">
        <v>169</v>
      </c>
      <c r="D212" s="28">
        <v>101380</v>
      </c>
      <c r="E212" s="31" t="s">
        <v>350</v>
      </c>
      <c r="F212" s="31" t="s">
        <v>157</v>
      </c>
      <c r="G212" s="31" t="str">
        <f t="shared" si="32"/>
        <v>Duss Arthur</v>
      </c>
      <c r="H212" s="34">
        <v>11774</v>
      </c>
      <c r="I212" s="33">
        <f t="shared" si="33"/>
        <v>11774</v>
      </c>
      <c r="J212" s="30">
        <v>1992</v>
      </c>
      <c r="K212" s="31" t="s">
        <v>4029</v>
      </c>
      <c r="L212" s="28">
        <v>6125</v>
      </c>
      <c r="M212" s="31" t="s">
        <v>83</v>
      </c>
      <c r="O212" s="28" t="str">
        <f t="shared" si="28"/>
        <v>Ja</v>
      </c>
      <c r="Q212" s="96"/>
      <c r="R212" s="31" t="s">
        <v>1929</v>
      </c>
      <c r="S212" s="66" t="s">
        <v>3860</v>
      </c>
      <c r="U212" s="88">
        <f t="shared" si="31"/>
        <v>0</v>
      </c>
      <c r="AB212" s="28">
        <v>1994</v>
      </c>
      <c r="AD212" s="25"/>
    </row>
    <row r="213" spans="1:30" x14ac:dyDescent="0.2">
      <c r="A213" s="28">
        <v>13</v>
      </c>
      <c r="B213" s="28">
        <v>247</v>
      </c>
      <c r="C213" s="65"/>
      <c r="D213" s="28">
        <v>179350</v>
      </c>
      <c r="E213" s="31" t="s">
        <v>350</v>
      </c>
      <c r="F213" s="31" t="s">
        <v>187</v>
      </c>
      <c r="G213" s="31" t="str">
        <f t="shared" si="32"/>
        <v>Duss Erwin</v>
      </c>
      <c r="H213" s="34">
        <v>21725</v>
      </c>
      <c r="I213" s="33">
        <v>21725</v>
      </c>
      <c r="J213" s="30">
        <v>2019</v>
      </c>
      <c r="K213" s="31" t="s">
        <v>1814</v>
      </c>
      <c r="L213" s="28">
        <v>6130</v>
      </c>
      <c r="M213" s="31" t="s">
        <v>196</v>
      </c>
      <c r="O213" s="28" t="s">
        <v>1581</v>
      </c>
      <c r="Q213" s="96"/>
      <c r="R213" s="31" t="s">
        <v>1929</v>
      </c>
      <c r="S213" s="66" t="s">
        <v>3860</v>
      </c>
      <c r="T213" s="28" t="s">
        <v>3546</v>
      </c>
      <c r="U213" s="88">
        <f t="shared" si="31"/>
        <v>25</v>
      </c>
      <c r="AD213" s="25"/>
    </row>
    <row r="214" spans="1:30" x14ac:dyDescent="0.2">
      <c r="A214" s="28">
        <v>9</v>
      </c>
      <c r="B214" s="28">
        <v>231</v>
      </c>
      <c r="C214" s="65" t="s">
        <v>169</v>
      </c>
      <c r="D214" s="28">
        <v>100260</v>
      </c>
      <c r="E214" s="31" t="s">
        <v>350</v>
      </c>
      <c r="F214" s="31" t="s">
        <v>113</v>
      </c>
      <c r="G214" s="31" t="str">
        <f t="shared" si="32"/>
        <v>Duss Franz</v>
      </c>
      <c r="H214" s="34">
        <v>12353</v>
      </c>
      <c r="I214" s="33">
        <f t="shared" ref="I214:I220" si="34">H214</f>
        <v>12353</v>
      </c>
      <c r="J214" s="30">
        <v>1993</v>
      </c>
      <c r="K214" s="31" t="s">
        <v>2321</v>
      </c>
      <c r="L214" s="28">
        <v>6204</v>
      </c>
      <c r="M214" s="31" t="s">
        <v>1770</v>
      </c>
      <c r="O214" s="28" t="str">
        <f t="shared" ref="O214:O246" si="35">IF(N214+P214&gt;0,"Nein","Ja")</f>
        <v>Ja</v>
      </c>
      <c r="Q214" s="96"/>
      <c r="R214" s="31" t="s">
        <v>1929</v>
      </c>
      <c r="S214" s="66" t="s">
        <v>3860</v>
      </c>
      <c r="U214" s="88">
        <f t="shared" si="31"/>
        <v>0</v>
      </c>
      <c r="AB214" s="28">
        <v>2003</v>
      </c>
      <c r="AD214" s="25"/>
    </row>
    <row r="215" spans="1:30" ht="12.75" customHeight="1" x14ac:dyDescent="0.2">
      <c r="A215" s="28">
        <v>9</v>
      </c>
      <c r="B215" s="28">
        <v>201</v>
      </c>
      <c r="C215" s="65" t="s">
        <v>169</v>
      </c>
      <c r="D215" s="28">
        <v>104364</v>
      </c>
      <c r="E215" s="31" t="s">
        <v>350</v>
      </c>
      <c r="F215" s="31" t="s">
        <v>105</v>
      </c>
      <c r="G215" s="31" t="str">
        <f t="shared" si="32"/>
        <v>Duss Josef</v>
      </c>
      <c r="H215" s="34">
        <v>12239</v>
      </c>
      <c r="I215" s="33">
        <f t="shared" si="34"/>
        <v>12239</v>
      </c>
      <c r="J215" s="30">
        <v>1993</v>
      </c>
      <c r="K215" s="31" t="s">
        <v>2052</v>
      </c>
      <c r="L215" s="28">
        <v>6206</v>
      </c>
      <c r="M215" s="31" t="s">
        <v>206</v>
      </c>
      <c r="O215" s="28" t="str">
        <f t="shared" si="35"/>
        <v>Ja</v>
      </c>
      <c r="Q215" s="96"/>
      <c r="R215" s="31" t="s">
        <v>1929</v>
      </c>
      <c r="S215" s="66" t="s">
        <v>3860</v>
      </c>
      <c r="U215" s="88">
        <f t="shared" si="31"/>
        <v>0</v>
      </c>
      <c r="AB215" s="28">
        <v>1993</v>
      </c>
      <c r="AD215" s="25" t="s">
        <v>4030</v>
      </c>
    </row>
    <row r="216" spans="1:30" ht="12.75" customHeight="1" x14ac:dyDescent="0.2">
      <c r="A216" s="28">
        <v>17</v>
      </c>
      <c r="B216" s="28">
        <v>131</v>
      </c>
      <c r="C216" s="65" t="s">
        <v>132</v>
      </c>
      <c r="D216" s="28">
        <v>179352</v>
      </c>
      <c r="E216" s="31" t="s">
        <v>350</v>
      </c>
      <c r="F216" s="31" t="s">
        <v>2324</v>
      </c>
      <c r="G216" s="31" t="str">
        <f t="shared" si="32"/>
        <v xml:space="preserve">Duss Paul </v>
      </c>
      <c r="H216" s="34">
        <v>16846</v>
      </c>
      <c r="I216" s="33">
        <f t="shared" si="34"/>
        <v>16846</v>
      </c>
      <c r="J216" s="30">
        <v>2007</v>
      </c>
      <c r="K216" s="31" t="s">
        <v>2326</v>
      </c>
      <c r="L216" s="28">
        <v>6182</v>
      </c>
      <c r="M216" s="31" t="s">
        <v>482</v>
      </c>
      <c r="O216" s="28" t="str">
        <f t="shared" si="35"/>
        <v>Ja</v>
      </c>
      <c r="Q216" s="96"/>
      <c r="R216" s="31" t="s">
        <v>1929</v>
      </c>
      <c r="S216" s="66" t="s">
        <v>3860</v>
      </c>
      <c r="T216" s="28" t="s">
        <v>3546</v>
      </c>
      <c r="U216" s="88">
        <f t="shared" si="31"/>
        <v>25</v>
      </c>
      <c r="AD216" s="25" t="s">
        <v>4031</v>
      </c>
    </row>
    <row r="217" spans="1:30" x14ac:dyDescent="0.2">
      <c r="A217" s="28">
        <v>3</v>
      </c>
      <c r="B217" s="28">
        <v>163</v>
      </c>
      <c r="C217" s="65" t="s">
        <v>132</v>
      </c>
      <c r="D217" s="28">
        <v>165397</v>
      </c>
      <c r="E217" s="31" t="s">
        <v>350</v>
      </c>
      <c r="F217" s="31" t="s">
        <v>759</v>
      </c>
      <c r="G217" s="31" t="str">
        <f t="shared" si="32"/>
        <v>Duss Rudolf</v>
      </c>
      <c r="H217" s="34">
        <v>18774</v>
      </c>
      <c r="I217" s="33">
        <f t="shared" si="34"/>
        <v>18774</v>
      </c>
      <c r="J217" s="30">
        <v>2011</v>
      </c>
      <c r="K217" s="31" t="s">
        <v>4032</v>
      </c>
      <c r="L217" s="28">
        <v>6312</v>
      </c>
      <c r="M217" s="31" t="s">
        <v>2329</v>
      </c>
      <c r="O217" s="28" t="str">
        <f t="shared" si="35"/>
        <v>Ja</v>
      </c>
      <c r="Q217" s="96"/>
      <c r="R217" s="31" t="s">
        <v>1929</v>
      </c>
      <c r="S217" s="66" t="s">
        <v>3860</v>
      </c>
      <c r="T217" s="28" t="s">
        <v>3546</v>
      </c>
      <c r="U217" s="88">
        <f t="shared" si="31"/>
        <v>25</v>
      </c>
      <c r="X217" s="28">
        <v>2021</v>
      </c>
      <c r="AB217" s="28">
        <v>2013</v>
      </c>
      <c r="AD217" s="25" t="s">
        <v>4033</v>
      </c>
    </row>
    <row r="218" spans="1:30" ht="12.75" customHeight="1" x14ac:dyDescent="0.2">
      <c r="A218" s="28">
        <v>6</v>
      </c>
      <c r="B218" s="28">
        <v>102</v>
      </c>
      <c r="C218" s="65" t="s">
        <v>132</v>
      </c>
      <c r="D218" s="28">
        <v>171560</v>
      </c>
      <c r="E218" s="31" t="s">
        <v>2330</v>
      </c>
      <c r="F218" s="31" t="s">
        <v>799</v>
      </c>
      <c r="G218" s="31" t="str">
        <f t="shared" si="32"/>
        <v>Eberli Erich</v>
      </c>
      <c r="H218" s="34">
        <v>17001</v>
      </c>
      <c r="I218" s="33">
        <f t="shared" si="34"/>
        <v>17001</v>
      </c>
      <c r="J218" s="30">
        <v>2006</v>
      </c>
      <c r="K218" s="31" t="s">
        <v>2332</v>
      </c>
      <c r="L218" s="28">
        <v>6295</v>
      </c>
      <c r="M218" s="31" t="s">
        <v>126</v>
      </c>
      <c r="O218" s="28" t="str">
        <f t="shared" si="35"/>
        <v>Ja</v>
      </c>
      <c r="Q218" s="96"/>
      <c r="R218" s="31" t="s">
        <v>1929</v>
      </c>
      <c r="S218" s="66" t="s">
        <v>3860</v>
      </c>
      <c r="T218" s="28" t="s">
        <v>3546</v>
      </c>
      <c r="U218" s="88">
        <f t="shared" si="31"/>
        <v>25</v>
      </c>
      <c r="AB218" s="28">
        <v>2006</v>
      </c>
      <c r="AD218" s="25"/>
    </row>
    <row r="219" spans="1:30" x14ac:dyDescent="0.2">
      <c r="A219" s="28">
        <v>6</v>
      </c>
      <c r="B219" s="28">
        <v>128</v>
      </c>
      <c r="C219" s="65" t="s">
        <v>132</v>
      </c>
      <c r="D219" s="28">
        <v>164969</v>
      </c>
      <c r="E219" s="31" t="s">
        <v>2330</v>
      </c>
      <c r="F219" s="31" t="s">
        <v>89</v>
      </c>
      <c r="G219" s="31" t="str">
        <f t="shared" si="32"/>
        <v>Eberli Hans</v>
      </c>
      <c r="H219" s="34">
        <v>16073</v>
      </c>
      <c r="I219" s="33">
        <f t="shared" si="34"/>
        <v>16073</v>
      </c>
      <c r="J219" s="30">
        <v>2007</v>
      </c>
      <c r="K219" s="31" t="s">
        <v>2334</v>
      </c>
      <c r="L219" s="28">
        <v>6286</v>
      </c>
      <c r="M219" s="31" t="s">
        <v>536</v>
      </c>
      <c r="O219" s="28" t="str">
        <f t="shared" si="35"/>
        <v>Ja</v>
      </c>
      <c r="Q219" s="96"/>
      <c r="R219" s="31" t="s">
        <v>1929</v>
      </c>
      <c r="S219" s="66" t="s">
        <v>3860</v>
      </c>
      <c r="T219" s="28" t="s">
        <v>3546</v>
      </c>
      <c r="U219" s="88">
        <f t="shared" si="31"/>
        <v>25</v>
      </c>
      <c r="AD219" s="25"/>
    </row>
    <row r="220" spans="1:30" x14ac:dyDescent="0.2">
      <c r="A220" s="28">
        <v>9</v>
      </c>
      <c r="B220" s="28">
        <v>198</v>
      </c>
      <c r="C220" s="65" t="s">
        <v>132</v>
      </c>
      <c r="D220" s="28">
        <v>790357</v>
      </c>
      <c r="E220" s="31" t="s">
        <v>2335</v>
      </c>
      <c r="F220" s="31" t="s">
        <v>1172</v>
      </c>
      <c r="G220" s="31" t="str">
        <f t="shared" si="32"/>
        <v>Eggenberger Burkhard</v>
      </c>
      <c r="H220" s="34">
        <v>17767</v>
      </c>
      <c r="I220" s="33">
        <f t="shared" si="34"/>
        <v>17767</v>
      </c>
      <c r="J220" s="30">
        <v>2011</v>
      </c>
      <c r="K220" s="31" t="s">
        <v>1333</v>
      </c>
      <c r="L220" s="28">
        <v>6222</v>
      </c>
      <c r="M220" s="31" t="s">
        <v>87</v>
      </c>
      <c r="O220" s="28" t="str">
        <f t="shared" si="35"/>
        <v>Ja</v>
      </c>
      <c r="Q220" s="96"/>
      <c r="R220" s="31" t="s">
        <v>1929</v>
      </c>
      <c r="S220" s="66" t="s">
        <v>3860</v>
      </c>
      <c r="T220" s="28" t="s">
        <v>3546</v>
      </c>
      <c r="U220" s="88">
        <f t="shared" si="31"/>
        <v>25</v>
      </c>
      <c r="AD220" s="25"/>
    </row>
    <row r="221" spans="1:30" ht="12.75" customHeight="1" x14ac:dyDescent="0.2">
      <c r="A221" s="28">
        <v>2</v>
      </c>
      <c r="B221" s="28">
        <v>179</v>
      </c>
      <c r="C221" s="65"/>
      <c r="D221" s="28">
        <v>187885</v>
      </c>
      <c r="E221" s="31" t="s">
        <v>1744</v>
      </c>
      <c r="F221" s="31" t="s">
        <v>1745</v>
      </c>
      <c r="G221" s="31" t="str">
        <f t="shared" si="32"/>
        <v>Egger Rony</v>
      </c>
      <c r="H221" s="34">
        <v>19707</v>
      </c>
      <c r="I221" s="33">
        <v>19707</v>
      </c>
      <c r="J221" s="30">
        <v>2019</v>
      </c>
      <c r="K221" s="31" t="s">
        <v>4723</v>
      </c>
      <c r="L221" s="28" t="s">
        <v>4724</v>
      </c>
      <c r="M221" s="31" t="s">
        <v>4725</v>
      </c>
      <c r="O221" s="28" t="str">
        <f t="shared" si="35"/>
        <v>Ja</v>
      </c>
      <c r="Q221" s="96"/>
      <c r="R221" s="31" t="s">
        <v>1929</v>
      </c>
      <c r="S221" s="66" t="s">
        <v>3860</v>
      </c>
      <c r="T221" s="28" t="s">
        <v>3546</v>
      </c>
      <c r="U221" s="88">
        <f t="shared" si="31"/>
        <v>25</v>
      </c>
      <c r="AD221" s="25"/>
    </row>
    <row r="222" spans="1:30" ht="12.75" customHeight="1" x14ac:dyDescent="0.2">
      <c r="A222" s="28">
        <v>9</v>
      </c>
      <c r="B222" s="28">
        <v>198</v>
      </c>
      <c r="C222" s="65" t="s">
        <v>770</v>
      </c>
      <c r="D222" s="28">
        <v>100274</v>
      </c>
      <c r="E222" s="31" t="s">
        <v>999</v>
      </c>
      <c r="F222" s="31" t="s">
        <v>248</v>
      </c>
      <c r="G222" s="31" t="str">
        <f t="shared" si="32"/>
        <v>Egli Anton</v>
      </c>
      <c r="H222" s="34">
        <v>16739</v>
      </c>
      <c r="I222" s="33">
        <f t="shared" ref="I222:I227" si="36">H222</f>
        <v>16739</v>
      </c>
      <c r="J222" s="30">
        <v>2005</v>
      </c>
      <c r="K222" s="31" t="s">
        <v>2338</v>
      </c>
      <c r="L222" s="28">
        <v>6215</v>
      </c>
      <c r="M222" s="31" t="s">
        <v>555</v>
      </c>
      <c r="O222" s="28" t="str">
        <f t="shared" si="35"/>
        <v>Ja</v>
      </c>
      <c r="Q222" s="96"/>
      <c r="R222" s="31" t="s">
        <v>1929</v>
      </c>
      <c r="S222" s="66" t="s">
        <v>3869</v>
      </c>
      <c r="T222" s="28" t="s">
        <v>3867</v>
      </c>
      <c r="U222" s="88">
        <f t="shared" si="31"/>
        <v>0</v>
      </c>
      <c r="Y222" s="28">
        <v>2021</v>
      </c>
      <c r="AB222" s="28">
        <v>2005</v>
      </c>
      <c r="AD222" s="25" t="s">
        <v>4034</v>
      </c>
    </row>
    <row r="223" spans="1:30" ht="12.75" customHeight="1" x14ac:dyDescent="0.2">
      <c r="A223" s="28">
        <v>17</v>
      </c>
      <c r="B223" s="28">
        <v>126</v>
      </c>
      <c r="C223" s="65" t="s">
        <v>169</v>
      </c>
      <c r="D223" s="28">
        <v>156986</v>
      </c>
      <c r="E223" s="31" t="s">
        <v>999</v>
      </c>
      <c r="F223" s="31" t="s">
        <v>89</v>
      </c>
      <c r="G223" s="31" t="str">
        <f t="shared" si="32"/>
        <v>Egli Hans</v>
      </c>
      <c r="H223" s="34">
        <v>10607</v>
      </c>
      <c r="I223" s="33">
        <f t="shared" si="36"/>
        <v>10607</v>
      </c>
      <c r="J223" s="30">
        <v>1989</v>
      </c>
      <c r="K223" s="31" t="s">
        <v>4035</v>
      </c>
      <c r="L223" s="28">
        <v>6018</v>
      </c>
      <c r="M223" s="31" t="s">
        <v>236</v>
      </c>
      <c r="O223" s="28" t="str">
        <f t="shared" si="35"/>
        <v>Ja</v>
      </c>
      <c r="Q223" s="96"/>
      <c r="R223" s="31" t="s">
        <v>1929</v>
      </c>
      <c r="S223" s="66" t="s">
        <v>3860</v>
      </c>
      <c r="U223" s="88">
        <f t="shared" si="31"/>
        <v>0</v>
      </c>
      <c r="X223" s="28">
        <v>1998</v>
      </c>
      <c r="Y223" s="28">
        <v>2007</v>
      </c>
      <c r="AB223" s="28">
        <v>1995</v>
      </c>
      <c r="AD223" s="25"/>
    </row>
    <row r="224" spans="1:30" ht="12.75" customHeight="1" x14ac:dyDescent="0.2">
      <c r="A224" s="28">
        <v>6</v>
      </c>
      <c r="B224" s="28">
        <v>151</v>
      </c>
      <c r="C224" s="65" t="s">
        <v>169</v>
      </c>
      <c r="D224" s="28">
        <v>100286</v>
      </c>
      <c r="E224" s="31" t="s">
        <v>999</v>
      </c>
      <c r="F224" s="31" t="s">
        <v>2137</v>
      </c>
      <c r="G224" s="31" t="str">
        <f t="shared" si="32"/>
        <v>Egli Josef, Dr.</v>
      </c>
      <c r="H224" s="34">
        <v>11805</v>
      </c>
      <c r="I224" s="33">
        <f t="shared" si="36"/>
        <v>11805</v>
      </c>
      <c r="J224" s="30">
        <v>1996</v>
      </c>
      <c r="K224" s="31" t="s">
        <v>4036</v>
      </c>
      <c r="L224" s="28">
        <v>6280</v>
      </c>
      <c r="M224" s="31" t="s">
        <v>161</v>
      </c>
      <c r="O224" s="28" t="str">
        <f t="shared" si="35"/>
        <v>Ja</v>
      </c>
      <c r="Q224" s="96"/>
      <c r="R224" s="31" t="s">
        <v>1929</v>
      </c>
      <c r="S224" s="66" t="s">
        <v>3860</v>
      </c>
      <c r="U224" s="88">
        <f t="shared" si="31"/>
        <v>0</v>
      </c>
      <c r="X224" s="28">
        <v>2001</v>
      </c>
      <c r="Y224" s="28">
        <v>2009</v>
      </c>
      <c r="AB224" s="28">
        <v>2004</v>
      </c>
      <c r="AD224" s="25" t="s">
        <v>4037</v>
      </c>
    </row>
    <row r="225" spans="1:30" ht="12.75" customHeight="1" x14ac:dyDescent="0.2">
      <c r="A225" s="28">
        <v>11</v>
      </c>
      <c r="B225" s="28">
        <v>202</v>
      </c>
      <c r="C225" s="65" t="s">
        <v>169</v>
      </c>
      <c r="D225" s="28">
        <v>209706</v>
      </c>
      <c r="E225" s="31" t="s">
        <v>999</v>
      </c>
      <c r="F225" s="31" t="s">
        <v>759</v>
      </c>
      <c r="G225" s="31" t="str">
        <f t="shared" si="32"/>
        <v>Egli Rudolf</v>
      </c>
      <c r="H225" s="34">
        <v>11787</v>
      </c>
      <c r="I225" s="33">
        <f t="shared" si="36"/>
        <v>11787</v>
      </c>
      <c r="J225" s="30">
        <v>1992</v>
      </c>
      <c r="K225" s="31" t="s">
        <v>2344</v>
      </c>
      <c r="L225" s="28">
        <v>6207</v>
      </c>
      <c r="M225" s="31" t="s">
        <v>319</v>
      </c>
      <c r="O225" s="28" t="str">
        <f t="shared" si="35"/>
        <v>Ja</v>
      </c>
      <c r="Q225" s="96"/>
      <c r="R225" s="31" t="s">
        <v>1929</v>
      </c>
      <c r="S225" s="66" t="s">
        <v>3860</v>
      </c>
      <c r="U225" s="88">
        <f t="shared" si="31"/>
        <v>0</v>
      </c>
      <c r="X225" s="28">
        <v>2001</v>
      </c>
      <c r="AB225" s="28">
        <v>1995</v>
      </c>
      <c r="AD225" s="25" t="s">
        <v>4038</v>
      </c>
    </row>
    <row r="226" spans="1:30" x14ac:dyDescent="0.2">
      <c r="A226" s="28">
        <v>13</v>
      </c>
      <c r="B226" s="28">
        <v>197</v>
      </c>
      <c r="C226" s="65" t="s">
        <v>132</v>
      </c>
      <c r="D226" s="28">
        <v>100400</v>
      </c>
      <c r="E226" s="31" t="s">
        <v>999</v>
      </c>
      <c r="F226" s="31" t="s">
        <v>1034</v>
      </c>
      <c r="G226" s="31" t="str">
        <f t="shared" si="32"/>
        <v>Egli Samuel</v>
      </c>
      <c r="H226" s="34">
        <v>18445</v>
      </c>
      <c r="I226" s="33">
        <f t="shared" si="36"/>
        <v>18445</v>
      </c>
      <c r="J226" s="30">
        <v>2010</v>
      </c>
      <c r="K226" s="31" t="s">
        <v>2346</v>
      </c>
      <c r="L226" s="28">
        <v>6017</v>
      </c>
      <c r="M226" s="31" t="s">
        <v>522</v>
      </c>
      <c r="O226" s="28" t="str">
        <f t="shared" si="35"/>
        <v>Ja</v>
      </c>
      <c r="Q226" s="96"/>
      <c r="R226" s="31" t="s">
        <v>1929</v>
      </c>
      <c r="S226" s="66" t="s">
        <v>3860</v>
      </c>
      <c r="T226" s="28" t="s">
        <v>3867</v>
      </c>
      <c r="U226" s="88">
        <f t="shared" si="31"/>
        <v>0</v>
      </c>
      <c r="X226" s="28">
        <v>2020</v>
      </c>
      <c r="AB226" s="28">
        <v>2011</v>
      </c>
      <c r="AD226" s="25" t="s">
        <v>4039</v>
      </c>
    </row>
    <row r="227" spans="1:30" ht="12.75" customHeight="1" x14ac:dyDescent="0.2">
      <c r="A227" s="28">
        <v>13</v>
      </c>
      <c r="B227" s="28">
        <v>241</v>
      </c>
      <c r="C227" s="65" t="s">
        <v>169</v>
      </c>
      <c r="D227" s="28">
        <v>140273</v>
      </c>
      <c r="E227" s="31" t="s">
        <v>2347</v>
      </c>
      <c r="F227" s="31" t="s">
        <v>53</v>
      </c>
      <c r="G227" s="31" t="str">
        <f t="shared" si="32"/>
        <v>Egli-Müller Alfred</v>
      </c>
      <c r="H227" s="34">
        <v>11465</v>
      </c>
      <c r="I227" s="33">
        <f t="shared" si="36"/>
        <v>11465</v>
      </c>
      <c r="J227" s="30">
        <v>1991</v>
      </c>
      <c r="K227" s="31" t="s">
        <v>2349</v>
      </c>
      <c r="L227" s="28">
        <v>6243</v>
      </c>
      <c r="M227" s="31" t="s">
        <v>1292</v>
      </c>
      <c r="O227" s="28" t="str">
        <f t="shared" si="35"/>
        <v>Ja</v>
      </c>
      <c r="Q227" s="96"/>
      <c r="R227" s="31" t="s">
        <v>1929</v>
      </c>
      <c r="S227" s="66" t="s">
        <v>3860</v>
      </c>
      <c r="U227" s="88">
        <f t="shared" si="31"/>
        <v>0</v>
      </c>
      <c r="X227" s="28">
        <v>2003</v>
      </c>
      <c r="AB227" s="28">
        <v>1995</v>
      </c>
      <c r="AD227" s="25" t="s">
        <v>4040</v>
      </c>
    </row>
    <row r="228" spans="1:30" ht="12.75" customHeight="1" x14ac:dyDescent="0.2">
      <c r="A228" s="28">
        <v>2</v>
      </c>
      <c r="B228" s="28">
        <v>180</v>
      </c>
      <c r="C228" s="65"/>
      <c r="D228" s="28">
        <v>330725</v>
      </c>
      <c r="E228" s="31" t="s">
        <v>254</v>
      </c>
      <c r="F228" s="31" t="s">
        <v>363</v>
      </c>
      <c r="G228" s="31" t="str">
        <f t="shared" si="32"/>
        <v>Eich Werner</v>
      </c>
      <c r="H228" s="34">
        <v>21867</v>
      </c>
      <c r="I228" s="33">
        <v>21867</v>
      </c>
      <c r="J228" s="30">
        <v>2019</v>
      </c>
      <c r="K228" s="31" t="s">
        <v>1746</v>
      </c>
      <c r="L228" s="28">
        <v>6010</v>
      </c>
      <c r="M228" s="31" t="s">
        <v>55</v>
      </c>
      <c r="O228" s="28" t="str">
        <f t="shared" si="35"/>
        <v>Ja</v>
      </c>
      <c r="Q228" s="96"/>
      <c r="R228" s="31" t="s">
        <v>1929</v>
      </c>
      <c r="S228" s="66" t="s">
        <v>3860</v>
      </c>
      <c r="T228" s="28" t="s">
        <v>3546</v>
      </c>
      <c r="U228" s="88">
        <f t="shared" si="31"/>
        <v>25</v>
      </c>
      <c r="AD228" s="25" t="s">
        <v>4041</v>
      </c>
    </row>
    <row r="229" spans="1:30" ht="12.75" customHeight="1" x14ac:dyDescent="0.2">
      <c r="A229" s="28">
        <v>8</v>
      </c>
      <c r="B229" s="28">
        <v>218</v>
      </c>
      <c r="C229" s="65" t="s">
        <v>132</v>
      </c>
      <c r="D229" s="28">
        <v>115632</v>
      </c>
      <c r="E229" s="31" t="s">
        <v>2350</v>
      </c>
      <c r="F229" s="31" t="s">
        <v>1663</v>
      </c>
      <c r="G229" s="31" t="str">
        <f t="shared" si="32"/>
        <v>Eichelberger Ueli</v>
      </c>
      <c r="H229" s="34">
        <v>18351</v>
      </c>
      <c r="I229" s="33">
        <f>H229</f>
        <v>18351</v>
      </c>
      <c r="J229" s="30">
        <v>2010</v>
      </c>
      <c r="K229" s="31" t="s">
        <v>2352</v>
      </c>
      <c r="L229" s="28">
        <v>4934</v>
      </c>
      <c r="M229" s="31" t="s">
        <v>2353</v>
      </c>
      <c r="O229" s="28" t="str">
        <f t="shared" si="35"/>
        <v>Ja</v>
      </c>
      <c r="Q229" s="96"/>
      <c r="R229" s="31" t="s">
        <v>1929</v>
      </c>
      <c r="S229" s="66" t="s">
        <v>3860</v>
      </c>
      <c r="T229" s="28" t="s">
        <v>3546</v>
      </c>
      <c r="U229" s="88">
        <f t="shared" si="31"/>
        <v>25</v>
      </c>
      <c r="AD229" s="25" t="s">
        <v>4042</v>
      </c>
    </row>
    <row r="230" spans="1:30" ht="12.75" customHeight="1" x14ac:dyDescent="0.2">
      <c r="A230" s="28">
        <v>17</v>
      </c>
      <c r="B230" s="28">
        <v>126</v>
      </c>
      <c r="C230" s="65" t="s">
        <v>132</v>
      </c>
      <c r="D230" s="28">
        <v>275951</v>
      </c>
      <c r="E230" s="31" t="s">
        <v>1075</v>
      </c>
      <c r="F230" s="31" t="s">
        <v>1917</v>
      </c>
      <c r="G230" s="31" t="str">
        <f t="shared" si="32"/>
        <v>Eicher Agnes</v>
      </c>
      <c r="H230" s="34">
        <v>15689</v>
      </c>
      <c r="I230" s="33">
        <f>H230</f>
        <v>15689</v>
      </c>
      <c r="J230" s="30">
        <v>2004</v>
      </c>
      <c r="K230" s="31" t="s">
        <v>2356</v>
      </c>
      <c r="L230" s="28">
        <v>6170</v>
      </c>
      <c r="M230" s="31" t="s">
        <v>303</v>
      </c>
      <c r="O230" s="28" t="str">
        <f t="shared" si="35"/>
        <v>Ja</v>
      </c>
      <c r="Q230" s="96"/>
      <c r="R230" s="31" t="s">
        <v>1953</v>
      </c>
      <c r="S230" s="66" t="s">
        <v>3860</v>
      </c>
      <c r="U230" s="88">
        <f t="shared" si="31"/>
        <v>0</v>
      </c>
      <c r="AB230" s="28">
        <v>2005</v>
      </c>
      <c r="AD230" s="25" t="s">
        <v>4043</v>
      </c>
    </row>
    <row r="231" spans="1:30" ht="12.75" customHeight="1" x14ac:dyDescent="0.2">
      <c r="A231" s="28">
        <v>9</v>
      </c>
      <c r="B231" s="28">
        <v>214</v>
      </c>
      <c r="C231" s="65" t="s">
        <v>1156</v>
      </c>
      <c r="D231" s="28">
        <v>218292</v>
      </c>
      <c r="E231" s="31" t="s">
        <v>1179</v>
      </c>
      <c r="F231" s="31" t="s">
        <v>113</v>
      </c>
      <c r="G231" s="31" t="str">
        <f t="shared" si="32"/>
        <v>Eiholzer Franz</v>
      </c>
      <c r="H231" s="34">
        <v>13255</v>
      </c>
      <c r="I231" s="33">
        <f>H231</f>
        <v>13255</v>
      </c>
      <c r="J231" s="30">
        <v>1996</v>
      </c>
      <c r="K231" s="31" t="s">
        <v>2360</v>
      </c>
      <c r="L231" s="28">
        <v>6221</v>
      </c>
      <c r="M231" s="31" t="s">
        <v>436</v>
      </c>
      <c r="O231" s="28" t="str">
        <f t="shared" si="35"/>
        <v>Ja</v>
      </c>
      <c r="Q231" s="96"/>
      <c r="R231" s="31" t="s">
        <v>1929</v>
      </c>
      <c r="S231" s="66" t="s">
        <v>3860</v>
      </c>
      <c r="U231" s="88">
        <f t="shared" si="31"/>
        <v>0</v>
      </c>
      <c r="X231" s="28">
        <v>2006</v>
      </c>
      <c r="Y231" s="28">
        <v>2012</v>
      </c>
      <c r="AB231" s="28">
        <v>2002</v>
      </c>
      <c r="AD231" s="25" t="s">
        <v>4044</v>
      </c>
    </row>
    <row r="232" spans="1:30" ht="12.75" customHeight="1" x14ac:dyDescent="0.2">
      <c r="A232" s="28">
        <v>6</v>
      </c>
      <c r="B232" s="28">
        <v>107</v>
      </c>
      <c r="D232" s="28">
        <v>169778</v>
      </c>
      <c r="E232" s="31" t="s">
        <v>1179</v>
      </c>
      <c r="F232" s="31" t="s">
        <v>782</v>
      </c>
      <c r="G232" s="31" t="s">
        <v>4807</v>
      </c>
      <c r="H232" s="17">
        <v>22967</v>
      </c>
      <c r="I232" s="33">
        <v>22967</v>
      </c>
      <c r="J232" s="28">
        <v>2022</v>
      </c>
      <c r="K232" s="31" t="s">
        <v>4808</v>
      </c>
      <c r="L232" s="28">
        <v>6274</v>
      </c>
      <c r="M232" s="31" t="s">
        <v>122</v>
      </c>
      <c r="O232" s="28" t="str">
        <f t="shared" si="35"/>
        <v>Ja</v>
      </c>
      <c r="Q232" s="96"/>
      <c r="R232" s="31" t="s">
        <v>1929</v>
      </c>
      <c r="S232" s="66" t="s">
        <v>3860</v>
      </c>
      <c r="T232" s="28" t="s">
        <v>3546</v>
      </c>
      <c r="U232" s="88">
        <f t="shared" si="31"/>
        <v>25</v>
      </c>
      <c r="AD232" s="97" t="s">
        <v>4809</v>
      </c>
    </row>
    <row r="233" spans="1:30" ht="12.75" customHeight="1" x14ac:dyDescent="0.2">
      <c r="A233" s="28">
        <v>15</v>
      </c>
      <c r="B233" s="28">
        <v>140</v>
      </c>
      <c r="C233" s="65" t="s">
        <v>132</v>
      </c>
      <c r="D233" s="28">
        <v>223428</v>
      </c>
      <c r="E233" s="31" t="s">
        <v>1179</v>
      </c>
      <c r="F233" s="31" t="s">
        <v>1485</v>
      </c>
      <c r="G233" s="31" t="str">
        <f t="shared" ref="G233:G246" si="37">CONCATENATE(E233," ",F233)</f>
        <v>Eiholzer Markus</v>
      </c>
      <c r="H233" s="34">
        <v>20491</v>
      </c>
      <c r="I233" s="33">
        <f t="shared" ref="I233:I246" si="38">H233</f>
        <v>20491</v>
      </c>
      <c r="J233" s="30">
        <v>2016</v>
      </c>
      <c r="K233" s="31" t="s">
        <v>1554</v>
      </c>
      <c r="L233" s="28">
        <v>6146</v>
      </c>
      <c r="M233" s="31" t="s">
        <v>1555</v>
      </c>
      <c r="O233" s="28" t="str">
        <f t="shared" si="35"/>
        <v>Ja</v>
      </c>
      <c r="Q233" s="96"/>
      <c r="R233" s="31" t="s">
        <v>1929</v>
      </c>
      <c r="S233" s="66" t="s">
        <v>3860</v>
      </c>
      <c r="T233" s="28" t="s">
        <v>3546</v>
      </c>
      <c r="U233" s="88">
        <f t="shared" si="31"/>
        <v>25</v>
      </c>
      <c r="AB233" s="28">
        <v>2016</v>
      </c>
      <c r="AD233" s="25" t="s">
        <v>4045</v>
      </c>
    </row>
    <row r="234" spans="1:30" ht="12.75" customHeight="1" x14ac:dyDescent="0.2">
      <c r="A234" s="28">
        <v>6</v>
      </c>
      <c r="B234" s="28">
        <v>128</v>
      </c>
      <c r="C234" s="65" t="s">
        <v>132</v>
      </c>
      <c r="D234" s="28">
        <v>224524</v>
      </c>
      <c r="E234" s="31" t="s">
        <v>741</v>
      </c>
      <c r="F234" s="31" t="s">
        <v>180</v>
      </c>
      <c r="G234" s="31" t="str">
        <f t="shared" si="37"/>
        <v>Elmiger Kurt</v>
      </c>
      <c r="H234" s="34">
        <v>17980</v>
      </c>
      <c r="I234" s="33">
        <f t="shared" si="38"/>
        <v>17980</v>
      </c>
      <c r="J234" s="30">
        <v>2009</v>
      </c>
      <c r="K234" s="31" t="s">
        <v>1678</v>
      </c>
      <c r="L234" s="28">
        <v>6294</v>
      </c>
      <c r="M234" s="31" t="s">
        <v>388</v>
      </c>
      <c r="O234" s="28" t="str">
        <f t="shared" si="35"/>
        <v>Ja</v>
      </c>
      <c r="Q234" s="96"/>
      <c r="R234" s="31" t="s">
        <v>1929</v>
      </c>
      <c r="S234" s="66" t="s">
        <v>3860</v>
      </c>
      <c r="T234" s="28" t="s">
        <v>3546</v>
      </c>
      <c r="U234" s="88">
        <f t="shared" si="31"/>
        <v>25</v>
      </c>
      <c r="AB234" s="28">
        <v>2012</v>
      </c>
      <c r="AD234" s="25" t="s">
        <v>4046</v>
      </c>
    </row>
    <row r="235" spans="1:30" ht="12.75" customHeight="1" x14ac:dyDescent="0.2">
      <c r="A235" s="28">
        <v>6</v>
      </c>
      <c r="B235" s="28">
        <v>151</v>
      </c>
      <c r="C235" s="65" t="s">
        <v>169</v>
      </c>
      <c r="D235" s="28">
        <v>100297</v>
      </c>
      <c r="E235" s="31" t="s">
        <v>741</v>
      </c>
      <c r="F235" s="31" t="s">
        <v>191</v>
      </c>
      <c r="G235" s="31" t="str">
        <f t="shared" si="37"/>
        <v>Elmiger Otto</v>
      </c>
      <c r="H235" s="34">
        <v>14163</v>
      </c>
      <c r="I235" s="33">
        <f t="shared" si="38"/>
        <v>14163</v>
      </c>
      <c r="J235" s="30">
        <v>1998</v>
      </c>
      <c r="K235" s="31" t="s">
        <v>2364</v>
      </c>
      <c r="L235" s="28">
        <v>6280</v>
      </c>
      <c r="M235" s="31" t="s">
        <v>161</v>
      </c>
      <c r="O235" s="28" t="str">
        <f t="shared" si="35"/>
        <v>Ja</v>
      </c>
      <c r="Q235" s="96"/>
      <c r="R235" s="31" t="s">
        <v>1929</v>
      </c>
      <c r="S235" s="66" t="s">
        <v>3860</v>
      </c>
      <c r="U235" s="88">
        <f t="shared" si="31"/>
        <v>0</v>
      </c>
      <c r="AB235" s="28">
        <v>1998</v>
      </c>
      <c r="AD235" s="25"/>
    </row>
    <row r="236" spans="1:30" x14ac:dyDescent="0.2">
      <c r="A236" s="28">
        <v>6</v>
      </c>
      <c r="B236" s="28">
        <v>151</v>
      </c>
      <c r="C236" s="65" t="s">
        <v>169</v>
      </c>
      <c r="D236" s="28">
        <v>103703</v>
      </c>
      <c r="E236" s="31" t="s">
        <v>741</v>
      </c>
      <c r="F236" s="31" t="s">
        <v>109</v>
      </c>
      <c r="G236" s="31" t="str">
        <f t="shared" si="37"/>
        <v>Elmiger Xaver</v>
      </c>
      <c r="H236" s="34">
        <v>13324</v>
      </c>
      <c r="I236" s="33">
        <f t="shared" si="38"/>
        <v>13324</v>
      </c>
      <c r="J236" s="30">
        <v>1996</v>
      </c>
      <c r="K236" s="31" t="s">
        <v>2366</v>
      </c>
      <c r="L236" s="28">
        <v>6280</v>
      </c>
      <c r="M236" s="31" t="s">
        <v>161</v>
      </c>
      <c r="O236" s="28" t="str">
        <f t="shared" si="35"/>
        <v>Ja</v>
      </c>
      <c r="Q236" s="96"/>
      <c r="R236" s="31" t="s">
        <v>1929</v>
      </c>
      <c r="S236" s="66" t="s">
        <v>3860</v>
      </c>
      <c r="U236" s="88">
        <f t="shared" si="31"/>
        <v>0</v>
      </c>
      <c r="X236" s="28">
        <v>2005</v>
      </c>
      <c r="AB236" s="28">
        <v>2004</v>
      </c>
      <c r="AD236" s="25" t="s">
        <v>4047</v>
      </c>
    </row>
    <row r="237" spans="1:30" x14ac:dyDescent="0.2">
      <c r="A237" s="28">
        <v>6</v>
      </c>
      <c r="B237" s="28">
        <v>151</v>
      </c>
      <c r="C237" s="65" t="s">
        <v>132</v>
      </c>
      <c r="D237" s="28">
        <v>103705</v>
      </c>
      <c r="E237" s="31" t="s">
        <v>183</v>
      </c>
      <c r="F237" s="31" t="s">
        <v>248</v>
      </c>
      <c r="G237" s="31" t="str">
        <f t="shared" si="37"/>
        <v>Emmenegger Anton</v>
      </c>
      <c r="H237" s="34">
        <v>17377</v>
      </c>
      <c r="I237" s="33">
        <f t="shared" si="38"/>
        <v>17377</v>
      </c>
      <c r="J237" s="30">
        <v>2007</v>
      </c>
      <c r="K237" s="31" t="s">
        <v>4048</v>
      </c>
      <c r="L237" s="28">
        <v>6280</v>
      </c>
      <c r="M237" s="31" t="s">
        <v>161</v>
      </c>
      <c r="O237" s="28" t="str">
        <f t="shared" si="35"/>
        <v>Ja</v>
      </c>
      <c r="Q237" s="96"/>
      <c r="R237" s="31" t="s">
        <v>1929</v>
      </c>
      <c r="S237" s="66" t="s">
        <v>3860</v>
      </c>
      <c r="T237" s="28" t="s">
        <v>3867</v>
      </c>
      <c r="U237" s="88">
        <f t="shared" si="31"/>
        <v>0</v>
      </c>
      <c r="AB237" s="28">
        <v>2007</v>
      </c>
      <c r="AD237" s="25" t="s">
        <v>4049</v>
      </c>
    </row>
    <row r="238" spans="1:30" x14ac:dyDescent="0.2">
      <c r="A238" s="28">
        <v>17</v>
      </c>
      <c r="B238" s="28">
        <v>134</v>
      </c>
      <c r="C238" s="65" t="s">
        <v>132</v>
      </c>
      <c r="D238" s="28">
        <v>144962</v>
      </c>
      <c r="E238" s="31" t="s">
        <v>183</v>
      </c>
      <c r="F238" s="31" t="s">
        <v>590</v>
      </c>
      <c r="G238" s="31" t="str">
        <f t="shared" si="37"/>
        <v>Emmenegger Beat</v>
      </c>
      <c r="H238" s="34">
        <v>17740</v>
      </c>
      <c r="I238" s="33">
        <f t="shared" si="38"/>
        <v>17740</v>
      </c>
      <c r="J238" s="30">
        <v>2008</v>
      </c>
      <c r="K238" s="31" t="s">
        <v>2370</v>
      </c>
      <c r="L238" s="28">
        <v>6173</v>
      </c>
      <c r="M238" s="31" t="s">
        <v>185</v>
      </c>
      <c r="O238" s="28" t="str">
        <f t="shared" si="35"/>
        <v>Ja</v>
      </c>
      <c r="Q238" s="96"/>
      <c r="R238" s="31" t="s">
        <v>1929</v>
      </c>
      <c r="S238" s="66" t="s">
        <v>3860</v>
      </c>
      <c r="T238" s="28" t="s">
        <v>3546</v>
      </c>
      <c r="U238" s="88">
        <f t="shared" si="31"/>
        <v>25</v>
      </c>
      <c r="AB238" s="28">
        <v>2008</v>
      </c>
      <c r="AD238" s="25" t="s">
        <v>4050</v>
      </c>
    </row>
    <row r="239" spans="1:30" x14ac:dyDescent="0.2">
      <c r="A239" s="28">
        <v>17</v>
      </c>
      <c r="B239" s="28">
        <v>228</v>
      </c>
      <c r="C239" s="65" t="s">
        <v>132</v>
      </c>
      <c r="D239" s="28">
        <v>164202</v>
      </c>
      <c r="E239" s="31" t="s">
        <v>183</v>
      </c>
      <c r="F239" s="31" t="s">
        <v>89</v>
      </c>
      <c r="G239" s="31" t="str">
        <f t="shared" si="37"/>
        <v>Emmenegger Hans</v>
      </c>
      <c r="H239" s="34">
        <v>18761</v>
      </c>
      <c r="I239" s="33">
        <f t="shared" si="38"/>
        <v>18761</v>
      </c>
      <c r="J239" s="30">
        <v>2011</v>
      </c>
      <c r="K239" s="31" t="s">
        <v>2372</v>
      </c>
      <c r="L239" s="28">
        <v>6170</v>
      </c>
      <c r="M239" s="31" t="s">
        <v>303</v>
      </c>
      <c r="O239" s="28" t="str">
        <f t="shared" si="35"/>
        <v>Ja</v>
      </c>
      <c r="Q239" s="96"/>
      <c r="R239" s="31" t="s">
        <v>1929</v>
      </c>
      <c r="S239" s="66" t="s">
        <v>3860</v>
      </c>
      <c r="T239" s="28" t="s">
        <v>3546</v>
      </c>
      <c r="U239" s="88">
        <f t="shared" si="31"/>
        <v>25</v>
      </c>
      <c r="AD239" s="25" t="s">
        <v>4051</v>
      </c>
    </row>
    <row r="240" spans="1:30" x14ac:dyDescent="0.2">
      <c r="A240" s="28">
        <v>17</v>
      </c>
      <c r="B240" s="28">
        <v>134</v>
      </c>
      <c r="C240" s="65" t="s">
        <v>132</v>
      </c>
      <c r="D240" s="28">
        <v>195165</v>
      </c>
      <c r="E240" s="31" t="s">
        <v>183</v>
      </c>
      <c r="F240" s="31" t="s">
        <v>89</v>
      </c>
      <c r="G240" s="31" t="str">
        <f t="shared" si="37"/>
        <v>Emmenegger Hans</v>
      </c>
      <c r="H240" s="34">
        <v>20562</v>
      </c>
      <c r="I240" s="33">
        <f t="shared" si="38"/>
        <v>20562</v>
      </c>
      <c r="J240" s="30">
        <v>2016</v>
      </c>
      <c r="K240" s="31" t="s">
        <v>1556</v>
      </c>
      <c r="L240" s="28">
        <v>6173</v>
      </c>
      <c r="M240" s="31" t="s">
        <v>185</v>
      </c>
      <c r="O240" s="28" t="str">
        <f t="shared" si="35"/>
        <v>Ja</v>
      </c>
      <c r="Q240" s="96"/>
      <c r="R240" s="31" t="s">
        <v>1929</v>
      </c>
      <c r="S240" s="66" t="s">
        <v>3860</v>
      </c>
      <c r="T240" s="28" t="s">
        <v>3546</v>
      </c>
      <c r="U240" s="88">
        <f t="shared" si="31"/>
        <v>25</v>
      </c>
      <c r="AD240" s="25"/>
    </row>
    <row r="241" spans="1:30" ht="12.75" customHeight="1" x14ac:dyDescent="0.2">
      <c r="A241" s="28">
        <v>6</v>
      </c>
      <c r="B241" s="28">
        <v>136</v>
      </c>
      <c r="C241" s="65" t="s">
        <v>132</v>
      </c>
      <c r="D241" s="28">
        <v>121921</v>
      </c>
      <c r="E241" s="31" t="s">
        <v>183</v>
      </c>
      <c r="F241" s="31" t="s">
        <v>93</v>
      </c>
      <c r="G241" s="31" t="str">
        <f t="shared" si="37"/>
        <v>Emmenegger Hanspeter</v>
      </c>
      <c r="H241" s="34">
        <v>16868</v>
      </c>
      <c r="I241" s="33">
        <f t="shared" si="38"/>
        <v>16868</v>
      </c>
      <c r="J241" s="30">
        <v>2006</v>
      </c>
      <c r="K241" s="31" t="s">
        <v>2374</v>
      </c>
      <c r="L241" s="28">
        <v>6284</v>
      </c>
      <c r="M241" s="31" t="s">
        <v>2375</v>
      </c>
      <c r="O241" s="28" t="str">
        <f t="shared" si="35"/>
        <v>Ja</v>
      </c>
      <c r="Q241" s="96"/>
      <c r="R241" s="31" t="s">
        <v>1929</v>
      </c>
      <c r="S241" s="66" t="s">
        <v>3860</v>
      </c>
      <c r="T241" s="28" t="s">
        <v>3867</v>
      </c>
      <c r="U241" s="88">
        <f t="shared" si="31"/>
        <v>0</v>
      </c>
      <c r="AD241" s="25"/>
    </row>
    <row r="242" spans="1:30" x14ac:dyDescent="0.2">
      <c r="A242" s="28">
        <v>3</v>
      </c>
      <c r="B242" s="28">
        <v>229</v>
      </c>
      <c r="C242" s="65" t="s">
        <v>132</v>
      </c>
      <c r="D242" s="28">
        <v>397889</v>
      </c>
      <c r="E242" s="31" t="s">
        <v>183</v>
      </c>
      <c r="F242" s="31" t="s">
        <v>553</v>
      </c>
      <c r="G242" s="31" t="str">
        <f t="shared" si="37"/>
        <v>Emmenegger Hansruedi</v>
      </c>
      <c r="H242" s="34">
        <v>15448</v>
      </c>
      <c r="I242" s="33">
        <f t="shared" si="38"/>
        <v>15448</v>
      </c>
      <c r="J242" s="30">
        <v>2009</v>
      </c>
      <c r="K242" s="31" t="s">
        <v>2377</v>
      </c>
      <c r="L242" s="28">
        <v>6048</v>
      </c>
      <c r="M242" s="31" t="s">
        <v>178</v>
      </c>
      <c r="O242" s="28" t="str">
        <f t="shared" si="35"/>
        <v>Ja</v>
      </c>
      <c r="Q242" s="96"/>
      <c r="R242" s="31" t="s">
        <v>1929</v>
      </c>
      <c r="S242" s="66" t="s">
        <v>3860</v>
      </c>
      <c r="U242" s="88">
        <f t="shared" si="31"/>
        <v>0</v>
      </c>
      <c r="Y242" s="28">
        <v>2010</v>
      </c>
      <c r="AD242" s="25"/>
    </row>
    <row r="243" spans="1:30" ht="12.75" customHeight="1" x14ac:dyDescent="0.2">
      <c r="A243" s="28">
        <v>8</v>
      </c>
      <c r="B243" s="28">
        <v>129</v>
      </c>
      <c r="C243" s="65" t="s">
        <v>169</v>
      </c>
      <c r="D243" s="28">
        <v>185743</v>
      </c>
      <c r="E243" s="31" t="s">
        <v>183</v>
      </c>
      <c r="F243" s="31" t="s">
        <v>507</v>
      </c>
      <c r="G243" s="31" t="str">
        <f t="shared" si="37"/>
        <v>Emmenegger Isidor</v>
      </c>
      <c r="H243" s="34">
        <v>12821</v>
      </c>
      <c r="I243" s="33">
        <f t="shared" si="38"/>
        <v>12821</v>
      </c>
      <c r="J243" s="30">
        <v>1995</v>
      </c>
      <c r="K243" s="31" t="s">
        <v>4052</v>
      </c>
      <c r="L243" s="28">
        <v>6274</v>
      </c>
      <c r="M243" s="31" t="s">
        <v>63</v>
      </c>
      <c r="O243" s="28" t="str">
        <f t="shared" si="35"/>
        <v>Ja</v>
      </c>
      <c r="Q243" s="96"/>
      <c r="R243" s="31" t="s">
        <v>1929</v>
      </c>
      <c r="S243" s="66" t="s">
        <v>3860</v>
      </c>
      <c r="U243" s="88">
        <f t="shared" si="31"/>
        <v>0</v>
      </c>
      <c r="X243" s="28">
        <v>2004</v>
      </c>
      <c r="Y243" s="28">
        <v>2010</v>
      </c>
      <c r="AB243" s="28">
        <v>1997</v>
      </c>
      <c r="AD243" s="25" t="s">
        <v>4053</v>
      </c>
    </row>
    <row r="244" spans="1:30" ht="12.75" customHeight="1" x14ac:dyDescent="0.2">
      <c r="A244" s="28">
        <v>17</v>
      </c>
      <c r="B244" s="28">
        <v>134</v>
      </c>
      <c r="C244" s="65" t="s">
        <v>132</v>
      </c>
      <c r="D244" s="28">
        <v>146944</v>
      </c>
      <c r="E244" s="31" t="s">
        <v>183</v>
      </c>
      <c r="F244" s="31" t="s">
        <v>1402</v>
      </c>
      <c r="G244" s="31" t="str">
        <f t="shared" si="37"/>
        <v>Emmenegger Joe</v>
      </c>
      <c r="H244" s="34">
        <v>18692</v>
      </c>
      <c r="I244" s="33">
        <f t="shared" si="38"/>
        <v>18692</v>
      </c>
      <c r="J244" s="30">
        <v>2011</v>
      </c>
      <c r="K244" s="31" t="s">
        <v>2379</v>
      </c>
      <c r="L244" s="28">
        <v>6173</v>
      </c>
      <c r="M244" s="31" t="s">
        <v>185</v>
      </c>
      <c r="O244" s="28" t="str">
        <f t="shared" si="35"/>
        <v>Ja</v>
      </c>
      <c r="Q244" s="96"/>
      <c r="R244" s="31" t="s">
        <v>1929</v>
      </c>
      <c r="S244" s="66" t="s">
        <v>3860</v>
      </c>
      <c r="T244" s="28" t="s">
        <v>3546</v>
      </c>
      <c r="U244" s="88">
        <f t="shared" si="31"/>
        <v>25</v>
      </c>
      <c r="AD244" s="25"/>
    </row>
    <row r="245" spans="1:30" ht="12.75" customHeight="1" x14ac:dyDescent="0.2">
      <c r="A245" s="28">
        <v>17</v>
      </c>
      <c r="B245" s="28">
        <v>144</v>
      </c>
      <c r="C245" s="65" t="s">
        <v>132</v>
      </c>
      <c r="D245" s="28">
        <v>163846</v>
      </c>
      <c r="E245" s="31" t="s">
        <v>183</v>
      </c>
      <c r="F245" s="31" t="s">
        <v>105</v>
      </c>
      <c r="G245" s="31" t="str">
        <f t="shared" si="37"/>
        <v>Emmenegger Josef</v>
      </c>
      <c r="H245" s="34">
        <v>17226</v>
      </c>
      <c r="I245" s="33">
        <f t="shared" si="38"/>
        <v>17226</v>
      </c>
      <c r="J245" s="30">
        <v>2007</v>
      </c>
      <c r="K245" s="31" t="s">
        <v>2381</v>
      </c>
      <c r="L245" s="28">
        <v>6166</v>
      </c>
      <c r="M245" s="31" t="s">
        <v>833</v>
      </c>
      <c r="O245" s="28" t="str">
        <f t="shared" si="35"/>
        <v>Ja</v>
      </c>
      <c r="Q245" s="96"/>
      <c r="R245" s="31" t="s">
        <v>1929</v>
      </c>
      <c r="S245" s="66" t="s">
        <v>3860</v>
      </c>
      <c r="T245" s="28" t="s">
        <v>3546</v>
      </c>
      <c r="U245" s="88">
        <f t="shared" si="31"/>
        <v>25</v>
      </c>
      <c r="AD245" s="25" t="s">
        <v>4054</v>
      </c>
    </row>
    <row r="246" spans="1:30" ht="12.75" customHeight="1" x14ac:dyDescent="0.2">
      <c r="A246" s="28">
        <v>1</v>
      </c>
      <c r="B246" s="28">
        <v>100</v>
      </c>
      <c r="C246" s="65" t="s">
        <v>169</v>
      </c>
      <c r="D246" s="28">
        <v>210610</v>
      </c>
      <c r="E246" s="31" t="s">
        <v>183</v>
      </c>
      <c r="F246" s="31" t="s">
        <v>191</v>
      </c>
      <c r="G246" s="31" t="str">
        <f t="shared" si="37"/>
        <v>Emmenegger Otto</v>
      </c>
      <c r="H246" s="34">
        <v>11904</v>
      </c>
      <c r="I246" s="33">
        <f t="shared" si="38"/>
        <v>11904</v>
      </c>
      <c r="J246" s="30">
        <v>1992</v>
      </c>
      <c r="K246" s="31" t="s">
        <v>2383</v>
      </c>
      <c r="L246" s="28">
        <v>6017</v>
      </c>
      <c r="M246" s="31" t="s">
        <v>522</v>
      </c>
      <c r="O246" s="28" t="str">
        <f t="shared" si="35"/>
        <v>Ja</v>
      </c>
      <c r="Q246" s="96"/>
      <c r="R246" s="31" t="s">
        <v>1929</v>
      </c>
      <c r="S246" s="66" t="s">
        <v>3860</v>
      </c>
      <c r="U246" s="88">
        <f t="shared" si="31"/>
        <v>0</v>
      </c>
      <c r="X246" s="28">
        <v>2001</v>
      </c>
      <c r="AD246" s="25"/>
    </row>
    <row r="247" spans="1:30" x14ac:dyDescent="0.2">
      <c r="A247" s="28">
        <v>17</v>
      </c>
      <c r="B247" s="28">
        <v>227</v>
      </c>
      <c r="C247" s="37"/>
      <c r="D247" s="28">
        <v>166821</v>
      </c>
      <c r="E247" s="31" t="s">
        <v>183</v>
      </c>
      <c r="F247" s="31" t="s">
        <v>547</v>
      </c>
      <c r="G247" s="31" t="s">
        <v>4055</v>
      </c>
      <c r="H247" s="34">
        <v>22431</v>
      </c>
      <c r="I247" s="33">
        <v>22431</v>
      </c>
      <c r="J247" s="30">
        <v>2021</v>
      </c>
      <c r="K247" s="31" t="s">
        <v>1859</v>
      </c>
      <c r="L247" s="28">
        <v>6166</v>
      </c>
      <c r="M247" s="31" t="s">
        <v>833</v>
      </c>
      <c r="O247" s="28" t="s">
        <v>1581</v>
      </c>
      <c r="Q247" s="96"/>
      <c r="R247" s="31" t="s">
        <v>1929</v>
      </c>
      <c r="S247" s="66" t="s">
        <v>3860</v>
      </c>
      <c r="T247" s="28" t="s">
        <v>3546</v>
      </c>
      <c r="U247" s="88">
        <f t="shared" si="31"/>
        <v>25</v>
      </c>
      <c r="AD247" s="25" t="s">
        <v>1860</v>
      </c>
    </row>
    <row r="248" spans="1:30" x14ac:dyDescent="0.2">
      <c r="A248" s="28">
        <v>17</v>
      </c>
      <c r="B248" s="28">
        <v>144</v>
      </c>
      <c r="C248" s="65" t="s">
        <v>797</v>
      </c>
      <c r="D248" s="28">
        <v>239912</v>
      </c>
      <c r="E248" s="31" t="s">
        <v>183</v>
      </c>
      <c r="F248" s="31" t="s">
        <v>97</v>
      </c>
      <c r="G248" s="31" t="str">
        <f t="shared" ref="G248:G257" si="39">CONCATENATE(E248," ",F248)</f>
        <v>Emmenegger Robert</v>
      </c>
      <c r="H248" s="34">
        <v>19595</v>
      </c>
      <c r="I248" s="33">
        <f t="shared" ref="I248:I257" si="40">H248</f>
        <v>19595</v>
      </c>
      <c r="J248" s="30">
        <v>2013</v>
      </c>
      <c r="K248" s="31" t="s">
        <v>3239</v>
      </c>
      <c r="L248" s="28">
        <v>6166</v>
      </c>
      <c r="M248" s="31" t="s">
        <v>833</v>
      </c>
      <c r="O248" s="28" t="str">
        <f t="shared" ref="O248:O257" si="41">IF(N248+P248&gt;0,"Nein","Ja")</f>
        <v>Ja</v>
      </c>
      <c r="Q248" s="96"/>
      <c r="R248" s="31" t="s">
        <v>1929</v>
      </c>
      <c r="S248" s="66" t="s">
        <v>3865</v>
      </c>
      <c r="T248" s="28" t="s">
        <v>3546</v>
      </c>
      <c r="U248" s="88">
        <f t="shared" si="31"/>
        <v>25</v>
      </c>
      <c r="AB248" s="28">
        <v>2017</v>
      </c>
      <c r="AD248" s="25" t="s">
        <v>4056</v>
      </c>
    </row>
    <row r="249" spans="1:30" ht="12.75" customHeight="1" x14ac:dyDescent="0.2">
      <c r="A249" s="28">
        <v>17</v>
      </c>
      <c r="B249" s="28">
        <v>127</v>
      </c>
      <c r="C249" s="65" t="s">
        <v>169</v>
      </c>
      <c r="D249" s="28">
        <v>148731</v>
      </c>
      <c r="E249" s="31" t="s">
        <v>183</v>
      </c>
      <c r="F249" s="31" t="s">
        <v>134</v>
      </c>
      <c r="G249" s="31" t="str">
        <f t="shared" si="39"/>
        <v>Emmenegger Walter</v>
      </c>
      <c r="H249" s="34">
        <v>13646</v>
      </c>
      <c r="I249" s="33">
        <f t="shared" si="40"/>
        <v>13646</v>
      </c>
      <c r="J249" s="30">
        <v>1997</v>
      </c>
      <c r="K249" s="31" t="s">
        <v>2387</v>
      </c>
      <c r="L249" s="28">
        <v>6162</v>
      </c>
      <c r="M249" s="31" t="s">
        <v>354</v>
      </c>
      <c r="O249" s="28" t="str">
        <f t="shared" si="41"/>
        <v>Ja</v>
      </c>
      <c r="Q249" s="96"/>
      <c r="R249" s="31" t="s">
        <v>1929</v>
      </c>
      <c r="S249" s="66" t="s">
        <v>3860</v>
      </c>
      <c r="U249" s="88">
        <f t="shared" si="31"/>
        <v>0</v>
      </c>
      <c r="X249" s="28">
        <v>2010</v>
      </c>
      <c r="AB249" s="28">
        <v>2007</v>
      </c>
      <c r="AD249" s="25" t="s">
        <v>1361</v>
      </c>
    </row>
    <row r="250" spans="1:30" ht="12.75" customHeight="1" x14ac:dyDescent="0.2">
      <c r="A250" s="28">
        <v>9</v>
      </c>
      <c r="B250" s="28">
        <v>231</v>
      </c>
      <c r="C250" s="65" t="s">
        <v>132</v>
      </c>
      <c r="D250" s="28">
        <v>100230</v>
      </c>
      <c r="E250" s="31" t="s">
        <v>183</v>
      </c>
      <c r="F250" s="31" t="s">
        <v>134</v>
      </c>
      <c r="G250" s="31" t="str">
        <f t="shared" si="39"/>
        <v>Emmenegger Walter</v>
      </c>
      <c r="H250" s="34">
        <v>18061</v>
      </c>
      <c r="I250" s="33">
        <f t="shared" si="40"/>
        <v>18061</v>
      </c>
      <c r="J250" s="30">
        <v>2009</v>
      </c>
      <c r="K250" s="31" t="s">
        <v>2388</v>
      </c>
      <c r="L250" s="28">
        <v>6206</v>
      </c>
      <c r="M250" s="31" t="s">
        <v>206</v>
      </c>
      <c r="O250" s="28" t="str">
        <f t="shared" si="41"/>
        <v>Ja</v>
      </c>
      <c r="Q250" s="96"/>
      <c r="R250" s="31" t="s">
        <v>1929</v>
      </c>
      <c r="S250" s="66" t="s">
        <v>3860</v>
      </c>
      <c r="T250" s="28" t="s">
        <v>3546</v>
      </c>
      <c r="U250" s="88">
        <f t="shared" si="31"/>
        <v>25</v>
      </c>
      <c r="X250" s="28">
        <v>2020</v>
      </c>
      <c r="AB250" s="28">
        <v>2013</v>
      </c>
      <c r="AD250" s="25" t="s">
        <v>4057</v>
      </c>
    </row>
    <row r="251" spans="1:30" ht="12.75" customHeight="1" x14ac:dyDescent="0.2">
      <c r="A251" s="28">
        <v>9</v>
      </c>
      <c r="B251" s="28">
        <v>119</v>
      </c>
      <c r="C251" s="65" t="s">
        <v>132</v>
      </c>
      <c r="D251" s="28">
        <v>114765</v>
      </c>
      <c r="E251" s="31" t="s">
        <v>420</v>
      </c>
      <c r="F251" s="31" t="s">
        <v>290</v>
      </c>
      <c r="G251" s="31" t="str">
        <f t="shared" si="39"/>
        <v>Erni Fredy</v>
      </c>
      <c r="H251" s="34">
        <v>16799</v>
      </c>
      <c r="I251" s="33">
        <f t="shared" si="40"/>
        <v>16799</v>
      </c>
      <c r="J251" s="30">
        <v>2005</v>
      </c>
      <c r="K251" s="31" t="s">
        <v>422</v>
      </c>
      <c r="L251" s="28">
        <v>6205</v>
      </c>
      <c r="M251" s="31" t="s">
        <v>254</v>
      </c>
      <c r="O251" s="28" t="str">
        <f t="shared" si="41"/>
        <v>Ja</v>
      </c>
      <c r="Q251" s="96"/>
      <c r="R251" s="31" t="s">
        <v>1929</v>
      </c>
      <c r="S251" s="66" t="s">
        <v>3860</v>
      </c>
      <c r="T251" s="28" t="s">
        <v>3546</v>
      </c>
      <c r="U251" s="88">
        <f t="shared" si="31"/>
        <v>25</v>
      </c>
      <c r="AB251" s="28">
        <v>2005</v>
      </c>
      <c r="AD251" s="25" t="s">
        <v>4058</v>
      </c>
    </row>
    <row r="252" spans="1:30" ht="12.75" customHeight="1" x14ac:dyDescent="0.2">
      <c r="A252" s="28">
        <v>12</v>
      </c>
      <c r="B252" s="28">
        <v>112</v>
      </c>
      <c r="C252" s="65" t="s">
        <v>132</v>
      </c>
      <c r="D252" s="28">
        <v>104259</v>
      </c>
      <c r="E252" s="31" t="s">
        <v>420</v>
      </c>
      <c r="F252" s="31" t="s">
        <v>93</v>
      </c>
      <c r="G252" s="31" t="str">
        <f t="shared" si="39"/>
        <v>Erni Hanspeter</v>
      </c>
      <c r="H252" s="34">
        <v>17551</v>
      </c>
      <c r="I252" s="33">
        <f t="shared" si="40"/>
        <v>17551</v>
      </c>
      <c r="J252" s="30">
        <v>2008</v>
      </c>
      <c r="K252" s="31" t="s">
        <v>2397</v>
      </c>
      <c r="L252" s="28">
        <v>6252</v>
      </c>
      <c r="M252" s="31" t="s">
        <v>455</v>
      </c>
      <c r="O252" s="28" t="str">
        <f t="shared" si="41"/>
        <v>Ja</v>
      </c>
      <c r="Q252" s="96"/>
      <c r="R252" s="31" t="s">
        <v>1929</v>
      </c>
      <c r="S252" s="66" t="s">
        <v>3860</v>
      </c>
      <c r="T252" s="28" t="s">
        <v>3546</v>
      </c>
      <c r="U252" s="88">
        <f t="shared" si="31"/>
        <v>25</v>
      </c>
      <c r="AB252" s="28">
        <v>2008</v>
      </c>
      <c r="AD252" s="25" t="s">
        <v>4059</v>
      </c>
    </row>
    <row r="253" spans="1:30" ht="12.75" customHeight="1" x14ac:dyDescent="0.2">
      <c r="A253" s="28">
        <v>15</v>
      </c>
      <c r="B253" s="28">
        <v>206</v>
      </c>
      <c r="C253" s="65" t="s">
        <v>132</v>
      </c>
      <c r="D253" s="28">
        <v>174925</v>
      </c>
      <c r="E253" s="31" t="s">
        <v>420</v>
      </c>
      <c r="F253" s="31" t="s">
        <v>109</v>
      </c>
      <c r="G253" s="31" t="str">
        <f t="shared" si="39"/>
        <v>Erni Xaver</v>
      </c>
      <c r="H253" s="34">
        <v>17402</v>
      </c>
      <c r="I253" s="33">
        <f t="shared" si="40"/>
        <v>17402</v>
      </c>
      <c r="J253" s="30">
        <v>2007</v>
      </c>
      <c r="K253" s="31" t="s">
        <v>633</v>
      </c>
      <c r="L253" s="28">
        <v>6265</v>
      </c>
      <c r="M253" s="31" t="s">
        <v>272</v>
      </c>
      <c r="O253" s="28" t="str">
        <f t="shared" si="41"/>
        <v>Ja</v>
      </c>
      <c r="Q253" s="96"/>
      <c r="R253" s="31" t="s">
        <v>1929</v>
      </c>
      <c r="S253" s="66" t="s">
        <v>3860</v>
      </c>
      <c r="T253" s="28" t="s">
        <v>3546</v>
      </c>
      <c r="U253" s="88">
        <f t="shared" si="31"/>
        <v>25</v>
      </c>
      <c r="X253" s="28">
        <v>2006</v>
      </c>
      <c r="AB253" s="28">
        <v>2007</v>
      </c>
      <c r="AD253" s="25"/>
    </row>
    <row r="254" spans="1:30" ht="12.75" customHeight="1" x14ac:dyDescent="0.2">
      <c r="A254" s="28">
        <v>8</v>
      </c>
      <c r="B254" s="28">
        <v>218</v>
      </c>
      <c r="C254" s="65" t="s">
        <v>1934</v>
      </c>
      <c r="D254" s="28">
        <v>105822</v>
      </c>
      <c r="E254" s="31" t="s">
        <v>463</v>
      </c>
      <c r="F254" s="31" t="s">
        <v>360</v>
      </c>
      <c r="G254" s="31" t="str">
        <f t="shared" si="39"/>
        <v>Estermann Alois</v>
      </c>
      <c r="H254" s="34">
        <v>20749</v>
      </c>
      <c r="I254" s="33">
        <f t="shared" si="40"/>
        <v>20749</v>
      </c>
      <c r="J254" s="30">
        <v>2016</v>
      </c>
      <c r="K254" s="31" t="s">
        <v>1557</v>
      </c>
      <c r="L254" s="28">
        <v>6023</v>
      </c>
      <c r="M254" s="31" t="s">
        <v>182</v>
      </c>
      <c r="O254" s="28" t="str">
        <f t="shared" si="41"/>
        <v>Ja</v>
      </c>
      <c r="Q254" s="96"/>
      <c r="R254" s="31" t="s">
        <v>1929</v>
      </c>
      <c r="S254" s="66" t="s">
        <v>3865</v>
      </c>
      <c r="T254" s="28" t="s">
        <v>3546</v>
      </c>
      <c r="U254" s="88">
        <f t="shared" si="31"/>
        <v>25</v>
      </c>
      <c r="AB254" s="28">
        <v>2016</v>
      </c>
      <c r="AD254" s="25" t="s">
        <v>4060</v>
      </c>
    </row>
    <row r="255" spans="1:30" ht="12.75" customHeight="1" x14ac:dyDescent="0.2">
      <c r="A255" s="28">
        <v>9</v>
      </c>
      <c r="B255" s="28">
        <v>148</v>
      </c>
      <c r="C255" s="65" t="s">
        <v>169</v>
      </c>
      <c r="D255" s="28">
        <v>100231</v>
      </c>
      <c r="E255" s="31" t="s">
        <v>463</v>
      </c>
      <c r="F255" s="31" t="s">
        <v>360</v>
      </c>
      <c r="G255" s="31" t="str">
        <f t="shared" si="39"/>
        <v>Estermann Alois</v>
      </c>
      <c r="H255" s="34">
        <v>10960</v>
      </c>
      <c r="I255" s="33">
        <f t="shared" si="40"/>
        <v>10960</v>
      </c>
      <c r="J255" s="30">
        <v>1990</v>
      </c>
      <c r="K255" s="31" t="s">
        <v>2404</v>
      </c>
      <c r="L255" s="28">
        <v>6024</v>
      </c>
      <c r="M255" s="31" t="s">
        <v>251</v>
      </c>
      <c r="O255" s="28" t="str">
        <f t="shared" si="41"/>
        <v>Ja</v>
      </c>
      <c r="Q255" s="96"/>
      <c r="R255" s="31" t="s">
        <v>1929</v>
      </c>
      <c r="S255" s="66" t="s">
        <v>3860</v>
      </c>
      <c r="U255" s="88">
        <f t="shared" si="31"/>
        <v>0</v>
      </c>
      <c r="X255" s="28">
        <v>2006</v>
      </c>
      <c r="AB255" s="28">
        <v>1990</v>
      </c>
      <c r="AD255" s="25"/>
    </row>
    <row r="256" spans="1:30" x14ac:dyDescent="0.2">
      <c r="A256" s="28">
        <v>9</v>
      </c>
      <c r="B256" s="28">
        <v>214</v>
      </c>
      <c r="C256" s="65" t="s">
        <v>132</v>
      </c>
      <c r="D256" s="28">
        <v>218309</v>
      </c>
      <c r="E256" s="31" t="s">
        <v>463</v>
      </c>
      <c r="F256" s="31" t="s">
        <v>105</v>
      </c>
      <c r="G256" s="31" t="str">
        <f t="shared" si="39"/>
        <v>Estermann Josef</v>
      </c>
      <c r="H256" s="34">
        <v>16721</v>
      </c>
      <c r="I256" s="33">
        <f t="shared" si="40"/>
        <v>16721</v>
      </c>
      <c r="J256" s="30">
        <v>2005</v>
      </c>
      <c r="K256" s="31" t="s">
        <v>2408</v>
      </c>
      <c r="L256" s="28">
        <v>6221</v>
      </c>
      <c r="M256" s="31" t="s">
        <v>436</v>
      </c>
      <c r="O256" s="28" t="str">
        <f t="shared" si="41"/>
        <v>Ja</v>
      </c>
      <c r="Q256" s="96"/>
      <c r="R256" s="31" t="s">
        <v>1929</v>
      </c>
      <c r="S256" s="66" t="s">
        <v>3860</v>
      </c>
      <c r="T256" s="28" t="s">
        <v>3546</v>
      </c>
      <c r="U256" s="88">
        <f t="shared" si="31"/>
        <v>25</v>
      </c>
      <c r="AB256" s="28">
        <v>2010</v>
      </c>
      <c r="AD256" s="25" t="s">
        <v>4061</v>
      </c>
    </row>
    <row r="257" spans="1:30" ht="12.75" customHeight="1" x14ac:dyDescent="0.2">
      <c r="A257" s="28">
        <v>6</v>
      </c>
      <c r="B257" s="28">
        <v>128</v>
      </c>
      <c r="C257" s="65" t="s">
        <v>132</v>
      </c>
      <c r="D257" s="28">
        <v>224441</v>
      </c>
      <c r="E257" s="31" t="s">
        <v>463</v>
      </c>
      <c r="F257" s="31" t="s">
        <v>101</v>
      </c>
      <c r="G257" s="31" t="str">
        <f t="shared" si="39"/>
        <v>Estermann Martin</v>
      </c>
      <c r="H257" s="34">
        <v>16695</v>
      </c>
      <c r="I257" s="33">
        <f t="shared" si="40"/>
        <v>16695</v>
      </c>
      <c r="J257" s="30">
        <v>2005</v>
      </c>
      <c r="K257" s="31" t="s">
        <v>2410</v>
      </c>
      <c r="L257" s="28">
        <v>6294</v>
      </c>
      <c r="M257" s="31" t="s">
        <v>388</v>
      </c>
      <c r="O257" s="28" t="str">
        <f t="shared" si="41"/>
        <v>Ja</v>
      </c>
      <c r="Q257" s="96"/>
      <c r="R257" s="31" t="s">
        <v>1929</v>
      </c>
      <c r="S257" s="66" t="s">
        <v>3860</v>
      </c>
      <c r="T257" s="28" t="s">
        <v>3546</v>
      </c>
      <c r="U257" s="88">
        <f t="shared" si="31"/>
        <v>25</v>
      </c>
      <c r="AB257" s="28">
        <v>2008</v>
      </c>
      <c r="AD257" s="25" t="s">
        <v>1862</v>
      </c>
    </row>
    <row r="258" spans="1:30" ht="12.75" customHeight="1" x14ac:dyDescent="0.2">
      <c r="A258" s="28">
        <v>9</v>
      </c>
      <c r="B258" s="28">
        <v>148</v>
      </c>
      <c r="C258" s="37"/>
      <c r="D258" s="28">
        <v>174648</v>
      </c>
      <c r="E258" s="31" t="s">
        <v>463</v>
      </c>
      <c r="F258" s="31" t="s">
        <v>101</v>
      </c>
      <c r="G258" s="31" t="s">
        <v>2409</v>
      </c>
      <c r="H258" s="17">
        <v>22348</v>
      </c>
      <c r="I258" s="33">
        <v>22348</v>
      </c>
      <c r="J258" s="28">
        <v>2021</v>
      </c>
      <c r="K258" s="31" t="s">
        <v>1861</v>
      </c>
      <c r="L258" s="28">
        <v>6027</v>
      </c>
      <c r="M258" s="31" t="s">
        <v>820</v>
      </c>
      <c r="N258" s="28"/>
      <c r="O258" s="28" t="s">
        <v>1581</v>
      </c>
      <c r="P258" s="28"/>
      <c r="Q258" s="96"/>
      <c r="R258" s="31" t="s">
        <v>1929</v>
      </c>
      <c r="S258" s="66" t="s">
        <v>3860</v>
      </c>
      <c r="T258" s="28" t="s">
        <v>3546</v>
      </c>
      <c r="U258" s="88">
        <f t="shared" si="31"/>
        <v>25</v>
      </c>
      <c r="AB258" s="28">
        <v>2021</v>
      </c>
      <c r="AD258" s="25" t="s">
        <v>4062</v>
      </c>
    </row>
    <row r="259" spans="1:30" ht="12.75" customHeight="1" x14ac:dyDescent="0.2">
      <c r="A259" s="28">
        <v>9</v>
      </c>
      <c r="B259" s="28">
        <v>148</v>
      </c>
      <c r="C259" s="65" t="s">
        <v>132</v>
      </c>
      <c r="D259" s="28">
        <v>100367</v>
      </c>
      <c r="E259" s="31" t="s">
        <v>463</v>
      </c>
      <c r="F259" s="31" t="s">
        <v>69</v>
      </c>
      <c r="G259" s="31" t="s">
        <v>2411</v>
      </c>
      <c r="H259" s="34">
        <v>20862</v>
      </c>
      <c r="I259" s="33">
        <f t="shared" ref="I259:I282" si="42">H259</f>
        <v>20862</v>
      </c>
      <c r="J259" s="30">
        <v>2017</v>
      </c>
      <c r="K259" s="31" t="s">
        <v>1625</v>
      </c>
      <c r="L259" s="28">
        <v>6024</v>
      </c>
      <c r="M259" s="31" t="s">
        <v>251</v>
      </c>
      <c r="O259" s="28" t="str">
        <f t="shared" ref="O259:O274" si="43">IF(N259+P259&gt;0,"Nein","Ja")</f>
        <v>Ja</v>
      </c>
      <c r="Q259" s="96"/>
      <c r="R259" s="31" t="s">
        <v>1929</v>
      </c>
      <c r="S259" s="66" t="s">
        <v>3860</v>
      </c>
      <c r="T259" s="28" t="s">
        <v>3546</v>
      </c>
      <c r="U259" s="88">
        <f t="shared" ref="U259:U322" si="44">IF(T259="RE",25,0)</f>
        <v>25</v>
      </c>
      <c r="AD259" s="25" t="s">
        <v>4063</v>
      </c>
    </row>
    <row r="260" spans="1:30" ht="12.75" customHeight="1" x14ac:dyDescent="0.2">
      <c r="A260" s="28">
        <v>6</v>
      </c>
      <c r="B260" s="28">
        <v>145</v>
      </c>
      <c r="C260" s="65" t="s">
        <v>132</v>
      </c>
      <c r="D260" s="28">
        <v>109125</v>
      </c>
      <c r="E260" s="31" t="s">
        <v>1305</v>
      </c>
      <c r="F260" s="31" t="s">
        <v>198</v>
      </c>
      <c r="G260" s="31" t="str">
        <f t="shared" ref="G260:G274" si="45">CONCATENATE(E260," ",F260)</f>
        <v>Etterlin Bruno</v>
      </c>
      <c r="H260" s="34">
        <v>20475</v>
      </c>
      <c r="I260" s="33">
        <f t="shared" si="42"/>
        <v>20475</v>
      </c>
      <c r="J260" s="30">
        <v>2016</v>
      </c>
      <c r="K260" s="31" t="s">
        <v>1558</v>
      </c>
      <c r="L260" s="28">
        <v>6289</v>
      </c>
      <c r="M260" s="31" t="s">
        <v>1306</v>
      </c>
      <c r="O260" s="28" t="str">
        <f t="shared" si="43"/>
        <v>Ja</v>
      </c>
      <c r="Q260" s="96"/>
      <c r="R260" s="31" t="s">
        <v>1929</v>
      </c>
      <c r="S260" s="66" t="s">
        <v>3860</v>
      </c>
      <c r="T260" s="28" t="s">
        <v>3546</v>
      </c>
      <c r="U260" s="88">
        <f t="shared" si="44"/>
        <v>25</v>
      </c>
      <c r="AB260" s="28">
        <v>2018</v>
      </c>
      <c r="AD260" s="25" t="s">
        <v>4064</v>
      </c>
    </row>
    <row r="261" spans="1:30" ht="12.75" customHeight="1" x14ac:dyDescent="0.2">
      <c r="A261" s="28">
        <v>6</v>
      </c>
      <c r="B261" s="28">
        <v>145</v>
      </c>
      <c r="C261" s="65" t="s">
        <v>132</v>
      </c>
      <c r="D261" s="28">
        <v>109127</v>
      </c>
      <c r="E261" s="31" t="s">
        <v>1305</v>
      </c>
      <c r="F261" s="31" t="s">
        <v>85</v>
      </c>
      <c r="G261" s="31" t="str">
        <f t="shared" si="45"/>
        <v>Etterlin Peter</v>
      </c>
      <c r="H261" s="34">
        <v>19200</v>
      </c>
      <c r="I261" s="33">
        <f t="shared" si="42"/>
        <v>19200</v>
      </c>
      <c r="J261" s="30">
        <v>2013</v>
      </c>
      <c r="K261" s="31" t="s">
        <v>1415</v>
      </c>
      <c r="L261" s="28">
        <v>6289</v>
      </c>
      <c r="M261" s="31" t="s">
        <v>1306</v>
      </c>
      <c r="O261" s="28" t="str">
        <f t="shared" si="43"/>
        <v>Ja</v>
      </c>
      <c r="Q261" s="96"/>
      <c r="R261" s="31" t="s">
        <v>1929</v>
      </c>
      <c r="S261" s="66" t="s">
        <v>3860</v>
      </c>
      <c r="T261" s="28" t="s">
        <v>3546</v>
      </c>
      <c r="U261" s="88">
        <f t="shared" si="44"/>
        <v>25</v>
      </c>
      <c r="AB261" s="28">
        <v>2013</v>
      </c>
      <c r="AD261" s="25" t="s">
        <v>4065</v>
      </c>
    </row>
    <row r="262" spans="1:30" x14ac:dyDescent="0.2">
      <c r="A262" s="28">
        <v>8</v>
      </c>
      <c r="B262" s="28">
        <v>121</v>
      </c>
      <c r="C262" s="65" t="s">
        <v>169</v>
      </c>
      <c r="D262" s="28">
        <v>170489</v>
      </c>
      <c r="E262" s="31" t="s">
        <v>2420</v>
      </c>
      <c r="F262" s="31" t="s">
        <v>705</v>
      </c>
      <c r="G262" s="31" t="str">
        <f t="shared" si="45"/>
        <v>Fähndrich Gottfried</v>
      </c>
      <c r="H262" s="34">
        <v>14748</v>
      </c>
      <c r="I262" s="33">
        <f t="shared" si="42"/>
        <v>14748</v>
      </c>
      <c r="J262" s="30">
        <v>2000</v>
      </c>
      <c r="K262" s="31" t="s">
        <v>2422</v>
      </c>
      <c r="L262" s="28">
        <v>6020</v>
      </c>
      <c r="M262" s="31" t="s">
        <v>71</v>
      </c>
      <c r="O262" s="28" t="str">
        <f t="shared" si="43"/>
        <v>Ja</v>
      </c>
      <c r="Q262" s="96"/>
      <c r="R262" s="31" t="s">
        <v>1929</v>
      </c>
      <c r="S262" s="66" t="s">
        <v>3860</v>
      </c>
      <c r="U262" s="88">
        <f t="shared" si="44"/>
        <v>0</v>
      </c>
      <c r="AB262" s="28">
        <v>2005</v>
      </c>
      <c r="AD262" s="25" t="s">
        <v>4066</v>
      </c>
    </row>
    <row r="263" spans="1:30" ht="12.75" customHeight="1" x14ac:dyDescent="0.2">
      <c r="A263" s="28">
        <v>3</v>
      </c>
      <c r="B263" s="28">
        <v>169</v>
      </c>
      <c r="C263" s="65" t="s">
        <v>169</v>
      </c>
      <c r="D263" s="28">
        <v>178302</v>
      </c>
      <c r="E263" s="31" t="s">
        <v>2423</v>
      </c>
      <c r="F263" s="31" t="s">
        <v>248</v>
      </c>
      <c r="G263" s="31" t="str">
        <f t="shared" si="45"/>
        <v>Fanger Anton</v>
      </c>
      <c r="H263" s="34">
        <v>11913</v>
      </c>
      <c r="I263" s="33">
        <f t="shared" si="42"/>
        <v>11913</v>
      </c>
      <c r="J263" s="30">
        <v>1997</v>
      </c>
      <c r="K263" s="31" t="s">
        <v>2425</v>
      </c>
      <c r="L263" s="28">
        <v>6005</v>
      </c>
      <c r="M263" s="31" t="s">
        <v>95</v>
      </c>
      <c r="O263" s="28" t="str">
        <f t="shared" si="43"/>
        <v>Ja</v>
      </c>
      <c r="Q263" s="96"/>
      <c r="R263" s="31" t="s">
        <v>1929</v>
      </c>
      <c r="S263" s="66" t="s">
        <v>3860</v>
      </c>
      <c r="U263" s="88">
        <f t="shared" si="44"/>
        <v>0</v>
      </c>
      <c r="X263" s="28">
        <v>2006</v>
      </c>
      <c r="AB263" s="28">
        <v>1997</v>
      </c>
      <c r="AD263" s="25"/>
    </row>
    <row r="264" spans="1:30" x14ac:dyDescent="0.2">
      <c r="A264" s="28">
        <v>8</v>
      </c>
      <c r="B264" s="28">
        <v>129</v>
      </c>
      <c r="C264" s="65" t="s">
        <v>132</v>
      </c>
      <c r="D264" s="28">
        <v>185746</v>
      </c>
      <c r="E264" s="31" t="s">
        <v>492</v>
      </c>
      <c r="F264" s="31" t="s">
        <v>559</v>
      </c>
      <c r="G264" s="31" t="str">
        <f t="shared" si="45"/>
        <v>Fankhauser Ernst</v>
      </c>
      <c r="H264" s="34">
        <v>17642</v>
      </c>
      <c r="I264" s="33">
        <f t="shared" si="42"/>
        <v>17642</v>
      </c>
      <c r="J264" s="30">
        <v>2008</v>
      </c>
      <c r="K264" s="31" t="s">
        <v>2427</v>
      </c>
      <c r="L264" s="28">
        <v>6274</v>
      </c>
      <c r="M264" s="31" t="s">
        <v>63</v>
      </c>
      <c r="O264" s="28" t="str">
        <f t="shared" si="43"/>
        <v>Ja</v>
      </c>
      <c r="Q264" s="96"/>
      <c r="R264" s="31" t="s">
        <v>1929</v>
      </c>
      <c r="S264" s="66" t="s">
        <v>3860</v>
      </c>
      <c r="T264" s="28" t="s">
        <v>3546</v>
      </c>
      <c r="U264" s="88">
        <f t="shared" si="44"/>
        <v>25</v>
      </c>
      <c r="AB264" s="28">
        <v>2013</v>
      </c>
      <c r="AD264" s="25" t="s">
        <v>4067</v>
      </c>
    </row>
    <row r="265" spans="1:30" ht="12.75" customHeight="1" x14ac:dyDescent="0.2">
      <c r="A265" s="28">
        <v>2</v>
      </c>
      <c r="B265" s="28">
        <v>186</v>
      </c>
      <c r="C265" s="65" t="s">
        <v>132</v>
      </c>
      <c r="D265" s="28">
        <v>183140</v>
      </c>
      <c r="E265" s="31" t="s">
        <v>2430</v>
      </c>
      <c r="F265" s="31" t="s">
        <v>2431</v>
      </c>
      <c r="G265" s="31" t="str">
        <f t="shared" si="45"/>
        <v>Feierabend Cornelius</v>
      </c>
      <c r="H265" s="34">
        <v>15525</v>
      </c>
      <c r="I265" s="33">
        <f t="shared" si="42"/>
        <v>15525</v>
      </c>
      <c r="J265" s="30">
        <v>2002</v>
      </c>
      <c r="K265" s="31" t="s">
        <v>2433</v>
      </c>
      <c r="L265" s="28">
        <v>6006</v>
      </c>
      <c r="M265" s="31" t="s">
        <v>95</v>
      </c>
      <c r="O265" s="28" t="str">
        <f t="shared" si="43"/>
        <v>Ja</v>
      </c>
      <c r="Q265" s="96"/>
      <c r="R265" s="31" t="s">
        <v>1929</v>
      </c>
      <c r="S265" s="66" t="s">
        <v>3860</v>
      </c>
      <c r="U265" s="88">
        <f t="shared" si="44"/>
        <v>0</v>
      </c>
      <c r="AB265" s="28">
        <v>2002</v>
      </c>
      <c r="AD265" s="25" t="s">
        <v>4068</v>
      </c>
    </row>
    <row r="266" spans="1:30" ht="12.75" customHeight="1" x14ac:dyDescent="0.2">
      <c r="A266" s="28">
        <v>12</v>
      </c>
      <c r="B266" s="28">
        <v>213</v>
      </c>
      <c r="C266" s="65" t="s">
        <v>43</v>
      </c>
      <c r="D266" s="28">
        <v>165512</v>
      </c>
      <c r="E266" s="31" t="s">
        <v>494</v>
      </c>
      <c r="F266" s="31" t="s">
        <v>89</v>
      </c>
      <c r="G266" s="31" t="str">
        <f t="shared" si="45"/>
        <v>Felber Hans</v>
      </c>
      <c r="H266" s="34">
        <v>17575</v>
      </c>
      <c r="I266" s="33">
        <f t="shared" si="42"/>
        <v>17575</v>
      </c>
      <c r="J266" s="30">
        <v>2012</v>
      </c>
      <c r="K266" s="31" t="s">
        <v>1307</v>
      </c>
      <c r="L266" s="28">
        <v>6263</v>
      </c>
      <c r="M266" s="31" t="s">
        <v>777</v>
      </c>
      <c r="O266" s="28" t="str">
        <f t="shared" si="43"/>
        <v>Ja</v>
      </c>
      <c r="Q266" s="96"/>
      <c r="R266" s="31" t="s">
        <v>1929</v>
      </c>
      <c r="S266" s="66" t="s">
        <v>3860</v>
      </c>
      <c r="T266" s="28" t="s">
        <v>3546</v>
      </c>
      <c r="U266" s="88">
        <f t="shared" si="44"/>
        <v>25</v>
      </c>
      <c r="AB266" s="28">
        <v>2012</v>
      </c>
      <c r="AD266" s="25" t="s">
        <v>4069</v>
      </c>
    </row>
    <row r="267" spans="1:30" ht="12.75" customHeight="1" x14ac:dyDescent="0.2">
      <c r="A267" s="28">
        <v>8</v>
      </c>
      <c r="B267" s="28">
        <v>218</v>
      </c>
      <c r="C267" s="65" t="s">
        <v>2436</v>
      </c>
      <c r="D267" s="28">
        <v>167847</v>
      </c>
      <c r="E267" s="31" t="s">
        <v>494</v>
      </c>
      <c r="F267" s="31" t="s">
        <v>191</v>
      </c>
      <c r="G267" s="31" t="str">
        <f t="shared" si="45"/>
        <v>Felber Otto</v>
      </c>
      <c r="H267" s="34">
        <v>13309</v>
      </c>
      <c r="I267" s="33">
        <f t="shared" si="42"/>
        <v>13309</v>
      </c>
      <c r="J267" s="30">
        <v>1996</v>
      </c>
      <c r="K267" s="31" t="s">
        <v>2438</v>
      </c>
      <c r="L267" s="28">
        <v>6023</v>
      </c>
      <c r="M267" s="31" t="s">
        <v>182</v>
      </c>
      <c r="O267" s="28" t="str">
        <f t="shared" si="43"/>
        <v>Ja</v>
      </c>
      <c r="Q267" s="96"/>
      <c r="R267" s="31" t="s">
        <v>1929</v>
      </c>
      <c r="S267" s="66" t="s">
        <v>3869</v>
      </c>
      <c r="U267" s="88">
        <f t="shared" si="44"/>
        <v>0</v>
      </c>
      <c r="X267" s="28">
        <v>2005</v>
      </c>
      <c r="Y267" s="28">
        <v>2011</v>
      </c>
      <c r="AB267" s="28">
        <v>1998</v>
      </c>
      <c r="AD267" s="25" t="s">
        <v>4070</v>
      </c>
    </row>
    <row r="268" spans="1:30" ht="12.75" customHeight="1" x14ac:dyDescent="0.2">
      <c r="A268" s="28">
        <v>13</v>
      </c>
      <c r="B268" s="28">
        <v>249</v>
      </c>
      <c r="C268" s="65" t="s">
        <v>132</v>
      </c>
      <c r="D268" s="28">
        <v>195398</v>
      </c>
      <c r="E268" s="31" t="s">
        <v>494</v>
      </c>
      <c r="F268" s="31" t="s">
        <v>1500</v>
      </c>
      <c r="G268" s="31" t="str">
        <f t="shared" si="45"/>
        <v>Felber Rolf</v>
      </c>
      <c r="H268" s="34">
        <v>17039</v>
      </c>
      <c r="I268" s="33">
        <f t="shared" si="42"/>
        <v>17039</v>
      </c>
      <c r="J268" s="30">
        <v>2006</v>
      </c>
      <c r="K268" s="31" t="s">
        <v>2440</v>
      </c>
      <c r="L268" s="28">
        <v>4612</v>
      </c>
      <c r="M268" s="31" t="s">
        <v>2441</v>
      </c>
      <c r="O268" s="28" t="str">
        <f t="shared" si="43"/>
        <v>Ja</v>
      </c>
      <c r="Q268" s="96"/>
      <c r="R268" s="31" t="s">
        <v>1929</v>
      </c>
      <c r="S268" s="66" t="s">
        <v>3860</v>
      </c>
      <c r="T268" s="28" t="s">
        <v>3546</v>
      </c>
      <c r="U268" s="88">
        <f t="shared" si="44"/>
        <v>25</v>
      </c>
      <c r="AB268" s="28">
        <v>2012</v>
      </c>
      <c r="AD268" s="25" t="s">
        <v>4071</v>
      </c>
    </row>
    <row r="269" spans="1:30" ht="12.75" customHeight="1" x14ac:dyDescent="0.2">
      <c r="A269" s="28">
        <v>17</v>
      </c>
      <c r="B269" s="28">
        <v>227</v>
      </c>
      <c r="C269" s="65" t="s">
        <v>132</v>
      </c>
      <c r="D269" s="28">
        <v>166822</v>
      </c>
      <c r="E269" s="31" t="s">
        <v>137</v>
      </c>
      <c r="F269" s="31" t="s">
        <v>198</v>
      </c>
      <c r="G269" s="31" t="str">
        <f t="shared" si="45"/>
        <v>Felder Bruno</v>
      </c>
      <c r="H269" s="34">
        <v>18838</v>
      </c>
      <c r="I269" s="33">
        <f t="shared" si="42"/>
        <v>18838</v>
      </c>
      <c r="J269" s="30">
        <v>2011</v>
      </c>
      <c r="K269" s="31" t="s">
        <v>2443</v>
      </c>
      <c r="L269" s="28">
        <v>6170</v>
      </c>
      <c r="M269" s="31" t="s">
        <v>303</v>
      </c>
      <c r="O269" s="28" t="str">
        <f t="shared" si="43"/>
        <v>Ja</v>
      </c>
      <c r="Q269" s="96"/>
      <c r="R269" s="31" t="s">
        <v>1929</v>
      </c>
      <c r="S269" s="66" t="s">
        <v>3860</v>
      </c>
      <c r="T269" s="28" t="s">
        <v>3546</v>
      </c>
      <c r="U269" s="88">
        <f t="shared" si="44"/>
        <v>25</v>
      </c>
      <c r="X269" s="28">
        <v>2021</v>
      </c>
      <c r="AB269" s="28">
        <v>2014</v>
      </c>
      <c r="AD269" s="25" t="s">
        <v>4072</v>
      </c>
    </row>
    <row r="270" spans="1:30" x14ac:dyDescent="0.2">
      <c r="A270" s="28">
        <v>17</v>
      </c>
      <c r="B270" s="28">
        <v>134</v>
      </c>
      <c r="C270" s="65" t="s">
        <v>132</v>
      </c>
      <c r="D270" s="28">
        <v>872839</v>
      </c>
      <c r="E270" s="31" t="s">
        <v>137</v>
      </c>
      <c r="F270" s="31" t="s">
        <v>559</v>
      </c>
      <c r="G270" s="31" t="str">
        <f t="shared" si="45"/>
        <v>Felder Ernst</v>
      </c>
      <c r="H270" s="34">
        <v>18357</v>
      </c>
      <c r="I270" s="33">
        <f t="shared" si="42"/>
        <v>18357</v>
      </c>
      <c r="J270" s="30">
        <v>2016</v>
      </c>
      <c r="K270" s="31" t="s">
        <v>1559</v>
      </c>
      <c r="L270" s="28">
        <v>6174</v>
      </c>
      <c r="M270" s="31" t="s">
        <v>929</v>
      </c>
      <c r="O270" s="28" t="str">
        <f t="shared" si="43"/>
        <v>Ja</v>
      </c>
      <c r="Q270" s="96"/>
      <c r="R270" s="31" t="s">
        <v>1929</v>
      </c>
      <c r="S270" s="66" t="s">
        <v>3860</v>
      </c>
      <c r="T270" s="28" t="s">
        <v>3546</v>
      </c>
      <c r="U270" s="88">
        <f t="shared" si="44"/>
        <v>25</v>
      </c>
      <c r="AD270" s="25" t="s">
        <v>4073</v>
      </c>
    </row>
    <row r="271" spans="1:30" ht="12.75" customHeight="1" x14ac:dyDescent="0.2">
      <c r="A271" s="28">
        <v>17</v>
      </c>
      <c r="B271" s="28">
        <v>126</v>
      </c>
      <c r="C271" s="65" t="s">
        <v>132</v>
      </c>
      <c r="D271" s="28">
        <v>148732</v>
      </c>
      <c r="E271" s="31" t="s">
        <v>137</v>
      </c>
      <c r="F271" s="31" t="s">
        <v>1367</v>
      </c>
      <c r="G271" s="31" t="str">
        <f t="shared" si="45"/>
        <v>Felder Hans-Ruedi</v>
      </c>
      <c r="H271" s="34">
        <v>19543</v>
      </c>
      <c r="I271" s="33">
        <f t="shared" si="42"/>
        <v>19543</v>
      </c>
      <c r="J271" s="30">
        <v>2013</v>
      </c>
      <c r="K271" s="31" t="s">
        <v>1368</v>
      </c>
      <c r="L271" s="28">
        <v>6162</v>
      </c>
      <c r="M271" s="31" t="s">
        <v>354</v>
      </c>
      <c r="O271" s="28" t="str">
        <f t="shared" si="43"/>
        <v>Ja</v>
      </c>
      <c r="Q271" s="96"/>
      <c r="R271" s="31" t="s">
        <v>1929</v>
      </c>
      <c r="S271" s="66" t="s">
        <v>3860</v>
      </c>
      <c r="T271" s="28" t="s">
        <v>3546</v>
      </c>
      <c r="U271" s="88">
        <f t="shared" si="44"/>
        <v>25</v>
      </c>
      <c r="AD271" s="25" t="s">
        <v>4074</v>
      </c>
    </row>
    <row r="272" spans="1:30" x14ac:dyDescent="0.2">
      <c r="A272" s="28">
        <v>8</v>
      </c>
      <c r="B272" s="28">
        <v>122</v>
      </c>
      <c r="C272" s="65" t="s">
        <v>132</v>
      </c>
      <c r="D272" s="28">
        <v>174635</v>
      </c>
      <c r="E272" s="31" t="s">
        <v>137</v>
      </c>
      <c r="F272" s="31" t="s">
        <v>1367</v>
      </c>
      <c r="G272" s="31" t="str">
        <f t="shared" si="45"/>
        <v>Felder Hans-Ruedi</v>
      </c>
      <c r="H272" s="34">
        <v>20486</v>
      </c>
      <c r="I272" s="33">
        <f t="shared" si="42"/>
        <v>20486</v>
      </c>
      <c r="J272" s="30">
        <v>2016</v>
      </c>
      <c r="K272" s="31" t="s">
        <v>1560</v>
      </c>
      <c r="L272" s="28">
        <v>6280</v>
      </c>
      <c r="M272" s="31" t="s">
        <v>161</v>
      </c>
      <c r="O272" s="28" t="str">
        <f t="shared" si="43"/>
        <v>Ja</v>
      </c>
      <c r="Q272" s="96"/>
      <c r="R272" s="31" t="s">
        <v>1929</v>
      </c>
      <c r="S272" s="66" t="s">
        <v>3860</v>
      </c>
      <c r="T272" s="28" t="s">
        <v>3546</v>
      </c>
      <c r="U272" s="88">
        <f t="shared" si="44"/>
        <v>25</v>
      </c>
      <c r="AB272" s="28">
        <v>2016</v>
      </c>
      <c r="AD272" s="25" t="s">
        <v>4075</v>
      </c>
    </row>
    <row r="273" spans="1:30" ht="12.75" customHeight="1" x14ac:dyDescent="0.2">
      <c r="A273" s="28">
        <v>3</v>
      </c>
      <c r="B273" s="28">
        <v>160</v>
      </c>
      <c r="C273" s="65" t="s">
        <v>132</v>
      </c>
      <c r="D273" s="28">
        <v>112356</v>
      </c>
      <c r="E273" s="31" t="s">
        <v>137</v>
      </c>
      <c r="F273" s="31" t="s">
        <v>405</v>
      </c>
      <c r="G273" s="31" t="str">
        <f t="shared" si="45"/>
        <v>Felder Hermann</v>
      </c>
      <c r="H273" s="34">
        <v>19083</v>
      </c>
      <c r="I273" s="33">
        <f t="shared" si="42"/>
        <v>19083</v>
      </c>
      <c r="J273" s="30">
        <v>2014</v>
      </c>
      <c r="K273" s="31" t="s">
        <v>1416</v>
      </c>
      <c r="L273" s="28">
        <v>6010</v>
      </c>
      <c r="M273" s="31" t="s">
        <v>55</v>
      </c>
      <c r="O273" s="28" t="str">
        <f t="shared" si="43"/>
        <v>Ja</v>
      </c>
      <c r="Q273" s="96"/>
      <c r="R273" s="31" t="s">
        <v>1929</v>
      </c>
      <c r="S273" s="66" t="s">
        <v>3860</v>
      </c>
      <c r="T273" s="28" t="s">
        <v>3546</v>
      </c>
      <c r="U273" s="88">
        <f t="shared" si="44"/>
        <v>25</v>
      </c>
      <c r="AB273" s="28">
        <v>2016</v>
      </c>
      <c r="AD273" s="25" t="s">
        <v>4076</v>
      </c>
    </row>
    <row r="274" spans="1:30" x14ac:dyDescent="0.2">
      <c r="A274" s="28">
        <v>17</v>
      </c>
      <c r="B274" s="28">
        <v>134</v>
      </c>
      <c r="C274" s="65" t="s">
        <v>132</v>
      </c>
      <c r="D274" s="28">
        <v>790360</v>
      </c>
      <c r="E274" s="31" t="s">
        <v>137</v>
      </c>
      <c r="F274" s="31" t="s">
        <v>105</v>
      </c>
      <c r="G274" s="31" t="str">
        <f t="shared" si="45"/>
        <v>Felder Josef</v>
      </c>
      <c r="H274" s="34">
        <v>16714</v>
      </c>
      <c r="I274" s="33">
        <f t="shared" si="42"/>
        <v>16714</v>
      </c>
      <c r="J274" s="30">
        <v>2005</v>
      </c>
      <c r="K274" s="31" t="s">
        <v>4078</v>
      </c>
      <c r="L274" s="28">
        <v>6171</v>
      </c>
      <c r="M274" s="31" t="s">
        <v>929</v>
      </c>
      <c r="O274" s="28" t="str">
        <f t="shared" si="43"/>
        <v>Ja</v>
      </c>
      <c r="Q274" s="96"/>
      <c r="R274" s="31" t="s">
        <v>1929</v>
      </c>
      <c r="S274" s="66" t="s">
        <v>3860</v>
      </c>
      <c r="T274" s="28" t="s">
        <v>3546</v>
      </c>
      <c r="U274" s="88">
        <f t="shared" si="44"/>
        <v>25</v>
      </c>
      <c r="AD274" s="25" t="s">
        <v>1361</v>
      </c>
    </row>
    <row r="275" spans="1:30" x14ac:dyDescent="0.2">
      <c r="A275" s="28">
        <v>17</v>
      </c>
      <c r="B275" s="28">
        <v>126</v>
      </c>
      <c r="C275" s="65" t="s">
        <v>43</v>
      </c>
      <c r="D275" s="28">
        <v>267642</v>
      </c>
      <c r="E275" s="31" t="s">
        <v>137</v>
      </c>
      <c r="F275" s="31" t="s">
        <v>105</v>
      </c>
      <c r="G275" s="31" t="s">
        <v>2447</v>
      </c>
      <c r="H275" s="34">
        <v>21302</v>
      </c>
      <c r="I275" s="33">
        <f t="shared" si="42"/>
        <v>21302</v>
      </c>
      <c r="J275" s="30">
        <v>2018</v>
      </c>
      <c r="K275" s="31" t="s">
        <v>1695</v>
      </c>
      <c r="L275" s="28">
        <v>6163</v>
      </c>
      <c r="M275" s="31" t="s">
        <v>972</v>
      </c>
      <c r="O275" s="28" t="s">
        <v>1581</v>
      </c>
      <c r="Q275" s="96"/>
      <c r="R275" s="31" t="s">
        <v>1929</v>
      </c>
      <c r="S275" s="66" t="s">
        <v>3860</v>
      </c>
      <c r="T275" s="28" t="s">
        <v>3546</v>
      </c>
      <c r="U275" s="88">
        <f t="shared" si="44"/>
        <v>25</v>
      </c>
      <c r="AD275" s="25" t="s">
        <v>4077</v>
      </c>
    </row>
    <row r="276" spans="1:30" x14ac:dyDescent="0.2">
      <c r="A276" s="28">
        <v>17</v>
      </c>
      <c r="B276" s="28">
        <v>227</v>
      </c>
      <c r="C276" s="65" t="s">
        <v>3546</v>
      </c>
      <c r="D276" s="28">
        <v>166831</v>
      </c>
      <c r="E276" s="31" t="s">
        <v>137</v>
      </c>
      <c r="F276" s="31" t="s">
        <v>324</v>
      </c>
      <c r="G276" s="31" t="str">
        <f t="shared" ref="G276:G282" si="46">CONCATENATE(E276," ",F276)</f>
        <v>Felder Ruedi</v>
      </c>
      <c r="H276" s="34">
        <v>20053</v>
      </c>
      <c r="I276" s="33">
        <f t="shared" si="42"/>
        <v>20053</v>
      </c>
      <c r="J276" s="30">
        <v>2014</v>
      </c>
      <c r="K276" s="31" t="s">
        <v>1417</v>
      </c>
      <c r="L276" s="28">
        <v>6170</v>
      </c>
      <c r="M276" s="31" t="s">
        <v>303</v>
      </c>
      <c r="O276" s="28" t="str">
        <f t="shared" ref="O276:O282" si="47">IF(N276+P276&gt;0,"Nein","Ja")</f>
        <v>Ja</v>
      </c>
      <c r="Q276" s="96"/>
      <c r="R276" s="31" t="s">
        <v>1929</v>
      </c>
      <c r="S276" s="66" t="s">
        <v>3860</v>
      </c>
      <c r="T276" s="28" t="s">
        <v>3546</v>
      </c>
      <c r="U276" s="88">
        <f t="shared" si="44"/>
        <v>25</v>
      </c>
      <c r="AB276" s="28">
        <v>2014</v>
      </c>
      <c r="AD276" s="25" t="s">
        <v>4079</v>
      </c>
    </row>
    <row r="277" spans="1:30" x14ac:dyDescent="0.2">
      <c r="A277" s="28">
        <v>4</v>
      </c>
      <c r="B277" s="28">
        <v>242</v>
      </c>
      <c r="C277" s="65" t="s">
        <v>43</v>
      </c>
      <c r="D277" s="28">
        <v>100339</v>
      </c>
      <c r="E277" s="31" t="s">
        <v>137</v>
      </c>
      <c r="F277" s="31" t="s">
        <v>124</v>
      </c>
      <c r="G277" s="31" t="str">
        <f t="shared" si="46"/>
        <v>Felder Willy</v>
      </c>
      <c r="H277" s="34">
        <v>20149</v>
      </c>
      <c r="I277" s="33">
        <f t="shared" si="42"/>
        <v>20149</v>
      </c>
      <c r="J277" s="30">
        <v>2015</v>
      </c>
      <c r="K277" s="31" t="s">
        <v>1490</v>
      </c>
      <c r="L277" s="28">
        <v>6353</v>
      </c>
      <c r="M277" s="31" t="s">
        <v>349</v>
      </c>
      <c r="O277" s="28" t="str">
        <f t="shared" si="47"/>
        <v>Ja</v>
      </c>
      <c r="Q277" s="96"/>
      <c r="R277" s="31" t="s">
        <v>1929</v>
      </c>
      <c r="S277" s="66" t="s">
        <v>3860</v>
      </c>
      <c r="T277" s="28" t="s">
        <v>3546</v>
      </c>
      <c r="U277" s="88">
        <f t="shared" si="44"/>
        <v>25</v>
      </c>
      <c r="AB277" s="28">
        <v>2016</v>
      </c>
      <c r="AD277" s="25" t="s">
        <v>4080</v>
      </c>
    </row>
    <row r="278" spans="1:30" ht="12.75" customHeight="1" x14ac:dyDescent="0.2">
      <c r="A278" s="28">
        <v>9</v>
      </c>
      <c r="B278" s="28">
        <v>200</v>
      </c>
      <c r="C278" s="65" t="s">
        <v>169</v>
      </c>
      <c r="D278" s="28">
        <v>140521</v>
      </c>
      <c r="E278" s="31" t="s">
        <v>825</v>
      </c>
      <c r="F278" s="31" t="s">
        <v>360</v>
      </c>
      <c r="G278" s="31" t="str">
        <f t="shared" si="46"/>
        <v>Felix Alois</v>
      </c>
      <c r="H278" s="34">
        <v>14366</v>
      </c>
      <c r="I278" s="33">
        <f t="shared" si="42"/>
        <v>14366</v>
      </c>
      <c r="J278" s="30">
        <v>1999</v>
      </c>
      <c r="K278" s="31" t="s">
        <v>2455</v>
      </c>
      <c r="L278" s="28">
        <v>6025</v>
      </c>
      <c r="M278" s="31" t="s">
        <v>174</v>
      </c>
      <c r="O278" s="28" t="str">
        <f t="shared" si="47"/>
        <v>Ja</v>
      </c>
      <c r="Q278" s="96">
        <v>44626</v>
      </c>
      <c r="R278" s="31" t="s">
        <v>1929</v>
      </c>
      <c r="S278" s="66" t="s">
        <v>3860</v>
      </c>
      <c r="U278" s="88">
        <f t="shared" si="44"/>
        <v>0</v>
      </c>
      <c r="X278" s="28">
        <v>2010</v>
      </c>
      <c r="AB278" s="28">
        <v>2001</v>
      </c>
      <c r="AD278" s="25"/>
    </row>
    <row r="279" spans="1:30" x14ac:dyDescent="0.2">
      <c r="A279" s="28">
        <v>6</v>
      </c>
      <c r="B279" s="28">
        <v>150</v>
      </c>
      <c r="C279" s="65" t="s">
        <v>132</v>
      </c>
      <c r="D279" s="28">
        <v>297082</v>
      </c>
      <c r="E279" s="31" t="s">
        <v>825</v>
      </c>
      <c r="F279" s="31" t="s">
        <v>2456</v>
      </c>
      <c r="G279" s="31" t="str">
        <f t="shared" si="46"/>
        <v>Felix Hansueli</v>
      </c>
      <c r="H279" s="34">
        <v>17849</v>
      </c>
      <c r="I279" s="33">
        <f t="shared" si="42"/>
        <v>17849</v>
      </c>
      <c r="J279" s="30">
        <v>2008</v>
      </c>
      <c r="K279" s="31" t="s">
        <v>2458</v>
      </c>
      <c r="L279" s="28">
        <v>6280</v>
      </c>
      <c r="M279" s="31" t="s">
        <v>161</v>
      </c>
      <c r="O279" s="28" t="str">
        <f t="shared" si="47"/>
        <v>Ja</v>
      </c>
      <c r="Q279" s="96"/>
      <c r="R279" s="31" t="s">
        <v>1929</v>
      </c>
      <c r="S279" s="66" t="s">
        <v>3860</v>
      </c>
      <c r="T279" s="28" t="s">
        <v>3546</v>
      </c>
      <c r="U279" s="88">
        <f t="shared" si="44"/>
        <v>25</v>
      </c>
      <c r="X279" s="28">
        <v>2008</v>
      </c>
      <c r="AB279" s="28">
        <v>2012</v>
      </c>
      <c r="AD279" s="25" t="s">
        <v>4081</v>
      </c>
    </row>
    <row r="280" spans="1:30" x14ac:dyDescent="0.2">
      <c r="A280" s="28">
        <v>12</v>
      </c>
      <c r="B280" s="28">
        <v>238</v>
      </c>
      <c r="C280" s="65" t="s">
        <v>169</v>
      </c>
      <c r="D280" s="28">
        <v>101364</v>
      </c>
      <c r="E280" s="31" t="s">
        <v>680</v>
      </c>
      <c r="F280" s="31" t="s">
        <v>105</v>
      </c>
      <c r="G280" s="31" t="str">
        <f t="shared" si="46"/>
        <v>Fellmann Josef</v>
      </c>
      <c r="H280" s="34">
        <v>12978</v>
      </c>
      <c r="I280" s="33">
        <f t="shared" si="42"/>
        <v>12978</v>
      </c>
      <c r="J280" s="30">
        <v>1995</v>
      </c>
      <c r="K280" s="31" t="s">
        <v>2461</v>
      </c>
      <c r="L280" s="28">
        <v>6253</v>
      </c>
      <c r="M280" s="31" t="s">
        <v>51</v>
      </c>
      <c r="O280" s="28" t="str">
        <f t="shared" si="47"/>
        <v>Ja</v>
      </c>
      <c r="Q280" s="96"/>
      <c r="R280" s="31" t="s">
        <v>1929</v>
      </c>
      <c r="S280" s="66" t="s">
        <v>3860</v>
      </c>
      <c r="U280" s="88">
        <f t="shared" si="44"/>
        <v>0</v>
      </c>
      <c r="X280" s="28">
        <v>2006</v>
      </c>
      <c r="AB280" s="28">
        <v>1995</v>
      </c>
      <c r="AD280" s="25" t="s">
        <v>4082</v>
      </c>
    </row>
    <row r="281" spans="1:30" ht="12.75" customHeight="1" x14ac:dyDescent="0.2">
      <c r="A281" s="28">
        <v>11</v>
      </c>
      <c r="B281" s="28">
        <v>221</v>
      </c>
      <c r="C281" s="65" t="s">
        <v>169</v>
      </c>
      <c r="D281" s="28">
        <v>144862</v>
      </c>
      <c r="E281" s="31" t="s">
        <v>2464</v>
      </c>
      <c r="F281" s="31" t="s">
        <v>851</v>
      </c>
      <c r="G281" s="31" t="str">
        <f t="shared" si="46"/>
        <v>Feuz Edy</v>
      </c>
      <c r="H281" s="34">
        <v>13516</v>
      </c>
      <c r="I281" s="33">
        <f t="shared" si="42"/>
        <v>13516</v>
      </c>
      <c r="J281" s="30">
        <v>1997</v>
      </c>
      <c r="K281" s="31" t="s">
        <v>2466</v>
      </c>
      <c r="L281" s="28">
        <v>6019</v>
      </c>
      <c r="M281" s="31" t="s">
        <v>1398</v>
      </c>
      <c r="O281" s="28" t="str">
        <f t="shared" si="47"/>
        <v>Ja</v>
      </c>
      <c r="Q281" s="96"/>
      <c r="R281" s="31" t="s">
        <v>1929</v>
      </c>
      <c r="S281" s="66" t="s">
        <v>3860</v>
      </c>
      <c r="U281" s="88">
        <f t="shared" si="44"/>
        <v>0</v>
      </c>
      <c r="X281" s="28">
        <v>2006</v>
      </c>
      <c r="AB281" s="28">
        <v>1997</v>
      </c>
      <c r="AD281" s="25"/>
    </row>
    <row r="282" spans="1:30" ht="12.75" customHeight="1" x14ac:dyDescent="0.2">
      <c r="A282" s="28">
        <v>2</v>
      </c>
      <c r="B282" s="28">
        <v>180</v>
      </c>
      <c r="C282" s="65" t="s">
        <v>132</v>
      </c>
      <c r="D282" s="28">
        <v>100276</v>
      </c>
      <c r="E282" s="31" t="s">
        <v>186</v>
      </c>
      <c r="F282" s="31" t="s">
        <v>590</v>
      </c>
      <c r="G282" s="31" t="str">
        <f t="shared" si="46"/>
        <v>Fischer Beat</v>
      </c>
      <c r="H282" s="34">
        <v>15966</v>
      </c>
      <c r="I282" s="33">
        <f t="shared" si="42"/>
        <v>15966</v>
      </c>
      <c r="J282" s="30">
        <v>2003</v>
      </c>
      <c r="K282" s="31" t="s">
        <v>2469</v>
      </c>
      <c r="L282" s="28">
        <v>6204</v>
      </c>
      <c r="M282" s="31" t="s">
        <v>59</v>
      </c>
      <c r="O282" s="28" t="str">
        <f t="shared" si="47"/>
        <v>Ja</v>
      </c>
      <c r="Q282" s="96"/>
      <c r="R282" s="31" t="s">
        <v>1929</v>
      </c>
      <c r="S282" s="66" t="s">
        <v>3869</v>
      </c>
      <c r="T282" s="28" t="s">
        <v>3867</v>
      </c>
      <c r="U282" s="88">
        <f t="shared" si="44"/>
        <v>0</v>
      </c>
      <c r="AD282" s="25" t="s">
        <v>4083</v>
      </c>
    </row>
    <row r="283" spans="1:30" ht="12.75" customHeight="1" x14ac:dyDescent="0.2">
      <c r="A283" s="28">
        <v>12</v>
      </c>
      <c r="B283" s="28">
        <v>213</v>
      </c>
      <c r="C283" s="37"/>
      <c r="D283" s="28">
        <v>166256</v>
      </c>
      <c r="E283" s="31" t="s">
        <v>186</v>
      </c>
      <c r="F283" s="31" t="s">
        <v>547</v>
      </c>
      <c r="G283" s="31" t="s">
        <v>4084</v>
      </c>
      <c r="H283" s="34">
        <v>22645</v>
      </c>
      <c r="I283" s="33">
        <v>22645</v>
      </c>
      <c r="J283" s="30">
        <v>2021</v>
      </c>
      <c r="K283" s="31" t="s">
        <v>1863</v>
      </c>
      <c r="L283" s="28">
        <v>6245</v>
      </c>
      <c r="M283" s="31" t="s">
        <v>146</v>
      </c>
      <c r="O283" s="28" t="s">
        <v>1581</v>
      </c>
      <c r="Q283" s="96"/>
      <c r="R283" s="31" t="s">
        <v>1929</v>
      </c>
      <c r="S283" s="66" t="s">
        <v>3860</v>
      </c>
      <c r="T283" s="28" t="s">
        <v>3546</v>
      </c>
      <c r="U283" s="88">
        <f t="shared" si="44"/>
        <v>25</v>
      </c>
      <c r="AD283" s="25" t="s">
        <v>1864</v>
      </c>
    </row>
    <row r="284" spans="1:30" ht="12.75" customHeight="1" x14ac:dyDescent="0.2">
      <c r="A284" s="28">
        <v>17</v>
      </c>
      <c r="B284" s="28">
        <v>251</v>
      </c>
      <c r="C284" s="65" t="s">
        <v>132</v>
      </c>
      <c r="D284" s="28">
        <v>115765</v>
      </c>
      <c r="E284" s="31" t="s">
        <v>186</v>
      </c>
      <c r="F284" s="31" t="s">
        <v>2474</v>
      </c>
      <c r="G284" s="31" t="str">
        <f>CONCATENATE(E284," ",F284)</f>
        <v>Fischer Viktor</v>
      </c>
      <c r="H284" s="34">
        <v>16133</v>
      </c>
      <c r="I284" s="33">
        <f>H284</f>
        <v>16133</v>
      </c>
      <c r="J284" s="30">
        <v>2009</v>
      </c>
      <c r="K284" s="31" t="s">
        <v>2476</v>
      </c>
      <c r="L284" s="28">
        <v>6110</v>
      </c>
      <c r="M284" s="31" t="s">
        <v>549</v>
      </c>
      <c r="O284" s="28" t="str">
        <f t="shared" ref="O284:O309" si="48">IF(N284+P284&gt;0,"Nein","Ja")</f>
        <v>Ja</v>
      </c>
      <c r="Q284" s="96"/>
      <c r="R284" s="31" t="s">
        <v>1929</v>
      </c>
      <c r="S284" s="66" t="s">
        <v>3860</v>
      </c>
      <c r="T284" s="28" t="s">
        <v>3546</v>
      </c>
      <c r="U284" s="88">
        <f t="shared" si="44"/>
        <v>25</v>
      </c>
      <c r="AB284" s="28">
        <v>2009</v>
      </c>
      <c r="AD284" s="25" t="s">
        <v>4085</v>
      </c>
    </row>
    <row r="285" spans="1:30" x14ac:dyDescent="0.2">
      <c r="A285" s="28">
        <v>13</v>
      </c>
      <c r="B285" s="28">
        <v>132</v>
      </c>
      <c r="C285" s="65"/>
      <c r="D285" s="28">
        <v>153019</v>
      </c>
      <c r="E285" s="31" t="s">
        <v>186</v>
      </c>
      <c r="F285" s="31" t="s">
        <v>658</v>
      </c>
      <c r="G285" s="31" t="str">
        <f>CONCATENATE(E285," ",F285)</f>
        <v>Fischer Vinzenz</v>
      </c>
      <c r="H285" s="34">
        <v>21773</v>
      </c>
      <c r="I285" s="33">
        <v>21773</v>
      </c>
      <c r="J285" s="30">
        <v>2019</v>
      </c>
      <c r="K285" s="31" t="s">
        <v>1747</v>
      </c>
      <c r="L285" s="28">
        <v>6247</v>
      </c>
      <c r="M285" s="31" t="s">
        <v>79</v>
      </c>
      <c r="O285" s="28" t="str">
        <f t="shared" si="48"/>
        <v>Ja</v>
      </c>
      <c r="Q285" s="96"/>
      <c r="R285" s="31" t="s">
        <v>1929</v>
      </c>
      <c r="S285" s="66" t="s">
        <v>3860</v>
      </c>
      <c r="T285" s="28" t="s">
        <v>3546</v>
      </c>
      <c r="U285" s="88">
        <f t="shared" si="44"/>
        <v>25</v>
      </c>
      <c r="AD285" s="25" t="s">
        <v>4086</v>
      </c>
    </row>
    <row r="286" spans="1:30" ht="12.75" customHeight="1" x14ac:dyDescent="0.2">
      <c r="A286" s="28">
        <v>15</v>
      </c>
      <c r="B286" s="28">
        <v>103</v>
      </c>
      <c r="D286" s="28">
        <v>104066</v>
      </c>
      <c r="E286" s="31" t="s">
        <v>4810</v>
      </c>
      <c r="F286" s="31" t="s">
        <v>1702</v>
      </c>
      <c r="G286" s="31" t="s">
        <v>4811</v>
      </c>
      <c r="H286" s="17">
        <v>22905</v>
      </c>
      <c r="I286" s="33">
        <v>22905</v>
      </c>
      <c r="J286" s="28">
        <v>2022</v>
      </c>
      <c r="K286" s="31" t="s">
        <v>4812</v>
      </c>
      <c r="L286" s="28">
        <v>6147</v>
      </c>
      <c r="M286" s="31" t="s">
        <v>400</v>
      </c>
      <c r="O286" s="28" t="str">
        <f t="shared" si="48"/>
        <v>Ja</v>
      </c>
      <c r="Q286" s="96"/>
      <c r="R286" s="31" t="s">
        <v>1929</v>
      </c>
      <c r="S286" s="66" t="s">
        <v>3860</v>
      </c>
      <c r="T286" s="28" t="s">
        <v>3546</v>
      </c>
      <c r="U286" s="88">
        <f t="shared" si="44"/>
        <v>25</v>
      </c>
      <c r="AD286" s="97" t="s">
        <v>4813</v>
      </c>
    </row>
    <row r="287" spans="1:30" ht="12.75" customHeight="1" x14ac:dyDescent="0.2">
      <c r="A287" s="28">
        <v>12</v>
      </c>
      <c r="B287" s="28">
        <v>105</v>
      </c>
      <c r="C287" s="65" t="s">
        <v>169</v>
      </c>
      <c r="D287" s="28">
        <v>143151</v>
      </c>
      <c r="E287" s="31" t="s">
        <v>2477</v>
      </c>
      <c r="F287" s="31" t="s">
        <v>105</v>
      </c>
      <c r="G287" s="31" t="str">
        <f t="shared" ref="G287:G329" si="49">CONCATENATE(E287," ",F287)</f>
        <v>Fischer-Stöckli Josef</v>
      </c>
      <c r="H287" s="34">
        <v>10173</v>
      </c>
      <c r="I287" s="33">
        <f t="shared" ref="I287:I304" si="50">H287</f>
        <v>10173</v>
      </c>
      <c r="J287" s="30">
        <v>1987</v>
      </c>
      <c r="K287" s="31" t="s">
        <v>4087</v>
      </c>
      <c r="L287" s="28">
        <v>6208</v>
      </c>
      <c r="M287" s="31" t="s">
        <v>478</v>
      </c>
      <c r="O287" s="28" t="str">
        <f t="shared" si="48"/>
        <v>Ja</v>
      </c>
      <c r="Q287" s="96"/>
      <c r="R287" s="31" t="s">
        <v>1929</v>
      </c>
      <c r="S287" s="66" t="s">
        <v>3860</v>
      </c>
      <c r="U287" s="88">
        <f t="shared" si="44"/>
        <v>0</v>
      </c>
      <c r="X287" s="28">
        <v>1996</v>
      </c>
      <c r="AB287" s="28">
        <v>1988</v>
      </c>
      <c r="AD287" s="25"/>
    </row>
    <row r="288" spans="1:30" x14ac:dyDescent="0.2">
      <c r="A288" s="28">
        <v>9</v>
      </c>
      <c r="B288" s="28">
        <v>148</v>
      </c>
      <c r="C288" s="65" t="s">
        <v>946</v>
      </c>
      <c r="D288" s="28">
        <v>100252</v>
      </c>
      <c r="E288" s="31" t="s">
        <v>2479</v>
      </c>
      <c r="F288" s="31" t="s">
        <v>53</v>
      </c>
      <c r="G288" s="31" t="str">
        <f t="shared" si="49"/>
        <v>Fleischli Alfred</v>
      </c>
      <c r="H288" s="34">
        <v>12785</v>
      </c>
      <c r="I288" s="33">
        <f t="shared" si="50"/>
        <v>12785</v>
      </c>
      <c r="J288" s="30">
        <v>1995</v>
      </c>
      <c r="K288" s="31" t="s">
        <v>4088</v>
      </c>
      <c r="L288" s="28">
        <v>6280</v>
      </c>
      <c r="M288" s="31" t="s">
        <v>161</v>
      </c>
      <c r="O288" s="28" t="str">
        <f t="shared" si="48"/>
        <v>Ja</v>
      </c>
      <c r="Q288" s="96"/>
      <c r="R288" s="31" t="s">
        <v>1929</v>
      </c>
      <c r="S288" s="66" t="s">
        <v>3869</v>
      </c>
      <c r="U288" s="88">
        <f t="shared" si="44"/>
        <v>0</v>
      </c>
      <c r="AB288" s="28">
        <v>1995</v>
      </c>
      <c r="AD288" s="25"/>
    </row>
    <row r="289" spans="1:30" x14ac:dyDescent="0.2">
      <c r="A289" s="28">
        <v>6</v>
      </c>
      <c r="B289" s="28">
        <v>150</v>
      </c>
      <c r="C289" s="65" t="s">
        <v>169</v>
      </c>
      <c r="D289" s="28">
        <v>169714</v>
      </c>
      <c r="E289" s="31" t="s">
        <v>2479</v>
      </c>
      <c r="F289" s="31" t="s">
        <v>1062</v>
      </c>
      <c r="G289" s="31" t="str">
        <f t="shared" si="49"/>
        <v>Fleischli Moritz</v>
      </c>
      <c r="H289" s="34">
        <v>14420</v>
      </c>
      <c r="I289" s="33">
        <f t="shared" si="50"/>
        <v>14420</v>
      </c>
      <c r="J289" s="30">
        <v>1999</v>
      </c>
      <c r="K289" s="31" t="s">
        <v>4089</v>
      </c>
      <c r="L289" s="28">
        <v>6275</v>
      </c>
      <c r="M289" s="31" t="s">
        <v>122</v>
      </c>
      <c r="O289" s="28" t="str">
        <f t="shared" si="48"/>
        <v>Ja</v>
      </c>
      <c r="Q289" s="96"/>
      <c r="R289" s="31" t="s">
        <v>1929</v>
      </c>
      <c r="S289" s="66" t="s">
        <v>3860</v>
      </c>
      <c r="U289" s="88">
        <f t="shared" si="44"/>
        <v>0</v>
      </c>
      <c r="AB289" s="28">
        <v>2000</v>
      </c>
      <c r="AD289" s="25" t="s">
        <v>4090</v>
      </c>
    </row>
    <row r="290" spans="1:30" ht="12.75" customHeight="1" x14ac:dyDescent="0.2">
      <c r="A290" s="28">
        <v>6</v>
      </c>
      <c r="B290" s="28">
        <v>107</v>
      </c>
      <c r="C290" s="65" t="s">
        <v>132</v>
      </c>
      <c r="D290" s="28">
        <v>673235</v>
      </c>
      <c r="E290" s="31" t="s">
        <v>1308</v>
      </c>
      <c r="F290" s="31" t="s">
        <v>2483</v>
      </c>
      <c r="G290" s="31" t="str">
        <f t="shared" si="49"/>
        <v>Flück Ignaz</v>
      </c>
      <c r="H290" s="34">
        <v>16747</v>
      </c>
      <c r="I290" s="33">
        <f t="shared" si="50"/>
        <v>16747</v>
      </c>
      <c r="J290" s="30">
        <v>2012</v>
      </c>
      <c r="K290" s="31" t="s">
        <v>1309</v>
      </c>
      <c r="L290" s="28">
        <v>6275</v>
      </c>
      <c r="M290" s="31" t="s">
        <v>122</v>
      </c>
      <c r="O290" s="28" t="str">
        <f t="shared" si="48"/>
        <v>Ja</v>
      </c>
      <c r="Q290" s="96"/>
      <c r="R290" s="31" t="s">
        <v>1929</v>
      </c>
      <c r="S290" s="66" t="s">
        <v>3860</v>
      </c>
      <c r="T290" s="28" t="s">
        <v>3546</v>
      </c>
      <c r="U290" s="88">
        <f t="shared" si="44"/>
        <v>25</v>
      </c>
      <c r="AB290" s="28">
        <v>2017</v>
      </c>
      <c r="AD290" s="25" t="s">
        <v>4091</v>
      </c>
    </row>
    <row r="291" spans="1:30" x14ac:dyDescent="0.2">
      <c r="A291" s="28">
        <v>11</v>
      </c>
      <c r="B291" s="28">
        <v>110</v>
      </c>
      <c r="C291" s="65" t="s">
        <v>169</v>
      </c>
      <c r="D291" s="28">
        <v>140612</v>
      </c>
      <c r="E291" s="31" t="s">
        <v>2485</v>
      </c>
      <c r="F291" s="31" t="s">
        <v>705</v>
      </c>
      <c r="G291" s="31" t="str">
        <f t="shared" si="49"/>
        <v>Flückiger Gottfried</v>
      </c>
      <c r="H291" s="34">
        <v>12807</v>
      </c>
      <c r="I291" s="33">
        <f t="shared" si="50"/>
        <v>12807</v>
      </c>
      <c r="J291" s="30">
        <v>1995</v>
      </c>
      <c r="K291" s="31" t="s">
        <v>2487</v>
      </c>
      <c r="L291" s="28">
        <v>6212</v>
      </c>
      <c r="M291" s="31" t="s">
        <v>246</v>
      </c>
      <c r="O291" s="28" t="str">
        <f t="shared" si="48"/>
        <v>Ja</v>
      </c>
      <c r="Q291" s="96"/>
      <c r="R291" s="31" t="s">
        <v>1929</v>
      </c>
      <c r="S291" s="66" t="s">
        <v>3860</v>
      </c>
      <c r="U291" s="88">
        <f t="shared" si="44"/>
        <v>0</v>
      </c>
      <c r="AB291" s="28">
        <v>1996</v>
      </c>
      <c r="AD291" s="25"/>
    </row>
    <row r="292" spans="1:30" x14ac:dyDescent="0.2">
      <c r="A292" s="28">
        <v>12</v>
      </c>
      <c r="B292" s="28">
        <v>246</v>
      </c>
      <c r="C292" s="65" t="s">
        <v>169</v>
      </c>
      <c r="D292" s="28">
        <v>166293</v>
      </c>
      <c r="E292" s="31" t="s">
        <v>2488</v>
      </c>
      <c r="F292" s="31" t="s">
        <v>2489</v>
      </c>
      <c r="G292" s="31" t="str">
        <f t="shared" si="49"/>
        <v>Flury Rene</v>
      </c>
      <c r="H292" s="34">
        <v>11771</v>
      </c>
      <c r="I292" s="33">
        <f t="shared" si="50"/>
        <v>11771</v>
      </c>
      <c r="J292" s="30">
        <v>1992</v>
      </c>
      <c r="K292" s="31" t="s">
        <v>2491</v>
      </c>
      <c r="L292" s="28">
        <v>4806</v>
      </c>
      <c r="M292" s="31" t="s">
        <v>371</v>
      </c>
      <c r="O292" s="28" t="str">
        <f t="shared" si="48"/>
        <v>Ja</v>
      </c>
      <c r="Q292" s="96"/>
      <c r="R292" s="31" t="s">
        <v>1929</v>
      </c>
      <c r="S292" s="66" t="s">
        <v>3860</v>
      </c>
      <c r="U292" s="88">
        <f t="shared" si="44"/>
        <v>0</v>
      </c>
      <c r="X292" s="28">
        <v>2004</v>
      </c>
      <c r="AB292" s="28">
        <v>2004</v>
      </c>
      <c r="AD292" s="25"/>
    </row>
    <row r="293" spans="1:30" ht="12.75" customHeight="1" x14ac:dyDescent="0.2">
      <c r="A293" s="28">
        <v>12</v>
      </c>
      <c r="B293" s="28">
        <v>112</v>
      </c>
      <c r="C293" s="65" t="s">
        <v>132</v>
      </c>
      <c r="D293" s="28">
        <v>166540</v>
      </c>
      <c r="E293" s="31" t="s">
        <v>1475</v>
      </c>
      <c r="F293" s="31" t="s">
        <v>924</v>
      </c>
      <c r="G293" s="31" t="str">
        <f t="shared" si="49"/>
        <v>Flütsch Georg</v>
      </c>
      <c r="H293" s="34">
        <v>19610</v>
      </c>
      <c r="I293" s="33">
        <f t="shared" si="50"/>
        <v>19610</v>
      </c>
      <c r="J293" s="30">
        <v>2014</v>
      </c>
      <c r="K293" s="31" t="s">
        <v>2493</v>
      </c>
      <c r="L293" s="28">
        <v>6252</v>
      </c>
      <c r="M293" s="31" t="s">
        <v>455</v>
      </c>
      <c r="O293" s="28" t="str">
        <f t="shared" si="48"/>
        <v>Ja</v>
      </c>
      <c r="Q293" s="96"/>
      <c r="R293" s="31" t="s">
        <v>1929</v>
      </c>
      <c r="S293" s="66" t="s">
        <v>3860</v>
      </c>
      <c r="T293" s="28" t="s">
        <v>3546</v>
      </c>
      <c r="U293" s="88">
        <f t="shared" si="44"/>
        <v>25</v>
      </c>
      <c r="AD293" s="25" t="s">
        <v>4092</v>
      </c>
    </row>
    <row r="294" spans="1:30" x14ac:dyDescent="0.2">
      <c r="A294" s="28">
        <v>11</v>
      </c>
      <c r="B294" s="28">
        <v>142</v>
      </c>
      <c r="C294" s="65" t="s">
        <v>169</v>
      </c>
      <c r="D294" s="28">
        <v>790361</v>
      </c>
      <c r="E294" s="31" t="s">
        <v>190</v>
      </c>
      <c r="F294" s="31" t="s">
        <v>134</v>
      </c>
      <c r="G294" s="31" t="str">
        <f t="shared" si="49"/>
        <v>Fölmli Walter</v>
      </c>
      <c r="H294" s="34">
        <v>9728</v>
      </c>
      <c r="I294" s="33">
        <f t="shared" si="50"/>
        <v>9728</v>
      </c>
      <c r="J294" s="30">
        <v>1986</v>
      </c>
      <c r="K294" s="31" t="s">
        <v>2496</v>
      </c>
      <c r="L294" s="28">
        <v>6003</v>
      </c>
      <c r="M294" s="31" t="s">
        <v>95</v>
      </c>
      <c r="O294" s="28" t="str">
        <f t="shared" si="48"/>
        <v>Ja</v>
      </c>
      <c r="Q294" s="96"/>
      <c r="R294" s="31" t="s">
        <v>1929</v>
      </c>
      <c r="S294" s="66" t="s">
        <v>3860</v>
      </c>
      <c r="U294" s="88">
        <f t="shared" si="44"/>
        <v>0</v>
      </c>
      <c r="X294" s="28">
        <v>2000</v>
      </c>
      <c r="AB294" s="28">
        <v>1996</v>
      </c>
      <c r="AD294" s="25"/>
    </row>
    <row r="295" spans="1:30" x14ac:dyDescent="0.2">
      <c r="A295" s="28">
        <v>3</v>
      </c>
      <c r="B295" s="28">
        <v>169</v>
      </c>
      <c r="C295" s="65" t="s">
        <v>132</v>
      </c>
      <c r="D295" s="28">
        <v>116689</v>
      </c>
      <c r="E295" s="31" t="s">
        <v>2497</v>
      </c>
      <c r="F295" s="31" t="s">
        <v>187</v>
      </c>
      <c r="G295" s="31" t="str">
        <f t="shared" si="49"/>
        <v>Franclick Erwin</v>
      </c>
      <c r="H295" s="34">
        <v>17346</v>
      </c>
      <c r="I295" s="33">
        <f t="shared" si="50"/>
        <v>17346</v>
      </c>
      <c r="J295" s="30">
        <v>2007</v>
      </c>
      <c r="K295" s="31" t="s">
        <v>2499</v>
      </c>
      <c r="L295" s="28">
        <v>6006</v>
      </c>
      <c r="M295" s="31" t="s">
        <v>95</v>
      </c>
      <c r="O295" s="28" t="str">
        <f t="shared" si="48"/>
        <v>Ja</v>
      </c>
      <c r="Q295" s="96"/>
      <c r="R295" s="31" t="s">
        <v>1929</v>
      </c>
      <c r="S295" s="66" t="s">
        <v>3860</v>
      </c>
      <c r="T295" s="28" t="s">
        <v>3867</v>
      </c>
      <c r="U295" s="88">
        <f t="shared" si="44"/>
        <v>0</v>
      </c>
      <c r="AD295" s="25"/>
    </row>
    <row r="296" spans="1:30" x14ac:dyDescent="0.2">
      <c r="A296" s="28">
        <v>15</v>
      </c>
      <c r="B296" s="28">
        <v>206</v>
      </c>
      <c r="C296" s="65" t="s">
        <v>132</v>
      </c>
      <c r="D296" s="28">
        <v>174917</v>
      </c>
      <c r="E296" s="31" t="s">
        <v>468</v>
      </c>
      <c r="F296" s="31" t="s">
        <v>53</v>
      </c>
      <c r="G296" s="31" t="str">
        <f t="shared" si="49"/>
        <v>Frank Alfred</v>
      </c>
      <c r="H296" s="34">
        <v>19822</v>
      </c>
      <c r="I296" s="33">
        <f t="shared" si="50"/>
        <v>19822</v>
      </c>
      <c r="J296" s="30">
        <v>2014</v>
      </c>
      <c r="K296" s="31" t="s">
        <v>1421</v>
      </c>
      <c r="L296" s="28">
        <v>5035</v>
      </c>
      <c r="M296" s="31" t="s">
        <v>1422</v>
      </c>
      <c r="O296" s="28" t="str">
        <f t="shared" si="48"/>
        <v>Ja</v>
      </c>
      <c r="Q296" s="96"/>
      <c r="R296" s="31" t="s">
        <v>1929</v>
      </c>
      <c r="S296" s="66" t="s">
        <v>3860</v>
      </c>
      <c r="T296" s="28" t="s">
        <v>3546</v>
      </c>
      <c r="U296" s="88">
        <f t="shared" si="44"/>
        <v>25</v>
      </c>
      <c r="AB296" s="28">
        <v>2014</v>
      </c>
      <c r="AD296" s="25"/>
    </row>
    <row r="297" spans="1:30" ht="12.75" customHeight="1" x14ac:dyDescent="0.2">
      <c r="A297" s="28">
        <v>13</v>
      </c>
      <c r="B297" s="28">
        <v>132</v>
      </c>
      <c r="C297" s="65" t="s">
        <v>43</v>
      </c>
      <c r="D297" s="28">
        <v>100392</v>
      </c>
      <c r="E297" s="31" t="s">
        <v>468</v>
      </c>
      <c r="F297" s="31" t="s">
        <v>128</v>
      </c>
      <c r="G297" s="31" t="str">
        <f t="shared" si="49"/>
        <v>Frank Heinrich</v>
      </c>
      <c r="H297" s="34">
        <v>18264</v>
      </c>
      <c r="I297" s="33">
        <f t="shared" si="50"/>
        <v>18264</v>
      </c>
      <c r="J297" s="30">
        <v>2010</v>
      </c>
      <c r="K297" s="31" t="s">
        <v>470</v>
      </c>
      <c r="L297" s="28">
        <v>6218</v>
      </c>
      <c r="M297" s="31" t="s">
        <v>264</v>
      </c>
      <c r="O297" s="28" t="str">
        <f t="shared" si="48"/>
        <v>Ja</v>
      </c>
      <c r="Q297" s="96"/>
      <c r="R297" s="31" t="s">
        <v>1929</v>
      </c>
      <c r="S297" s="66" t="s">
        <v>3860</v>
      </c>
      <c r="T297" s="28" t="s">
        <v>3546</v>
      </c>
      <c r="U297" s="88">
        <f t="shared" si="44"/>
        <v>25</v>
      </c>
      <c r="AB297" s="28">
        <v>2010</v>
      </c>
      <c r="AD297" s="25" t="s">
        <v>4093</v>
      </c>
    </row>
    <row r="298" spans="1:30" ht="12.75" customHeight="1" x14ac:dyDescent="0.2">
      <c r="A298" s="28">
        <v>9</v>
      </c>
      <c r="B298" s="28">
        <v>192</v>
      </c>
      <c r="C298" s="65" t="s">
        <v>132</v>
      </c>
      <c r="D298" s="28">
        <v>173908</v>
      </c>
      <c r="E298" s="31" t="s">
        <v>468</v>
      </c>
      <c r="F298" s="31" t="s">
        <v>658</v>
      </c>
      <c r="G298" s="31" t="str">
        <f t="shared" si="49"/>
        <v>Frank Vinzenz</v>
      </c>
      <c r="H298" s="34">
        <v>17490</v>
      </c>
      <c r="I298" s="33">
        <f t="shared" si="50"/>
        <v>17490</v>
      </c>
      <c r="J298" s="30">
        <v>2007</v>
      </c>
      <c r="K298" s="31" t="s">
        <v>2504</v>
      </c>
      <c r="L298" s="28">
        <v>6216</v>
      </c>
      <c r="M298" s="31" t="s">
        <v>430</v>
      </c>
      <c r="O298" s="28" t="str">
        <f t="shared" si="48"/>
        <v>Ja</v>
      </c>
      <c r="Q298" s="96"/>
      <c r="R298" s="31" t="s">
        <v>1929</v>
      </c>
      <c r="S298" s="66" t="s">
        <v>3860</v>
      </c>
      <c r="T298" s="28" t="s">
        <v>3546</v>
      </c>
      <c r="U298" s="88">
        <f t="shared" si="44"/>
        <v>25</v>
      </c>
      <c r="AD298" s="25"/>
    </row>
    <row r="299" spans="1:30" x14ac:dyDescent="0.2">
      <c r="A299" s="28">
        <v>9</v>
      </c>
      <c r="B299" s="28">
        <v>214</v>
      </c>
      <c r="C299" s="65" t="s">
        <v>132</v>
      </c>
      <c r="D299" s="28">
        <v>218288</v>
      </c>
      <c r="E299" s="31" t="s">
        <v>468</v>
      </c>
      <c r="F299" s="31" t="s">
        <v>363</v>
      </c>
      <c r="G299" s="31" t="str">
        <f t="shared" si="49"/>
        <v>Frank Werner</v>
      </c>
      <c r="H299" s="34">
        <v>19001</v>
      </c>
      <c r="I299" s="33">
        <f t="shared" si="50"/>
        <v>19001</v>
      </c>
      <c r="J299" s="30">
        <v>2012</v>
      </c>
      <c r="K299" s="31" t="s">
        <v>4095</v>
      </c>
      <c r="L299" s="28">
        <v>6221</v>
      </c>
      <c r="M299" s="31" t="s">
        <v>436</v>
      </c>
      <c r="O299" s="28" t="str">
        <f t="shared" si="48"/>
        <v>Ja</v>
      </c>
      <c r="Q299" s="96"/>
      <c r="R299" s="31" t="s">
        <v>1929</v>
      </c>
      <c r="S299" s="66" t="s">
        <v>3860</v>
      </c>
      <c r="T299" s="28" t="s">
        <v>3546</v>
      </c>
      <c r="U299" s="88">
        <f t="shared" si="44"/>
        <v>25</v>
      </c>
      <c r="AB299" s="28">
        <v>2016</v>
      </c>
      <c r="AD299" s="25" t="s">
        <v>4096</v>
      </c>
    </row>
    <row r="300" spans="1:30" x14ac:dyDescent="0.2">
      <c r="A300" s="28">
        <v>10</v>
      </c>
      <c r="B300" s="28">
        <v>159</v>
      </c>
      <c r="C300" s="65" t="s">
        <v>132</v>
      </c>
      <c r="D300" s="28">
        <v>169909</v>
      </c>
      <c r="E300" s="31" t="s">
        <v>468</v>
      </c>
      <c r="F300" s="31" t="s">
        <v>363</v>
      </c>
      <c r="G300" s="31" t="str">
        <f t="shared" si="49"/>
        <v>Frank Werner</v>
      </c>
      <c r="H300" s="34">
        <v>20031</v>
      </c>
      <c r="I300" s="33">
        <f t="shared" si="50"/>
        <v>20031</v>
      </c>
      <c r="J300" s="30">
        <v>2014</v>
      </c>
      <c r="K300" s="31" t="s">
        <v>1423</v>
      </c>
      <c r="L300" s="28">
        <v>6213</v>
      </c>
      <c r="M300" s="31" t="s">
        <v>687</v>
      </c>
      <c r="O300" s="28" t="str">
        <f t="shared" si="48"/>
        <v>Ja</v>
      </c>
      <c r="Q300" s="96"/>
      <c r="R300" s="31" t="s">
        <v>1929</v>
      </c>
      <c r="S300" s="66" t="s">
        <v>3860</v>
      </c>
      <c r="T300" s="28" t="s">
        <v>3546</v>
      </c>
      <c r="U300" s="88">
        <f t="shared" si="44"/>
        <v>25</v>
      </c>
      <c r="AB300" s="28">
        <v>2014</v>
      </c>
      <c r="AD300" s="25" t="s">
        <v>4094</v>
      </c>
    </row>
    <row r="301" spans="1:30" x14ac:dyDescent="0.2">
      <c r="A301" s="28">
        <v>15</v>
      </c>
      <c r="B301" s="28">
        <v>208</v>
      </c>
      <c r="C301" s="65" t="s">
        <v>169</v>
      </c>
      <c r="D301" s="28">
        <v>168016</v>
      </c>
      <c r="E301" s="31" t="s">
        <v>2508</v>
      </c>
      <c r="F301" s="31" t="s">
        <v>790</v>
      </c>
      <c r="G301" s="31" t="str">
        <f t="shared" si="49"/>
        <v>Frei Emil</v>
      </c>
      <c r="H301" s="34">
        <v>15180</v>
      </c>
      <c r="I301" s="33">
        <f t="shared" si="50"/>
        <v>15180</v>
      </c>
      <c r="J301" s="30">
        <v>2001</v>
      </c>
      <c r="K301" s="31" t="s">
        <v>4097</v>
      </c>
      <c r="L301" s="28">
        <v>6260</v>
      </c>
      <c r="M301" s="31" t="s">
        <v>339</v>
      </c>
      <c r="O301" s="28" t="str">
        <f t="shared" si="48"/>
        <v>Ja</v>
      </c>
      <c r="Q301" s="96"/>
      <c r="R301" s="31" t="s">
        <v>1929</v>
      </c>
      <c r="S301" s="66" t="s">
        <v>3860</v>
      </c>
      <c r="U301" s="88">
        <f t="shared" si="44"/>
        <v>0</v>
      </c>
      <c r="AB301" s="28">
        <v>2007</v>
      </c>
      <c r="AD301" s="25"/>
    </row>
    <row r="302" spans="1:30" ht="12.75" customHeight="1" x14ac:dyDescent="0.2">
      <c r="A302" s="28">
        <v>10</v>
      </c>
      <c r="B302" s="28">
        <v>250</v>
      </c>
      <c r="C302" s="65" t="s">
        <v>132</v>
      </c>
      <c r="D302" s="28">
        <v>260668</v>
      </c>
      <c r="E302" s="31" t="s">
        <v>2508</v>
      </c>
      <c r="F302" s="31" t="s">
        <v>1311</v>
      </c>
      <c r="G302" s="31" t="str">
        <f t="shared" si="49"/>
        <v>Frei René</v>
      </c>
      <c r="H302" s="34">
        <v>19317</v>
      </c>
      <c r="I302" s="33">
        <f t="shared" si="50"/>
        <v>19317</v>
      </c>
      <c r="J302" s="30">
        <v>2012</v>
      </c>
      <c r="K302" s="31" t="s">
        <v>2507</v>
      </c>
      <c r="L302" s="28">
        <v>6234</v>
      </c>
      <c r="M302" s="31" t="s">
        <v>713</v>
      </c>
      <c r="O302" s="28" t="str">
        <f t="shared" si="48"/>
        <v>Ja</v>
      </c>
      <c r="Q302" s="96"/>
      <c r="R302" s="31" t="s">
        <v>1929</v>
      </c>
      <c r="S302" s="66" t="s">
        <v>3860</v>
      </c>
      <c r="T302" s="28" t="s">
        <v>3546</v>
      </c>
      <c r="U302" s="88">
        <f t="shared" si="44"/>
        <v>25</v>
      </c>
      <c r="AB302" s="28">
        <v>2012</v>
      </c>
      <c r="AD302" s="25"/>
    </row>
    <row r="303" spans="1:30" ht="12.75" customHeight="1" x14ac:dyDescent="0.2">
      <c r="A303" s="28">
        <v>3</v>
      </c>
      <c r="B303" s="28">
        <v>154</v>
      </c>
      <c r="C303" s="65" t="s">
        <v>132</v>
      </c>
      <c r="D303" s="28">
        <v>209747</v>
      </c>
      <c r="E303" s="31" t="s">
        <v>2508</v>
      </c>
      <c r="F303" s="31" t="s">
        <v>134</v>
      </c>
      <c r="G303" s="31" t="str">
        <f t="shared" si="49"/>
        <v>Frei Walter</v>
      </c>
      <c r="H303" s="34">
        <v>17622</v>
      </c>
      <c r="I303" s="33">
        <f t="shared" si="50"/>
        <v>17622</v>
      </c>
      <c r="J303" s="30">
        <v>2008</v>
      </c>
      <c r="K303" s="31" t="s">
        <v>2512</v>
      </c>
      <c r="L303" s="28">
        <v>6047</v>
      </c>
      <c r="M303" s="31" t="s">
        <v>1099</v>
      </c>
      <c r="O303" s="28" t="str">
        <f t="shared" si="48"/>
        <v>Ja</v>
      </c>
      <c r="Q303" s="96"/>
      <c r="R303" s="31" t="s">
        <v>1929</v>
      </c>
      <c r="S303" s="66" t="s">
        <v>3860</v>
      </c>
      <c r="T303" s="28" t="s">
        <v>3546</v>
      </c>
      <c r="U303" s="88">
        <f t="shared" si="44"/>
        <v>25</v>
      </c>
      <c r="AD303" s="25"/>
    </row>
    <row r="304" spans="1:30" ht="12.75" customHeight="1" x14ac:dyDescent="0.2">
      <c r="A304" s="28">
        <v>8</v>
      </c>
      <c r="B304" s="28">
        <v>122</v>
      </c>
      <c r="C304" s="65" t="s">
        <v>169</v>
      </c>
      <c r="E304" s="31" t="s">
        <v>193</v>
      </c>
      <c r="F304" s="31" t="s">
        <v>2515</v>
      </c>
      <c r="G304" s="31" t="str">
        <f t="shared" si="49"/>
        <v>Frey Joseph</v>
      </c>
      <c r="H304" s="34">
        <v>9286</v>
      </c>
      <c r="I304" s="33">
        <f t="shared" si="50"/>
        <v>9286</v>
      </c>
      <c r="J304" s="30">
        <v>1985</v>
      </c>
      <c r="K304" s="31" t="s">
        <v>2517</v>
      </c>
      <c r="L304" s="28">
        <v>6020</v>
      </c>
      <c r="M304" s="31" t="s">
        <v>71</v>
      </c>
      <c r="O304" s="28" t="str">
        <f t="shared" si="48"/>
        <v>Ja</v>
      </c>
      <c r="Q304" s="96"/>
      <c r="R304" s="31" t="s">
        <v>1929</v>
      </c>
      <c r="S304" s="66" t="s">
        <v>3860</v>
      </c>
      <c r="U304" s="88">
        <f t="shared" si="44"/>
        <v>0</v>
      </c>
      <c r="AD304" s="25"/>
    </row>
    <row r="305" spans="1:30" x14ac:dyDescent="0.2">
      <c r="A305" s="28">
        <v>9</v>
      </c>
      <c r="B305" s="28">
        <v>198</v>
      </c>
      <c r="C305" s="65"/>
      <c r="D305" s="28">
        <v>100374</v>
      </c>
      <c r="E305" s="31" t="s">
        <v>193</v>
      </c>
      <c r="F305" s="31" t="s">
        <v>1311</v>
      </c>
      <c r="G305" s="31" t="str">
        <f t="shared" si="49"/>
        <v>Frey René</v>
      </c>
      <c r="H305" s="34">
        <v>21569</v>
      </c>
      <c r="I305" s="33">
        <v>21569</v>
      </c>
      <c r="J305" s="30">
        <v>2019</v>
      </c>
      <c r="K305" s="31" t="s">
        <v>1748</v>
      </c>
      <c r="L305" s="28">
        <v>5734</v>
      </c>
      <c r="M305" s="31" t="s">
        <v>1749</v>
      </c>
      <c r="O305" s="28" t="str">
        <f t="shared" si="48"/>
        <v>Ja</v>
      </c>
      <c r="Q305" s="96"/>
      <c r="R305" s="31" t="s">
        <v>1929</v>
      </c>
      <c r="S305" s="66" t="s">
        <v>3860</v>
      </c>
      <c r="T305" s="28" t="s">
        <v>3546</v>
      </c>
      <c r="U305" s="88">
        <f t="shared" si="44"/>
        <v>25</v>
      </c>
      <c r="AD305" s="25" t="s">
        <v>4098</v>
      </c>
    </row>
    <row r="306" spans="1:30" ht="12.75" customHeight="1" x14ac:dyDescent="0.2">
      <c r="A306" s="28">
        <v>12</v>
      </c>
      <c r="B306" s="28">
        <v>112</v>
      </c>
      <c r="C306" s="65" t="s">
        <v>132</v>
      </c>
      <c r="D306" s="28">
        <v>104265</v>
      </c>
      <c r="E306" s="31" t="s">
        <v>193</v>
      </c>
      <c r="F306" s="31" t="s">
        <v>97</v>
      </c>
      <c r="G306" s="31" t="str">
        <f t="shared" si="49"/>
        <v>Frey Robert</v>
      </c>
      <c r="H306" s="34">
        <v>16980</v>
      </c>
      <c r="I306" s="33">
        <f t="shared" ref="I306:I313" si="51">H306</f>
        <v>16980</v>
      </c>
      <c r="J306" s="30">
        <v>2006</v>
      </c>
      <c r="K306" s="31" t="s">
        <v>2519</v>
      </c>
      <c r="L306" s="28">
        <v>6252</v>
      </c>
      <c r="M306" s="31" t="s">
        <v>455</v>
      </c>
      <c r="O306" s="28" t="str">
        <f t="shared" si="48"/>
        <v>Ja</v>
      </c>
      <c r="Q306" s="96"/>
      <c r="R306" s="31" t="s">
        <v>1929</v>
      </c>
      <c r="S306" s="66" t="s">
        <v>3860</v>
      </c>
      <c r="T306" s="28" t="s">
        <v>3867</v>
      </c>
      <c r="U306" s="88">
        <f t="shared" si="44"/>
        <v>0</v>
      </c>
      <c r="AB306" s="28">
        <v>2006</v>
      </c>
      <c r="AD306" s="25" t="s">
        <v>4099</v>
      </c>
    </row>
    <row r="307" spans="1:30" x14ac:dyDescent="0.2">
      <c r="A307" s="28">
        <v>6</v>
      </c>
      <c r="B307" s="28">
        <v>107</v>
      </c>
      <c r="C307" s="65" t="s">
        <v>1189</v>
      </c>
      <c r="D307" s="28">
        <v>169648</v>
      </c>
      <c r="E307" s="31" t="s">
        <v>2520</v>
      </c>
      <c r="F307" s="31" t="s">
        <v>105</v>
      </c>
      <c r="G307" s="31" t="str">
        <f t="shared" si="49"/>
        <v>Frischkopf Josef</v>
      </c>
      <c r="H307" s="34">
        <v>13110</v>
      </c>
      <c r="I307" s="33">
        <f t="shared" si="51"/>
        <v>13110</v>
      </c>
      <c r="J307" s="30">
        <v>1995</v>
      </c>
      <c r="K307" s="31" t="s">
        <v>2522</v>
      </c>
      <c r="L307" s="28">
        <v>6275</v>
      </c>
      <c r="M307" s="31" t="s">
        <v>122</v>
      </c>
      <c r="O307" s="28" t="str">
        <f t="shared" si="48"/>
        <v>Ja</v>
      </c>
      <c r="Q307" s="96"/>
      <c r="R307" s="31" t="s">
        <v>1929</v>
      </c>
      <c r="S307" s="66" t="s">
        <v>3860</v>
      </c>
      <c r="U307" s="88">
        <f t="shared" si="44"/>
        <v>0</v>
      </c>
      <c r="X307" s="28">
        <v>2004</v>
      </c>
      <c r="AB307" s="28">
        <v>1995</v>
      </c>
      <c r="AD307" s="25" t="s">
        <v>4100</v>
      </c>
    </row>
    <row r="308" spans="1:30" ht="12.75" customHeight="1" x14ac:dyDescent="0.2">
      <c r="A308" s="28">
        <v>2</v>
      </c>
      <c r="B308" s="28">
        <v>204</v>
      </c>
      <c r="C308" s="65" t="s">
        <v>169</v>
      </c>
      <c r="D308" s="28">
        <v>148537</v>
      </c>
      <c r="E308" s="31" t="s">
        <v>355</v>
      </c>
      <c r="F308" s="31" t="s">
        <v>360</v>
      </c>
      <c r="G308" s="31" t="str">
        <f t="shared" si="49"/>
        <v>Fuchs Alois</v>
      </c>
      <c r="H308" s="34">
        <v>13250</v>
      </c>
      <c r="I308" s="33">
        <f t="shared" si="51"/>
        <v>13250</v>
      </c>
      <c r="J308" s="30">
        <v>1996</v>
      </c>
      <c r="K308" s="31" t="s">
        <v>2524</v>
      </c>
      <c r="L308" s="28">
        <v>6010</v>
      </c>
      <c r="M308" s="31" t="s">
        <v>55</v>
      </c>
      <c r="O308" s="28" t="str">
        <f t="shared" si="48"/>
        <v>Ja</v>
      </c>
      <c r="Q308" s="96"/>
      <c r="R308" s="31" t="s">
        <v>1929</v>
      </c>
      <c r="S308" s="66" t="s">
        <v>3860</v>
      </c>
      <c r="U308" s="88">
        <f t="shared" si="44"/>
        <v>0</v>
      </c>
      <c r="AB308" s="28">
        <v>2000</v>
      </c>
      <c r="AD308" s="25"/>
    </row>
    <row r="309" spans="1:30" x14ac:dyDescent="0.2">
      <c r="A309" s="28">
        <v>3</v>
      </c>
      <c r="B309" s="28">
        <v>161</v>
      </c>
      <c r="C309" s="65" t="s">
        <v>132</v>
      </c>
      <c r="D309" s="28">
        <v>112360</v>
      </c>
      <c r="E309" s="31" t="s">
        <v>355</v>
      </c>
      <c r="F309" s="31" t="s">
        <v>89</v>
      </c>
      <c r="G309" s="31" t="str">
        <f t="shared" si="49"/>
        <v>Fuchs Hans</v>
      </c>
      <c r="H309" s="34">
        <v>18019</v>
      </c>
      <c r="I309" s="33">
        <f t="shared" si="51"/>
        <v>18019</v>
      </c>
      <c r="J309" s="30">
        <v>2009</v>
      </c>
      <c r="K309" s="31" t="s">
        <v>2526</v>
      </c>
      <c r="L309" s="28">
        <v>6010</v>
      </c>
      <c r="M309" s="31" t="s">
        <v>55</v>
      </c>
      <c r="O309" s="28" t="str">
        <f t="shared" si="48"/>
        <v>Ja</v>
      </c>
      <c r="Q309" s="96"/>
      <c r="R309" s="31" t="s">
        <v>1929</v>
      </c>
      <c r="S309" s="66" t="s">
        <v>3860</v>
      </c>
      <c r="T309" s="28" t="s">
        <v>3867</v>
      </c>
      <c r="U309" s="88">
        <f t="shared" si="44"/>
        <v>0</v>
      </c>
      <c r="X309" s="28">
        <v>2020</v>
      </c>
      <c r="AB309" s="28">
        <v>2010</v>
      </c>
      <c r="AD309" s="25"/>
    </row>
    <row r="310" spans="1:30" ht="12.75" customHeight="1" x14ac:dyDescent="0.2">
      <c r="A310" s="25">
        <v>9</v>
      </c>
      <c r="B310" s="25">
        <v>148</v>
      </c>
      <c r="C310" s="46"/>
      <c r="D310" s="28">
        <v>318827</v>
      </c>
      <c r="E310" s="36" t="s">
        <v>355</v>
      </c>
      <c r="F310" s="36" t="s">
        <v>93</v>
      </c>
      <c r="G310" s="31" t="str">
        <f t="shared" si="49"/>
        <v>Fuchs Hanspeter</v>
      </c>
      <c r="H310" s="34">
        <v>22223</v>
      </c>
      <c r="I310" s="68">
        <f t="shared" si="51"/>
        <v>22223</v>
      </c>
      <c r="J310" s="36">
        <v>2020</v>
      </c>
      <c r="K310" s="36" t="s">
        <v>1815</v>
      </c>
      <c r="L310" s="28">
        <v>6027</v>
      </c>
      <c r="M310" s="45" t="s">
        <v>820</v>
      </c>
      <c r="N310"/>
      <c r="O310" s="28" t="s">
        <v>1581</v>
      </c>
      <c r="P310"/>
      <c r="Q310" s="96"/>
      <c r="R310" s="31" t="s">
        <v>1929</v>
      </c>
      <c r="S310" s="66" t="s">
        <v>3860</v>
      </c>
      <c r="T310" s="28" t="s">
        <v>3546</v>
      </c>
      <c r="U310" s="88">
        <f t="shared" si="44"/>
        <v>25</v>
      </c>
      <c r="AD310" s="25" t="s">
        <v>4101</v>
      </c>
    </row>
    <row r="311" spans="1:30" ht="12.75" customHeight="1" x14ac:dyDescent="0.2">
      <c r="A311" s="28">
        <v>3</v>
      </c>
      <c r="B311" s="28">
        <v>229</v>
      </c>
      <c r="C311" s="65" t="s">
        <v>132</v>
      </c>
      <c r="D311" s="28">
        <v>174153</v>
      </c>
      <c r="E311" s="31" t="s">
        <v>355</v>
      </c>
      <c r="F311" s="31" t="s">
        <v>105</v>
      </c>
      <c r="G311" s="31" t="str">
        <f t="shared" si="49"/>
        <v>Fuchs Josef</v>
      </c>
      <c r="H311" s="34">
        <v>15845</v>
      </c>
      <c r="I311" s="33">
        <f t="shared" si="51"/>
        <v>15845</v>
      </c>
      <c r="J311" s="30">
        <v>2003</v>
      </c>
      <c r="K311" s="31" t="s">
        <v>2529</v>
      </c>
      <c r="L311" s="28">
        <v>6103</v>
      </c>
      <c r="M311" s="31" t="s">
        <v>698</v>
      </c>
      <c r="O311" s="28" t="str">
        <f t="shared" ref="O311:O328" si="52">IF(N311+P311&gt;0,"Nein","Ja")</f>
        <v>Ja</v>
      </c>
      <c r="Q311" s="96"/>
      <c r="R311" s="31" t="s">
        <v>1929</v>
      </c>
      <c r="S311" s="66" t="s">
        <v>3860</v>
      </c>
      <c r="T311" s="28" t="s">
        <v>3546</v>
      </c>
      <c r="U311" s="88">
        <f t="shared" si="44"/>
        <v>25</v>
      </c>
      <c r="AD311" s="25"/>
    </row>
    <row r="312" spans="1:30" ht="12.75" customHeight="1" x14ac:dyDescent="0.2">
      <c r="A312" s="28">
        <v>15</v>
      </c>
      <c r="B312" s="28">
        <v>206</v>
      </c>
      <c r="C312" s="65" t="s">
        <v>43</v>
      </c>
      <c r="D312" s="28">
        <v>173902</v>
      </c>
      <c r="E312" s="31" t="s">
        <v>355</v>
      </c>
      <c r="F312" s="31" t="s">
        <v>581</v>
      </c>
      <c r="G312" s="31" t="str">
        <f t="shared" si="49"/>
        <v>Fuchs Thomas</v>
      </c>
      <c r="H312" s="34">
        <v>20205</v>
      </c>
      <c r="I312" s="33">
        <f t="shared" si="51"/>
        <v>20205</v>
      </c>
      <c r="J312" s="30">
        <v>2015</v>
      </c>
      <c r="K312" s="31" t="s">
        <v>1492</v>
      </c>
      <c r="L312" s="28">
        <v>6264</v>
      </c>
      <c r="M312" s="31" t="s">
        <v>365</v>
      </c>
      <c r="O312" s="28" t="str">
        <f t="shared" si="52"/>
        <v>Ja</v>
      </c>
      <c r="Q312" s="96"/>
      <c r="R312" s="31" t="s">
        <v>1929</v>
      </c>
      <c r="S312" s="66" t="s">
        <v>3860</v>
      </c>
      <c r="T312" s="28" t="s">
        <v>3546</v>
      </c>
      <c r="U312" s="88">
        <f t="shared" si="44"/>
        <v>25</v>
      </c>
      <c r="AB312" s="28">
        <v>2016</v>
      </c>
      <c r="AD312" s="25" t="s">
        <v>4102</v>
      </c>
    </row>
    <row r="313" spans="1:30" ht="12.75" customHeight="1" x14ac:dyDescent="0.2">
      <c r="A313" s="28">
        <v>6</v>
      </c>
      <c r="B313" s="28">
        <v>151</v>
      </c>
      <c r="C313" s="65" t="s">
        <v>132</v>
      </c>
      <c r="D313" s="28">
        <v>152680</v>
      </c>
      <c r="E313" s="31" t="s">
        <v>355</v>
      </c>
      <c r="F313" s="31" t="s">
        <v>363</v>
      </c>
      <c r="G313" s="31" t="str">
        <f t="shared" si="49"/>
        <v>Fuchs Werner</v>
      </c>
      <c r="H313" s="34">
        <v>16529</v>
      </c>
      <c r="I313" s="33">
        <f t="shared" si="51"/>
        <v>16529</v>
      </c>
      <c r="J313" s="30">
        <v>2007</v>
      </c>
      <c r="K313" s="31" t="s">
        <v>2532</v>
      </c>
      <c r="L313" s="28">
        <v>6280</v>
      </c>
      <c r="M313" s="31" t="s">
        <v>161</v>
      </c>
      <c r="O313" s="28" t="str">
        <f t="shared" si="52"/>
        <v>Ja</v>
      </c>
      <c r="Q313" s="96"/>
      <c r="R313" s="31" t="s">
        <v>1929</v>
      </c>
      <c r="S313" s="66" t="s">
        <v>3860</v>
      </c>
      <c r="T313" s="28" t="s">
        <v>3546</v>
      </c>
      <c r="U313" s="88">
        <f t="shared" si="44"/>
        <v>25</v>
      </c>
      <c r="Y313" s="28">
        <v>2021</v>
      </c>
      <c r="AB313" s="28">
        <v>2007</v>
      </c>
      <c r="AD313" s="25" t="s">
        <v>4103</v>
      </c>
    </row>
    <row r="314" spans="1:30" x14ac:dyDescent="0.2">
      <c r="A314" s="28">
        <v>12</v>
      </c>
      <c r="B314" s="28">
        <v>213</v>
      </c>
      <c r="C314" s="65"/>
      <c r="D314" s="28">
        <v>201829</v>
      </c>
      <c r="E314" s="31" t="s">
        <v>1750</v>
      </c>
      <c r="F314" s="31" t="s">
        <v>1751</v>
      </c>
      <c r="G314" s="31" t="str">
        <f t="shared" si="49"/>
        <v>Furlan Angelo</v>
      </c>
      <c r="H314" s="34">
        <v>21769</v>
      </c>
      <c r="I314" s="33">
        <v>21769</v>
      </c>
      <c r="J314" s="30">
        <v>2019</v>
      </c>
      <c r="K314" s="31" t="s">
        <v>1752</v>
      </c>
      <c r="L314" s="28">
        <v>6260</v>
      </c>
      <c r="M314" s="31" t="s">
        <v>339</v>
      </c>
      <c r="O314" s="28" t="str">
        <f t="shared" si="52"/>
        <v>Ja</v>
      </c>
      <c r="Q314" s="96"/>
      <c r="R314" s="31" t="s">
        <v>1929</v>
      </c>
      <c r="S314" s="66" t="s">
        <v>3860</v>
      </c>
      <c r="T314" s="28" t="s">
        <v>3546</v>
      </c>
      <c r="U314" s="88">
        <f t="shared" si="44"/>
        <v>25</v>
      </c>
      <c r="AD314" s="25" t="s">
        <v>4104</v>
      </c>
    </row>
    <row r="315" spans="1:30" ht="12.75" customHeight="1" x14ac:dyDescent="0.2">
      <c r="A315" s="28">
        <v>6</v>
      </c>
      <c r="B315" s="28">
        <v>150</v>
      </c>
      <c r="C315" s="65" t="s">
        <v>132</v>
      </c>
      <c r="D315" s="28">
        <v>170436</v>
      </c>
      <c r="E315" s="31" t="s">
        <v>617</v>
      </c>
      <c r="F315" s="31" t="s">
        <v>248</v>
      </c>
      <c r="G315" s="31" t="str">
        <f t="shared" si="49"/>
        <v>Furrer Anton</v>
      </c>
      <c r="H315" s="34">
        <v>15832</v>
      </c>
      <c r="I315" s="33">
        <f t="shared" ref="I315:I330" si="53">H315</f>
        <v>15832</v>
      </c>
      <c r="J315" s="30">
        <v>2003</v>
      </c>
      <c r="K315" s="31" t="s">
        <v>4105</v>
      </c>
      <c r="L315" s="28">
        <v>6295</v>
      </c>
      <c r="M315" s="31" t="s">
        <v>126</v>
      </c>
      <c r="O315" s="28" t="str">
        <f t="shared" si="52"/>
        <v>Ja</v>
      </c>
      <c r="Q315" s="96"/>
      <c r="R315" s="31" t="s">
        <v>1929</v>
      </c>
      <c r="S315" s="66" t="s">
        <v>3860</v>
      </c>
      <c r="T315" s="28" t="s">
        <v>3867</v>
      </c>
      <c r="U315" s="88">
        <f t="shared" si="44"/>
        <v>0</v>
      </c>
      <c r="AD315" s="25" t="s">
        <v>4106</v>
      </c>
    </row>
    <row r="316" spans="1:30" ht="12.75" customHeight="1" x14ac:dyDescent="0.2">
      <c r="A316" s="28">
        <v>9</v>
      </c>
      <c r="B316" s="28">
        <v>198</v>
      </c>
      <c r="C316" s="65" t="s">
        <v>169</v>
      </c>
      <c r="D316" s="28">
        <v>279180</v>
      </c>
      <c r="E316" s="31" t="s">
        <v>617</v>
      </c>
      <c r="F316" s="31" t="s">
        <v>2541</v>
      </c>
      <c r="G316" s="31" t="str">
        <f t="shared" si="49"/>
        <v>Furrer Louise</v>
      </c>
      <c r="H316" s="34">
        <v>13532</v>
      </c>
      <c r="I316" s="33">
        <f t="shared" si="53"/>
        <v>13532</v>
      </c>
      <c r="J316" s="30">
        <v>2002</v>
      </c>
      <c r="K316" s="31" t="s">
        <v>2543</v>
      </c>
      <c r="L316" s="28">
        <v>6222</v>
      </c>
      <c r="M316" s="31" t="s">
        <v>87</v>
      </c>
      <c r="O316" s="28" t="str">
        <f t="shared" si="52"/>
        <v>Ja</v>
      </c>
      <c r="Q316" s="96"/>
      <c r="R316" s="31" t="s">
        <v>1953</v>
      </c>
      <c r="S316" s="66" t="s">
        <v>3860</v>
      </c>
      <c r="U316" s="88">
        <f t="shared" si="44"/>
        <v>0</v>
      </c>
      <c r="AD316" s="25"/>
    </row>
    <row r="317" spans="1:30" ht="12.75" customHeight="1" x14ac:dyDescent="0.2">
      <c r="A317" s="28">
        <v>6</v>
      </c>
      <c r="B317" s="28">
        <v>150</v>
      </c>
      <c r="C317" s="65" t="s">
        <v>169</v>
      </c>
      <c r="D317" s="28">
        <v>170438</v>
      </c>
      <c r="E317" s="31" t="s">
        <v>617</v>
      </c>
      <c r="F317" s="31" t="s">
        <v>2544</v>
      </c>
      <c r="G317" s="31" t="str">
        <f t="shared" si="49"/>
        <v>Furrer Ursula</v>
      </c>
      <c r="H317" s="34">
        <v>15201</v>
      </c>
      <c r="I317" s="33">
        <f t="shared" si="53"/>
        <v>15201</v>
      </c>
      <c r="J317" s="30">
        <v>2001</v>
      </c>
      <c r="K317" s="31" t="s">
        <v>2546</v>
      </c>
      <c r="L317" s="28">
        <v>6005</v>
      </c>
      <c r="M317" s="31" t="s">
        <v>95</v>
      </c>
      <c r="O317" s="28" t="str">
        <f t="shared" si="52"/>
        <v>Ja</v>
      </c>
      <c r="Q317" s="96"/>
      <c r="R317" s="31" t="s">
        <v>1953</v>
      </c>
      <c r="S317" s="66" t="s">
        <v>3860</v>
      </c>
      <c r="U317" s="88">
        <f t="shared" si="44"/>
        <v>0</v>
      </c>
      <c r="AB317" s="28">
        <v>2002</v>
      </c>
      <c r="AD317" s="25"/>
    </row>
    <row r="318" spans="1:30" x14ac:dyDescent="0.2">
      <c r="A318" s="28">
        <v>6</v>
      </c>
      <c r="B318" s="28">
        <v>225</v>
      </c>
      <c r="C318" s="65" t="s">
        <v>169</v>
      </c>
      <c r="D318" s="28">
        <v>170027</v>
      </c>
      <c r="E318" s="31" t="s">
        <v>4107</v>
      </c>
      <c r="F318" s="31" t="s">
        <v>105</v>
      </c>
      <c r="G318" s="31" t="str">
        <f t="shared" si="49"/>
        <v>Furrer-Durrer Josef</v>
      </c>
      <c r="H318" s="34">
        <v>14150</v>
      </c>
      <c r="I318" s="33">
        <f t="shared" si="53"/>
        <v>14150</v>
      </c>
      <c r="J318" s="30">
        <v>1998</v>
      </c>
      <c r="K318" s="31" t="s">
        <v>2540</v>
      </c>
      <c r="L318" s="28">
        <v>6288</v>
      </c>
      <c r="M318" s="31" t="s">
        <v>107</v>
      </c>
      <c r="O318" s="28" t="str">
        <f t="shared" si="52"/>
        <v>Ja</v>
      </c>
      <c r="Q318" s="96"/>
      <c r="R318" s="31" t="s">
        <v>1929</v>
      </c>
      <c r="S318" s="66" t="s">
        <v>3860</v>
      </c>
      <c r="U318" s="88">
        <f t="shared" si="44"/>
        <v>0</v>
      </c>
      <c r="X318" s="28">
        <v>2007</v>
      </c>
      <c r="AB318" s="28">
        <v>1999</v>
      </c>
      <c r="AD318" s="25" t="s">
        <v>4108</v>
      </c>
    </row>
    <row r="319" spans="1:30" x14ac:dyDescent="0.2">
      <c r="A319" s="28">
        <v>4</v>
      </c>
      <c r="B319" s="28">
        <v>205</v>
      </c>
      <c r="C319" s="65" t="s">
        <v>132</v>
      </c>
      <c r="D319" s="28">
        <v>114153</v>
      </c>
      <c r="E319" s="31" t="s">
        <v>2547</v>
      </c>
      <c r="F319" s="31" t="s">
        <v>105</v>
      </c>
      <c r="G319" s="31" t="str">
        <f t="shared" si="49"/>
        <v>Gabriel Josef</v>
      </c>
      <c r="H319" s="34">
        <v>16669</v>
      </c>
      <c r="I319" s="33">
        <f t="shared" si="53"/>
        <v>16669</v>
      </c>
      <c r="J319" s="30">
        <v>2005</v>
      </c>
      <c r="K319" s="31" t="s">
        <v>2549</v>
      </c>
      <c r="L319" s="28">
        <v>6030</v>
      </c>
      <c r="M319" s="31" t="s">
        <v>168</v>
      </c>
      <c r="O319" s="28" t="str">
        <f t="shared" si="52"/>
        <v>Ja</v>
      </c>
      <c r="Q319" s="96"/>
      <c r="R319" s="31" t="s">
        <v>1929</v>
      </c>
      <c r="S319" s="66" t="s">
        <v>3860</v>
      </c>
      <c r="T319" s="28" t="s">
        <v>3546</v>
      </c>
      <c r="U319" s="88">
        <f t="shared" si="44"/>
        <v>25</v>
      </c>
      <c r="AB319" s="28">
        <v>2007</v>
      </c>
      <c r="AD319" s="25" t="s">
        <v>1361</v>
      </c>
    </row>
    <row r="320" spans="1:30" ht="12.75" customHeight="1" x14ac:dyDescent="0.2">
      <c r="A320" s="28">
        <v>12</v>
      </c>
      <c r="B320" s="28">
        <v>109</v>
      </c>
      <c r="C320" s="65" t="s">
        <v>43</v>
      </c>
      <c r="D320" s="28">
        <v>251845</v>
      </c>
      <c r="E320" s="31" t="s">
        <v>2547</v>
      </c>
      <c r="F320" s="31" t="s">
        <v>105</v>
      </c>
      <c r="G320" s="31" t="str">
        <f t="shared" si="49"/>
        <v>Gabriel Josef</v>
      </c>
      <c r="H320" s="34">
        <v>18302</v>
      </c>
      <c r="I320" s="33">
        <f t="shared" si="53"/>
        <v>18302</v>
      </c>
      <c r="J320" s="30">
        <v>2010</v>
      </c>
      <c r="K320" s="31" t="s">
        <v>4109</v>
      </c>
      <c r="L320" s="28">
        <v>6211</v>
      </c>
      <c r="M320" s="31" t="s">
        <v>1574</v>
      </c>
      <c r="O320" s="28" t="str">
        <f t="shared" si="52"/>
        <v>Ja</v>
      </c>
      <c r="Q320" s="96"/>
      <c r="R320" s="31" t="s">
        <v>1929</v>
      </c>
      <c r="S320" s="66" t="s">
        <v>3860</v>
      </c>
      <c r="T320" s="28" t="s">
        <v>3546</v>
      </c>
      <c r="U320" s="88">
        <f t="shared" si="44"/>
        <v>25</v>
      </c>
      <c r="AB320" s="28">
        <v>2012</v>
      </c>
      <c r="AD320" s="25" t="s">
        <v>4110</v>
      </c>
    </row>
    <row r="321" spans="1:30" ht="12.75" customHeight="1" x14ac:dyDescent="0.2">
      <c r="A321" s="28">
        <v>9</v>
      </c>
      <c r="B321" s="28">
        <v>214</v>
      </c>
      <c r="C321" s="65" t="s">
        <v>132</v>
      </c>
      <c r="D321" s="28">
        <v>693568</v>
      </c>
      <c r="E321" s="31" t="s">
        <v>1369</v>
      </c>
      <c r="F321" s="31" t="s">
        <v>1370</v>
      </c>
      <c r="G321" s="31" t="str">
        <f t="shared" si="49"/>
        <v>Gaiffi Severino</v>
      </c>
      <c r="H321" s="34">
        <v>18163</v>
      </c>
      <c r="I321" s="33">
        <f t="shared" si="53"/>
        <v>18163</v>
      </c>
      <c r="J321" s="30">
        <v>2013</v>
      </c>
      <c r="K321" s="31" t="s">
        <v>4111</v>
      </c>
      <c r="L321" s="28">
        <v>6221</v>
      </c>
      <c r="M321" s="31" t="s">
        <v>436</v>
      </c>
      <c r="O321" s="28" t="str">
        <f t="shared" si="52"/>
        <v>Ja</v>
      </c>
      <c r="Q321" s="96"/>
      <c r="R321" s="31" t="s">
        <v>1929</v>
      </c>
      <c r="S321" s="66" t="s">
        <v>3860</v>
      </c>
      <c r="T321" s="28" t="s">
        <v>3546</v>
      </c>
      <c r="U321" s="88">
        <f t="shared" si="44"/>
        <v>25</v>
      </c>
      <c r="AB321" s="28">
        <v>2013</v>
      </c>
      <c r="AD321" s="25" t="s">
        <v>4112</v>
      </c>
    </row>
    <row r="322" spans="1:30" x14ac:dyDescent="0.2">
      <c r="A322" s="28">
        <v>4</v>
      </c>
      <c r="B322" s="28">
        <v>205</v>
      </c>
      <c r="C322" s="65" t="s">
        <v>169</v>
      </c>
      <c r="D322" s="28">
        <v>109139</v>
      </c>
      <c r="E322" s="31" t="s">
        <v>2552</v>
      </c>
      <c r="F322" s="31" t="s">
        <v>198</v>
      </c>
      <c r="G322" s="31" t="str">
        <f t="shared" si="49"/>
        <v>Gallati Bruno</v>
      </c>
      <c r="H322" s="34">
        <v>15217</v>
      </c>
      <c r="I322" s="33">
        <f t="shared" si="53"/>
        <v>15217</v>
      </c>
      <c r="J322" s="30">
        <v>2001</v>
      </c>
      <c r="K322" s="31" t="s">
        <v>2554</v>
      </c>
      <c r="L322" s="28">
        <v>6006</v>
      </c>
      <c r="M322" s="31" t="s">
        <v>95</v>
      </c>
      <c r="O322" s="28" t="str">
        <f t="shared" si="52"/>
        <v>Ja</v>
      </c>
      <c r="Q322" s="96"/>
      <c r="R322" s="31" t="s">
        <v>1929</v>
      </c>
      <c r="S322" s="66" t="s">
        <v>3860</v>
      </c>
      <c r="U322" s="88">
        <f t="shared" si="44"/>
        <v>0</v>
      </c>
      <c r="AD322" s="25" t="s">
        <v>4113</v>
      </c>
    </row>
    <row r="323" spans="1:30" ht="12.75" customHeight="1" x14ac:dyDescent="0.2">
      <c r="A323" s="28">
        <v>9</v>
      </c>
      <c r="B323" s="28">
        <v>200</v>
      </c>
      <c r="C323" s="65" t="s">
        <v>797</v>
      </c>
      <c r="D323" s="28">
        <v>129206</v>
      </c>
      <c r="E323" s="31" t="s">
        <v>683</v>
      </c>
      <c r="F323" s="31" t="s">
        <v>782</v>
      </c>
      <c r="G323" s="31" t="str">
        <f t="shared" si="49"/>
        <v>Galliker Jakob</v>
      </c>
      <c r="H323" s="34">
        <v>20346</v>
      </c>
      <c r="I323" s="33">
        <f t="shared" si="53"/>
        <v>20346</v>
      </c>
      <c r="J323" s="30">
        <v>2015</v>
      </c>
      <c r="K323" s="31" t="s">
        <v>1494</v>
      </c>
      <c r="L323" s="28">
        <v>6222</v>
      </c>
      <c r="M323" s="31" t="s">
        <v>87</v>
      </c>
      <c r="O323" s="28" t="str">
        <f t="shared" si="52"/>
        <v>Ja</v>
      </c>
      <c r="Q323" s="96"/>
      <c r="R323" s="31" t="s">
        <v>1929</v>
      </c>
      <c r="S323" s="66" t="s">
        <v>3865</v>
      </c>
      <c r="T323" s="28" t="s">
        <v>3546</v>
      </c>
      <c r="U323" s="88">
        <f t="shared" ref="U323:U386" si="54">IF(T323="RE",25,0)</f>
        <v>25</v>
      </c>
      <c r="AB323" s="28">
        <v>2015</v>
      </c>
      <c r="AD323" s="25" t="s">
        <v>4114</v>
      </c>
    </row>
    <row r="324" spans="1:30" ht="12.75" customHeight="1" x14ac:dyDescent="0.2">
      <c r="A324" s="28">
        <v>9</v>
      </c>
      <c r="B324" s="28">
        <v>198</v>
      </c>
      <c r="C324" s="65" t="s">
        <v>169</v>
      </c>
      <c r="D324" s="28">
        <v>129208</v>
      </c>
      <c r="E324" s="31" t="s">
        <v>683</v>
      </c>
      <c r="F324" s="31" t="s">
        <v>109</v>
      </c>
      <c r="G324" s="31" t="str">
        <f t="shared" si="49"/>
        <v>Galliker Xaver</v>
      </c>
      <c r="H324" s="34">
        <v>13484</v>
      </c>
      <c r="I324" s="33">
        <f t="shared" si="53"/>
        <v>13484</v>
      </c>
      <c r="J324" s="30">
        <v>1998</v>
      </c>
      <c r="K324" s="31" t="s">
        <v>2557</v>
      </c>
      <c r="L324" s="28">
        <v>6222</v>
      </c>
      <c r="M324" s="31" t="s">
        <v>87</v>
      </c>
      <c r="O324" s="28" t="str">
        <f t="shared" si="52"/>
        <v>Ja</v>
      </c>
      <c r="Q324" s="96"/>
      <c r="R324" s="31" t="s">
        <v>1929</v>
      </c>
      <c r="S324" s="66" t="s">
        <v>3860</v>
      </c>
      <c r="U324" s="88">
        <f t="shared" si="54"/>
        <v>0</v>
      </c>
      <c r="AB324" s="28">
        <v>1998</v>
      </c>
      <c r="AD324" s="25"/>
    </row>
    <row r="325" spans="1:30" x14ac:dyDescent="0.2">
      <c r="A325" s="28">
        <v>8</v>
      </c>
      <c r="B325" s="28">
        <v>121</v>
      </c>
      <c r="C325" s="65" t="s">
        <v>169</v>
      </c>
      <c r="D325" s="28">
        <v>170519</v>
      </c>
      <c r="E325" s="31" t="s">
        <v>2558</v>
      </c>
      <c r="F325" s="31" t="s">
        <v>53</v>
      </c>
      <c r="G325" s="31" t="str">
        <f t="shared" si="49"/>
        <v>Gander Alfred</v>
      </c>
      <c r="H325" s="34">
        <v>15022</v>
      </c>
      <c r="I325" s="33">
        <f t="shared" si="53"/>
        <v>15022</v>
      </c>
      <c r="J325" s="30">
        <v>2001</v>
      </c>
      <c r="K325" s="31" t="s">
        <v>4115</v>
      </c>
      <c r="L325" s="28">
        <v>6020</v>
      </c>
      <c r="M325" s="31" t="s">
        <v>71</v>
      </c>
      <c r="O325" s="28" t="str">
        <f t="shared" si="52"/>
        <v>Ja</v>
      </c>
      <c r="Q325" s="96"/>
      <c r="R325" s="31" t="s">
        <v>1929</v>
      </c>
      <c r="S325" s="66" t="s">
        <v>3860</v>
      </c>
      <c r="U325" s="88">
        <f t="shared" si="54"/>
        <v>0</v>
      </c>
      <c r="AD325" s="25"/>
    </row>
    <row r="326" spans="1:30" x14ac:dyDescent="0.2">
      <c r="A326" s="28">
        <v>3</v>
      </c>
      <c r="B326" s="28">
        <v>160</v>
      </c>
      <c r="C326" s="65" t="s">
        <v>132</v>
      </c>
      <c r="D326" s="28">
        <v>100282</v>
      </c>
      <c r="E326" s="31" t="s">
        <v>2561</v>
      </c>
      <c r="F326" s="31" t="s">
        <v>89</v>
      </c>
      <c r="G326" s="31" t="str">
        <f t="shared" si="49"/>
        <v>Gartmann Hans</v>
      </c>
      <c r="H326" s="34">
        <v>18290</v>
      </c>
      <c r="I326" s="33">
        <f t="shared" si="53"/>
        <v>18290</v>
      </c>
      <c r="J326" s="30">
        <v>2010</v>
      </c>
      <c r="K326" s="31" t="s">
        <v>2563</v>
      </c>
      <c r="L326" s="28">
        <v>6010</v>
      </c>
      <c r="M326" s="31" t="s">
        <v>55</v>
      </c>
      <c r="O326" s="28" t="str">
        <f t="shared" si="52"/>
        <v>Ja</v>
      </c>
      <c r="Q326" s="96"/>
      <c r="R326" s="31" t="s">
        <v>1929</v>
      </c>
      <c r="S326" s="66" t="s">
        <v>3860</v>
      </c>
      <c r="T326" s="28" t="s">
        <v>3546</v>
      </c>
      <c r="U326" s="88">
        <f t="shared" si="54"/>
        <v>25</v>
      </c>
      <c r="X326" s="28">
        <v>2020</v>
      </c>
      <c r="AD326" s="25" t="s">
        <v>4116</v>
      </c>
    </row>
    <row r="327" spans="1:30" x14ac:dyDescent="0.2">
      <c r="A327" s="28">
        <v>12</v>
      </c>
      <c r="B327" s="28">
        <v>238</v>
      </c>
      <c r="C327" s="65" t="s">
        <v>132</v>
      </c>
      <c r="D327" s="28">
        <v>101291</v>
      </c>
      <c r="E327" s="31" t="s">
        <v>359</v>
      </c>
      <c r="F327" s="31" t="s">
        <v>105</v>
      </c>
      <c r="G327" s="31" t="str">
        <f t="shared" si="49"/>
        <v>Gassmann Josef</v>
      </c>
      <c r="H327" s="34">
        <v>19603</v>
      </c>
      <c r="I327" s="33">
        <f t="shared" si="53"/>
        <v>19603</v>
      </c>
      <c r="J327" s="30">
        <v>2013</v>
      </c>
      <c r="K327" s="31" t="s">
        <v>4117</v>
      </c>
      <c r="L327" s="28">
        <v>6253</v>
      </c>
      <c r="M327" s="31" t="s">
        <v>51</v>
      </c>
      <c r="O327" s="28" t="str">
        <f t="shared" si="52"/>
        <v>Ja</v>
      </c>
      <c r="Q327" s="96"/>
      <c r="R327" s="31" t="s">
        <v>1929</v>
      </c>
      <c r="S327" s="66" t="s">
        <v>3860</v>
      </c>
      <c r="T327" s="28" t="s">
        <v>3546</v>
      </c>
      <c r="U327" s="88">
        <f t="shared" si="54"/>
        <v>25</v>
      </c>
      <c r="AD327" s="25" t="s">
        <v>4118</v>
      </c>
    </row>
    <row r="328" spans="1:30" ht="12.75" customHeight="1" x14ac:dyDescent="0.2">
      <c r="A328" s="28">
        <v>8</v>
      </c>
      <c r="B328" s="28">
        <v>121</v>
      </c>
      <c r="C328" s="65" t="s">
        <v>43</v>
      </c>
      <c r="D328" s="28">
        <v>202993</v>
      </c>
      <c r="E328" s="31" t="s">
        <v>359</v>
      </c>
      <c r="F328" s="31" t="s">
        <v>759</v>
      </c>
      <c r="G328" s="31" t="str">
        <f t="shared" si="49"/>
        <v>Gassmann Rudolf</v>
      </c>
      <c r="H328" s="34">
        <v>14450</v>
      </c>
      <c r="I328" s="33">
        <f t="shared" si="53"/>
        <v>14450</v>
      </c>
      <c r="J328" s="30">
        <v>1999</v>
      </c>
      <c r="K328" s="31" t="s">
        <v>2567</v>
      </c>
      <c r="L328" s="28">
        <v>6020</v>
      </c>
      <c r="M328" s="31" t="s">
        <v>71</v>
      </c>
      <c r="O328" s="28" t="str">
        <f t="shared" si="52"/>
        <v>Ja</v>
      </c>
      <c r="Q328" s="96"/>
      <c r="R328" s="31" t="s">
        <v>1929</v>
      </c>
      <c r="S328" s="66" t="s">
        <v>3860</v>
      </c>
      <c r="U328" s="88">
        <f t="shared" si="54"/>
        <v>0</v>
      </c>
      <c r="Y328" s="28">
        <v>2009</v>
      </c>
      <c r="AB328" s="28">
        <v>2001</v>
      </c>
      <c r="AD328" s="25"/>
    </row>
    <row r="329" spans="1:30" ht="12.75" customHeight="1" x14ac:dyDescent="0.2">
      <c r="A329" s="28">
        <v>13</v>
      </c>
      <c r="B329" s="28">
        <v>241</v>
      </c>
      <c r="C329" s="65" t="s">
        <v>132</v>
      </c>
      <c r="D329" s="28">
        <v>175129</v>
      </c>
      <c r="E329" s="31" t="s">
        <v>4119</v>
      </c>
      <c r="F329" s="31" t="s">
        <v>105</v>
      </c>
      <c r="G329" s="31" t="str">
        <f t="shared" si="49"/>
        <v>Gassmann-Hodel Josef</v>
      </c>
      <c r="H329" s="34">
        <v>16227</v>
      </c>
      <c r="I329" s="33">
        <f t="shared" si="53"/>
        <v>16227</v>
      </c>
      <c r="J329" s="30">
        <v>2004</v>
      </c>
      <c r="K329" s="31" t="s">
        <v>4120</v>
      </c>
      <c r="L329" s="28">
        <v>6247</v>
      </c>
      <c r="M329" s="31" t="s">
        <v>79</v>
      </c>
      <c r="O329" s="28" t="s">
        <v>1581</v>
      </c>
      <c r="Q329" s="96"/>
      <c r="R329" s="31" t="s">
        <v>1929</v>
      </c>
      <c r="S329" s="66" t="s">
        <v>3860</v>
      </c>
      <c r="T329" s="28" t="s">
        <v>3546</v>
      </c>
      <c r="U329" s="88">
        <f t="shared" si="54"/>
        <v>25</v>
      </c>
      <c r="AB329" s="28">
        <v>2006</v>
      </c>
      <c r="AD329" s="25"/>
    </row>
    <row r="330" spans="1:30" x14ac:dyDescent="0.2">
      <c r="A330" s="28">
        <v>9</v>
      </c>
      <c r="B330" s="28">
        <v>201</v>
      </c>
      <c r="C330" s="65" t="s">
        <v>132</v>
      </c>
      <c r="D330" s="28">
        <v>104553</v>
      </c>
      <c r="E330" s="31" t="s">
        <v>1626</v>
      </c>
      <c r="F330" s="31" t="s">
        <v>73</v>
      </c>
      <c r="G330" s="31" t="s">
        <v>2569</v>
      </c>
      <c r="H330" s="34">
        <v>20638</v>
      </c>
      <c r="I330" s="33">
        <f t="shared" si="53"/>
        <v>20638</v>
      </c>
      <c r="J330" s="30">
        <v>2017</v>
      </c>
      <c r="K330" s="31" t="s">
        <v>1627</v>
      </c>
      <c r="L330" s="28">
        <v>6206</v>
      </c>
      <c r="M330" s="31" t="s">
        <v>1628</v>
      </c>
      <c r="O330" s="28" t="str">
        <f t="shared" ref="O330:O354" si="55">IF(N330+P330&gt;0,"Nein","Ja")</f>
        <v>Ja</v>
      </c>
      <c r="Q330" s="96"/>
      <c r="R330" s="31" t="s">
        <v>1929</v>
      </c>
      <c r="S330" s="66" t="s">
        <v>3860</v>
      </c>
      <c r="T330" s="28" t="s">
        <v>3546</v>
      </c>
      <c r="U330" s="88">
        <f t="shared" si="54"/>
        <v>25</v>
      </c>
      <c r="AD330" s="25" t="s">
        <v>4121</v>
      </c>
    </row>
    <row r="331" spans="1:30" ht="12.75" customHeight="1" x14ac:dyDescent="0.2">
      <c r="A331" s="28">
        <v>9</v>
      </c>
      <c r="B331" s="28">
        <v>201</v>
      </c>
      <c r="D331" s="28">
        <v>104555</v>
      </c>
      <c r="E331" s="31" t="s">
        <v>4782</v>
      </c>
      <c r="F331" s="31" t="s">
        <v>198</v>
      </c>
      <c r="G331" s="31" t="s">
        <v>4814</v>
      </c>
      <c r="H331" s="17">
        <v>22648</v>
      </c>
      <c r="I331" s="33">
        <v>22648</v>
      </c>
      <c r="J331" s="28">
        <v>2022</v>
      </c>
      <c r="K331" s="31" t="s">
        <v>4783</v>
      </c>
      <c r="L331" s="28">
        <v>6206</v>
      </c>
      <c r="M331" s="31" t="s">
        <v>206</v>
      </c>
      <c r="O331" s="28" t="str">
        <f t="shared" si="55"/>
        <v>Ja</v>
      </c>
      <c r="Q331" s="96"/>
      <c r="R331" s="31" t="s">
        <v>1929</v>
      </c>
      <c r="S331" s="66" t="s">
        <v>3860</v>
      </c>
      <c r="T331" s="28" t="s">
        <v>3546</v>
      </c>
      <c r="U331" s="88">
        <f t="shared" si="54"/>
        <v>25</v>
      </c>
      <c r="AD331" s="97" t="s">
        <v>4784</v>
      </c>
    </row>
    <row r="332" spans="1:30" x14ac:dyDescent="0.2">
      <c r="A332" s="28">
        <v>3</v>
      </c>
      <c r="B332" s="28">
        <v>163</v>
      </c>
      <c r="C332" s="65" t="s">
        <v>132</v>
      </c>
      <c r="D332" s="28">
        <v>272329</v>
      </c>
      <c r="E332" s="31" t="s">
        <v>2570</v>
      </c>
      <c r="F332" s="31" t="s">
        <v>93</v>
      </c>
      <c r="G332" s="31" t="str">
        <f>CONCATENATE(E332," ",F332)</f>
        <v>Gehriger Hanspeter</v>
      </c>
      <c r="H332" s="34">
        <v>15656</v>
      </c>
      <c r="I332" s="33">
        <f>H332</f>
        <v>15656</v>
      </c>
      <c r="J332" s="30">
        <v>2003</v>
      </c>
      <c r="K332" s="31" t="s">
        <v>2572</v>
      </c>
      <c r="L332" s="28">
        <v>4665</v>
      </c>
      <c r="M332" s="31" t="s">
        <v>2573</v>
      </c>
      <c r="O332" s="28" t="str">
        <f t="shared" si="55"/>
        <v>Ja</v>
      </c>
      <c r="Q332" s="96"/>
      <c r="R332" s="31" t="s">
        <v>1929</v>
      </c>
      <c r="S332" s="66" t="s">
        <v>3860</v>
      </c>
      <c r="U332" s="88">
        <f t="shared" si="54"/>
        <v>0</v>
      </c>
      <c r="AB332" s="28">
        <v>2004</v>
      </c>
      <c r="AD332" s="25" t="s">
        <v>4122</v>
      </c>
    </row>
    <row r="333" spans="1:30" ht="12.75" customHeight="1" x14ac:dyDescent="0.2">
      <c r="A333" s="28">
        <v>15</v>
      </c>
      <c r="B333" s="28">
        <v>206</v>
      </c>
      <c r="C333" s="65" t="s">
        <v>169</v>
      </c>
      <c r="D333" s="28">
        <v>174928</v>
      </c>
      <c r="E333" s="31" t="s">
        <v>60</v>
      </c>
      <c r="F333" s="31" t="s">
        <v>248</v>
      </c>
      <c r="G333" s="31" t="str">
        <f>CONCATENATE(E333," ",F333)</f>
        <v>Geiser Anton</v>
      </c>
      <c r="H333" s="34">
        <v>12509</v>
      </c>
      <c r="I333" s="33">
        <f>H333</f>
        <v>12509</v>
      </c>
      <c r="J333" s="30">
        <v>1994</v>
      </c>
      <c r="K333" s="31" t="s">
        <v>985</v>
      </c>
      <c r="L333" s="28">
        <v>6265</v>
      </c>
      <c r="M333" s="31" t="s">
        <v>272</v>
      </c>
      <c r="O333" s="28" t="str">
        <f t="shared" si="55"/>
        <v>Ja</v>
      </c>
      <c r="Q333" s="96"/>
      <c r="R333" s="31" t="s">
        <v>1929</v>
      </c>
      <c r="S333" s="66" t="s">
        <v>3860</v>
      </c>
      <c r="U333" s="88">
        <f t="shared" si="54"/>
        <v>0</v>
      </c>
      <c r="AB333" s="28">
        <v>1994</v>
      </c>
      <c r="AD333" s="25"/>
    </row>
    <row r="334" spans="1:30" ht="12.75" customHeight="1" x14ac:dyDescent="0.2">
      <c r="A334" s="28">
        <v>15</v>
      </c>
      <c r="B334" s="28">
        <v>206</v>
      </c>
      <c r="C334" s="65" t="s">
        <v>132</v>
      </c>
      <c r="D334" s="28">
        <v>268333</v>
      </c>
      <c r="E334" s="31" t="s">
        <v>60</v>
      </c>
      <c r="F334" s="31" t="s">
        <v>248</v>
      </c>
      <c r="G334" s="31" t="str">
        <f>CONCATENATE(E334," ",F334)</f>
        <v>Geiser Anton</v>
      </c>
      <c r="H334" s="34">
        <v>19147</v>
      </c>
      <c r="I334" s="33">
        <f>H334</f>
        <v>19147</v>
      </c>
      <c r="J334" s="30">
        <v>2013</v>
      </c>
      <c r="K334" s="31" t="s">
        <v>2575</v>
      </c>
      <c r="L334" s="28">
        <v>6265</v>
      </c>
      <c r="M334" s="31" t="s">
        <v>272</v>
      </c>
      <c r="O334" s="28" t="str">
        <f t="shared" si="55"/>
        <v>Ja</v>
      </c>
      <c r="Q334" s="96"/>
      <c r="R334" s="31" t="s">
        <v>1929</v>
      </c>
      <c r="S334" s="66" t="s">
        <v>3860</v>
      </c>
      <c r="T334" s="28" t="s">
        <v>3546</v>
      </c>
      <c r="U334" s="88">
        <f t="shared" si="54"/>
        <v>25</v>
      </c>
      <c r="AB334" s="28">
        <v>2015</v>
      </c>
      <c r="AD334" s="25" t="s">
        <v>4124</v>
      </c>
    </row>
    <row r="335" spans="1:30" ht="12.75" customHeight="1" x14ac:dyDescent="0.2">
      <c r="A335" s="28">
        <v>3</v>
      </c>
      <c r="B335" s="28">
        <v>161</v>
      </c>
      <c r="C335" s="65" t="s">
        <v>132</v>
      </c>
      <c r="D335" s="28">
        <v>114056</v>
      </c>
      <c r="E335" s="31" t="s">
        <v>60</v>
      </c>
      <c r="F335" s="31" t="s">
        <v>248</v>
      </c>
      <c r="G335" s="31" t="str">
        <f>CONCATENATE(E335," ",F335)</f>
        <v>Geiser Anton</v>
      </c>
      <c r="H335" s="34">
        <v>20392</v>
      </c>
      <c r="I335" s="33">
        <f>H335</f>
        <v>20392</v>
      </c>
      <c r="J335" s="30">
        <v>2015</v>
      </c>
      <c r="K335" s="31" t="s">
        <v>1561</v>
      </c>
      <c r="L335" s="28">
        <v>6015</v>
      </c>
      <c r="M335" s="31" t="s">
        <v>95</v>
      </c>
      <c r="O335" s="28" t="str">
        <f t="shared" si="55"/>
        <v>Ja</v>
      </c>
      <c r="Q335" s="96"/>
      <c r="R335" s="31" t="s">
        <v>1929</v>
      </c>
      <c r="S335" s="66" t="s">
        <v>3860</v>
      </c>
      <c r="T335" s="28" t="s">
        <v>3546</v>
      </c>
      <c r="U335" s="88">
        <f t="shared" si="54"/>
        <v>25</v>
      </c>
      <c r="AD335" s="25" t="s">
        <v>4123</v>
      </c>
    </row>
    <row r="336" spans="1:30" ht="12.75" customHeight="1" x14ac:dyDescent="0.2">
      <c r="A336" s="28">
        <v>3</v>
      </c>
      <c r="B336" s="28">
        <v>163</v>
      </c>
      <c r="C336" s="65" t="s">
        <v>132</v>
      </c>
      <c r="D336" s="28">
        <v>166672</v>
      </c>
      <c r="E336" s="31" t="s">
        <v>60</v>
      </c>
      <c r="F336" s="31" t="s">
        <v>280</v>
      </c>
      <c r="G336" s="31" t="str">
        <f>CONCATENATE(E336," ",F336)</f>
        <v>Geiser Urs</v>
      </c>
      <c r="H336" s="34">
        <v>16972</v>
      </c>
      <c r="I336" s="33">
        <f>H336</f>
        <v>16972</v>
      </c>
      <c r="J336" s="30">
        <v>2006</v>
      </c>
      <c r="K336" s="31" t="s">
        <v>2581</v>
      </c>
      <c r="L336" s="28">
        <v>6014</v>
      </c>
      <c r="M336" s="31" t="s">
        <v>95</v>
      </c>
      <c r="O336" s="28" t="str">
        <f t="shared" si="55"/>
        <v>Ja</v>
      </c>
      <c r="Q336" s="96"/>
      <c r="R336" s="31" t="s">
        <v>1929</v>
      </c>
      <c r="S336" s="66" t="s">
        <v>3860</v>
      </c>
      <c r="T336" s="28" t="s">
        <v>3546</v>
      </c>
      <c r="U336" s="88">
        <f t="shared" si="54"/>
        <v>25</v>
      </c>
      <c r="Y336" s="28">
        <v>2010</v>
      </c>
      <c r="AB336" s="28">
        <v>2007</v>
      </c>
      <c r="AD336" s="25" t="s">
        <v>4125</v>
      </c>
    </row>
    <row r="337" spans="1:30" ht="12.75" customHeight="1" x14ac:dyDescent="0.2">
      <c r="A337" s="28">
        <v>9</v>
      </c>
      <c r="B337" s="28">
        <v>214</v>
      </c>
      <c r="D337" s="28">
        <v>549663</v>
      </c>
      <c r="E337" s="31" t="s">
        <v>568</v>
      </c>
      <c r="F337" s="31" t="s">
        <v>198</v>
      </c>
      <c r="G337" s="31" t="s">
        <v>4762</v>
      </c>
      <c r="H337" s="17">
        <v>22823</v>
      </c>
      <c r="I337" s="33">
        <v>22823</v>
      </c>
      <c r="J337" s="28">
        <v>2022</v>
      </c>
      <c r="K337" s="31" t="s">
        <v>4763</v>
      </c>
      <c r="L337" s="28">
        <v>6221</v>
      </c>
      <c r="M337" s="31" t="s">
        <v>436</v>
      </c>
      <c r="O337" s="28" t="str">
        <f t="shared" si="55"/>
        <v>Ja</v>
      </c>
      <c r="Q337" s="96"/>
      <c r="R337" s="31" t="s">
        <v>1929</v>
      </c>
      <c r="S337" s="66" t="s">
        <v>3860</v>
      </c>
      <c r="T337" s="28" t="s">
        <v>3546</v>
      </c>
      <c r="U337" s="88">
        <f t="shared" si="54"/>
        <v>25</v>
      </c>
      <c r="AD337" s="25" t="s">
        <v>4764</v>
      </c>
    </row>
    <row r="338" spans="1:30" ht="12.75" customHeight="1" x14ac:dyDescent="0.2">
      <c r="A338" s="28">
        <v>3</v>
      </c>
      <c r="B338" s="28">
        <v>169</v>
      </c>
      <c r="C338" s="65" t="s">
        <v>132</v>
      </c>
      <c r="D338" s="28">
        <v>116698</v>
      </c>
      <c r="E338" s="31" t="s">
        <v>2585</v>
      </c>
      <c r="F338" s="31" t="s">
        <v>134</v>
      </c>
      <c r="G338" s="31" t="str">
        <f t="shared" ref="G338:G353" si="56">CONCATENATE(E338," ",F338)</f>
        <v>Geser Walter</v>
      </c>
      <c r="H338" s="34">
        <v>17581</v>
      </c>
      <c r="I338" s="33">
        <f t="shared" ref="I338:I353" si="57">H338</f>
        <v>17581</v>
      </c>
      <c r="J338" s="30">
        <v>2009</v>
      </c>
      <c r="K338" s="31" t="s">
        <v>2587</v>
      </c>
      <c r="L338" s="28">
        <v>6003</v>
      </c>
      <c r="M338" s="31" t="s">
        <v>95</v>
      </c>
      <c r="O338" s="28" t="str">
        <f t="shared" si="55"/>
        <v>Ja</v>
      </c>
      <c r="Q338" s="96"/>
      <c r="R338" s="31" t="s">
        <v>1929</v>
      </c>
      <c r="S338" s="66" t="s">
        <v>3860</v>
      </c>
      <c r="T338" s="28" t="s">
        <v>3546</v>
      </c>
      <c r="U338" s="88">
        <f t="shared" si="54"/>
        <v>25</v>
      </c>
      <c r="AD338" s="25"/>
    </row>
    <row r="339" spans="1:30" ht="12.75" customHeight="1" x14ac:dyDescent="0.2">
      <c r="A339" s="28">
        <v>3</v>
      </c>
      <c r="B339" s="28">
        <v>161</v>
      </c>
      <c r="C339" s="65" t="s">
        <v>169</v>
      </c>
      <c r="D339" s="28">
        <v>270726</v>
      </c>
      <c r="E339" s="31" t="s">
        <v>2588</v>
      </c>
      <c r="F339" s="31" t="s">
        <v>89</v>
      </c>
      <c r="G339" s="31" t="str">
        <f t="shared" si="56"/>
        <v>Getzmann Hans</v>
      </c>
      <c r="H339" s="34">
        <v>13774</v>
      </c>
      <c r="I339" s="33">
        <f t="shared" si="57"/>
        <v>13774</v>
      </c>
      <c r="J339" s="30">
        <v>2004</v>
      </c>
      <c r="K339" s="31" t="s">
        <v>2590</v>
      </c>
      <c r="L339" s="28">
        <v>6006</v>
      </c>
      <c r="M339" s="31" t="s">
        <v>95</v>
      </c>
      <c r="O339" s="28" t="str">
        <f t="shared" si="55"/>
        <v>Ja</v>
      </c>
      <c r="Q339" s="96"/>
      <c r="R339" s="31" t="s">
        <v>1929</v>
      </c>
      <c r="S339" s="66" t="s">
        <v>3860</v>
      </c>
      <c r="U339" s="88">
        <f t="shared" si="54"/>
        <v>0</v>
      </c>
      <c r="AB339" s="28">
        <v>2004</v>
      </c>
      <c r="AD339" s="25" t="s">
        <v>4126</v>
      </c>
    </row>
    <row r="340" spans="1:30" ht="12.75" customHeight="1" x14ac:dyDescent="0.2">
      <c r="A340" s="28">
        <v>11</v>
      </c>
      <c r="B340" s="28">
        <v>142</v>
      </c>
      <c r="C340" s="65" t="s">
        <v>132</v>
      </c>
      <c r="D340" s="28">
        <v>105772</v>
      </c>
      <c r="E340" s="31" t="s">
        <v>2591</v>
      </c>
      <c r="F340" s="31" t="s">
        <v>2592</v>
      </c>
      <c r="G340" s="31" t="str">
        <f t="shared" si="56"/>
        <v>Gioiello Nicola</v>
      </c>
      <c r="H340" s="34">
        <v>16960</v>
      </c>
      <c r="I340" s="33">
        <f t="shared" si="57"/>
        <v>16960</v>
      </c>
      <c r="J340" s="30">
        <v>2006</v>
      </c>
      <c r="K340" s="31" t="s">
        <v>2594</v>
      </c>
      <c r="L340" s="28">
        <v>6247</v>
      </c>
      <c r="M340" s="31" t="s">
        <v>79</v>
      </c>
      <c r="O340" s="28" t="str">
        <f t="shared" si="55"/>
        <v>Ja</v>
      </c>
      <c r="Q340" s="96"/>
      <c r="R340" s="31" t="s">
        <v>1929</v>
      </c>
      <c r="S340" s="66" t="s">
        <v>3860</v>
      </c>
      <c r="T340" s="28" t="s">
        <v>3546</v>
      </c>
      <c r="U340" s="88">
        <f t="shared" si="54"/>
        <v>25</v>
      </c>
      <c r="AD340" s="25" t="s">
        <v>4127</v>
      </c>
    </row>
    <row r="341" spans="1:30" ht="12.75" customHeight="1" x14ac:dyDescent="0.2">
      <c r="A341" s="28">
        <v>3</v>
      </c>
      <c r="B341" s="28">
        <v>169</v>
      </c>
      <c r="C341" s="65" t="s">
        <v>169</v>
      </c>
      <c r="D341" s="28">
        <v>117221</v>
      </c>
      <c r="E341" s="31" t="s">
        <v>2595</v>
      </c>
      <c r="F341" s="31" t="s">
        <v>2474</v>
      </c>
      <c r="G341" s="31" t="str">
        <f t="shared" si="56"/>
        <v>Giopp Viktor</v>
      </c>
      <c r="H341" s="34">
        <v>15043</v>
      </c>
      <c r="I341" s="33">
        <f t="shared" si="57"/>
        <v>15043</v>
      </c>
      <c r="J341" s="30">
        <v>2001</v>
      </c>
      <c r="K341" s="31" t="s">
        <v>2597</v>
      </c>
      <c r="L341" s="28">
        <v>6003</v>
      </c>
      <c r="M341" s="31" t="s">
        <v>95</v>
      </c>
      <c r="O341" s="28" t="str">
        <f t="shared" si="55"/>
        <v>Ja</v>
      </c>
      <c r="Q341" s="96"/>
      <c r="R341" s="31" t="s">
        <v>1929</v>
      </c>
      <c r="S341" s="66" t="s">
        <v>3860</v>
      </c>
      <c r="U341" s="88">
        <f t="shared" si="54"/>
        <v>0</v>
      </c>
      <c r="AD341" s="25"/>
    </row>
    <row r="342" spans="1:30" ht="12.75" customHeight="1" x14ac:dyDescent="0.2">
      <c r="A342" s="28">
        <v>8</v>
      </c>
      <c r="B342" s="28">
        <v>121</v>
      </c>
      <c r="C342" s="65" t="s">
        <v>169</v>
      </c>
      <c r="D342" s="28">
        <v>100062</v>
      </c>
      <c r="E342" s="31" t="s">
        <v>1187</v>
      </c>
      <c r="F342" s="31" t="s">
        <v>113</v>
      </c>
      <c r="G342" s="31" t="str">
        <f t="shared" si="56"/>
        <v>Gisler Franz</v>
      </c>
      <c r="H342" s="34">
        <v>9777</v>
      </c>
      <c r="I342" s="33">
        <f t="shared" si="57"/>
        <v>9777</v>
      </c>
      <c r="J342" s="30">
        <v>1986</v>
      </c>
      <c r="K342" s="31" t="s">
        <v>2600</v>
      </c>
      <c r="L342" s="28">
        <v>6020</v>
      </c>
      <c r="M342" s="31" t="s">
        <v>71</v>
      </c>
      <c r="N342" s="55"/>
      <c r="O342" s="28" t="str">
        <f t="shared" si="55"/>
        <v>Ja</v>
      </c>
      <c r="Q342" s="96">
        <v>44673</v>
      </c>
      <c r="R342" s="31" t="s">
        <v>1929</v>
      </c>
      <c r="S342" s="66" t="s">
        <v>3860</v>
      </c>
      <c r="U342" s="88">
        <f t="shared" si="54"/>
        <v>0</v>
      </c>
      <c r="X342" s="28">
        <v>1995</v>
      </c>
      <c r="AB342" s="28">
        <v>1993</v>
      </c>
      <c r="AD342" s="25"/>
    </row>
    <row r="343" spans="1:30" ht="12.75" customHeight="1" x14ac:dyDescent="0.2">
      <c r="A343" s="28">
        <v>9</v>
      </c>
      <c r="B343" s="28">
        <v>198</v>
      </c>
      <c r="C343" s="65" t="s">
        <v>169</v>
      </c>
      <c r="D343" s="28">
        <v>162053</v>
      </c>
      <c r="E343" s="31" t="s">
        <v>1187</v>
      </c>
      <c r="F343" s="31" t="s">
        <v>806</v>
      </c>
      <c r="G343" s="31" t="str">
        <f t="shared" si="56"/>
        <v>Gisler Fridolin</v>
      </c>
      <c r="H343" s="34">
        <v>14990</v>
      </c>
      <c r="I343" s="33">
        <f t="shared" si="57"/>
        <v>14990</v>
      </c>
      <c r="J343" s="30">
        <v>2006</v>
      </c>
      <c r="K343" s="31" t="s">
        <v>2602</v>
      </c>
      <c r="L343" s="28">
        <v>6215</v>
      </c>
      <c r="M343" s="31" t="s">
        <v>555</v>
      </c>
      <c r="O343" s="28" t="str">
        <f t="shared" si="55"/>
        <v>Ja</v>
      </c>
      <c r="Q343" s="96"/>
      <c r="R343" s="31" t="s">
        <v>1929</v>
      </c>
      <c r="S343" s="66" t="s">
        <v>3860</v>
      </c>
      <c r="U343" s="88">
        <f t="shared" si="54"/>
        <v>0</v>
      </c>
      <c r="AD343" s="25" t="s">
        <v>4128</v>
      </c>
    </row>
    <row r="344" spans="1:30" ht="12.75" customHeight="1" x14ac:dyDescent="0.2">
      <c r="A344" s="28">
        <v>9</v>
      </c>
      <c r="B344" s="28">
        <v>200</v>
      </c>
      <c r="C344" s="65" t="s">
        <v>132</v>
      </c>
      <c r="D344" s="28">
        <v>129209</v>
      </c>
      <c r="E344" s="31" t="s">
        <v>1187</v>
      </c>
      <c r="F344" s="31" t="s">
        <v>134</v>
      </c>
      <c r="G344" s="31" t="str">
        <f t="shared" si="56"/>
        <v>Gisler Walter</v>
      </c>
      <c r="H344" s="34">
        <v>19961</v>
      </c>
      <c r="I344" s="33">
        <f t="shared" si="57"/>
        <v>19961</v>
      </c>
      <c r="J344" s="30">
        <v>2014</v>
      </c>
      <c r="K344" s="31" t="s">
        <v>4129</v>
      </c>
      <c r="L344" s="28">
        <v>6215</v>
      </c>
      <c r="M344" s="31" t="s">
        <v>555</v>
      </c>
      <c r="O344" s="28" t="str">
        <f t="shared" si="55"/>
        <v>Ja</v>
      </c>
      <c r="Q344" s="96"/>
      <c r="R344" s="31" t="s">
        <v>1929</v>
      </c>
      <c r="S344" s="66" t="s">
        <v>3860</v>
      </c>
      <c r="T344" s="28" t="s">
        <v>3546</v>
      </c>
      <c r="U344" s="88">
        <f t="shared" si="54"/>
        <v>25</v>
      </c>
      <c r="AB344" s="28">
        <v>2021</v>
      </c>
      <c r="AD344" s="25" t="s">
        <v>4130</v>
      </c>
    </row>
    <row r="345" spans="1:30" ht="12.75" customHeight="1" x14ac:dyDescent="0.2">
      <c r="A345" s="28">
        <v>8</v>
      </c>
      <c r="B345" s="28">
        <v>116</v>
      </c>
      <c r="C345" s="65" t="s">
        <v>1114</v>
      </c>
      <c r="D345" s="28">
        <v>186361</v>
      </c>
      <c r="E345" s="31" t="s">
        <v>1187</v>
      </c>
      <c r="F345" s="31" t="s">
        <v>363</v>
      </c>
      <c r="G345" s="31" t="str">
        <f t="shared" si="56"/>
        <v>Gisler Werner</v>
      </c>
      <c r="H345" s="34">
        <v>16338</v>
      </c>
      <c r="I345" s="33">
        <f t="shared" si="57"/>
        <v>16338</v>
      </c>
      <c r="J345" s="30">
        <v>2004</v>
      </c>
      <c r="K345" s="31" t="s">
        <v>2606</v>
      </c>
      <c r="L345" s="28">
        <v>6033</v>
      </c>
      <c r="M345" s="31" t="s">
        <v>1048</v>
      </c>
      <c r="O345" s="28" t="str">
        <f t="shared" si="55"/>
        <v>Ja</v>
      </c>
      <c r="Q345" s="96"/>
      <c r="R345" s="31" t="s">
        <v>1929</v>
      </c>
      <c r="S345" s="66" t="s">
        <v>3860</v>
      </c>
      <c r="T345" s="28" t="s">
        <v>3546</v>
      </c>
      <c r="U345" s="88">
        <f t="shared" si="54"/>
        <v>25</v>
      </c>
      <c r="X345" s="28">
        <v>2013</v>
      </c>
      <c r="Y345" s="28">
        <v>2020</v>
      </c>
      <c r="AB345" s="28">
        <v>2004</v>
      </c>
      <c r="AD345" s="25" t="s">
        <v>4131</v>
      </c>
    </row>
    <row r="346" spans="1:30" ht="12.75" customHeight="1" x14ac:dyDescent="0.2">
      <c r="A346" s="28">
        <v>11</v>
      </c>
      <c r="B346" s="28">
        <v>142</v>
      </c>
      <c r="C346" s="65" t="s">
        <v>169</v>
      </c>
      <c r="D346" s="28">
        <v>105774</v>
      </c>
      <c r="E346" s="31" t="s">
        <v>2607</v>
      </c>
      <c r="F346" s="31" t="s">
        <v>105</v>
      </c>
      <c r="G346" s="31" t="str">
        <f t="shared" si="56"/>
        <v>Glanzmann Josef</v>
      </c>
      <c r="H346" s="34">
        <v>14183</v>
      </c>
      <c r="I346" s="33">
        <f t="shared" si="57"/>
        <v>14183</v>
      </c>
      <c r="J346" s="30">
        <v>1998</v>
      </c>
      <c r="K346" s="31" t="s">
        <v>2609</v>
      </c>
      <c r="L346" s="28">
        <v>6022</v>
      </c>
      <c r="M346" s="31" t="s">
        <v>115</v>
      </c>
      <c r="O346" s="28" t="str">
        <f t="shared" si="55"/>
        <v>Ja</v>
      </c>
      <c r="Q346" s="96"/>
      <c r="R346" s="31" t="s">
        <v>1929</v>
      </c>
      <c r="S346" s="66" t="s">
        <v>3860</v>
      </c>
      <c r="U346" s="88">
        <f t="shared" si="54"/>
        <v>0</v>
      </c>
      <c r="AB346" s="28">
        <v>1998</v>
      </c>
      <c r="AD346" s="25" t="s">
        <v>4132</v>
      </c>
    </row>
    <row r="347" spans="1:30" ht="12.75" customHeight="1" x14ac:dyDescent="0.2">
      <c r="A347" s="28">
        <v>2</v>
      </c>
      <c r="B347" s="28">
        <v>180</v>
      </c>
      <c r="C347" s="65" t="s">
        <v>132</v>
      </c>
      <c r="D347" s="28">
        <v>171828</v>
      </c>
      <c r="E347" s="31" t="s">
        <v>1002</v>
      </c>
      <c r="F347" s="31" t="s">
        <v>85</v>
      </c>
      <c r="G347" s="31" t="str">
        <f t="shared" si="56"/>
        <v>Gloor Peter</v>
      </c>
      <c r="H347" s="34">
        <v>20251</v>
      </c>
      <c r="I347" s="33">
        <f t="shared" si="57"/>
        <v>20251</v>
      </c>
      <c r="J347" s="30">
        <v>2015</v>
      </c>
      <c r="K347" s="31" t="s">
        <v>2611</v>
      </c>
      <c r="L347" s="28">
        <v>6030</v>
      </c>
      <c r="M347" s="31" t="s">
        <v>168</v>
      </c>
      <c r="O347" s="28" t="str">
        <f t="shared" si="55"/>
        <v>Ja</v>
      </c>
      <c r="Q347" s="96"/>
      <c r="R347" s="31" t="s">
        <v>1929</v>
      </c>
      <c r="S347" s="66" t="s">
        <v>3860</v>
      </c>
      <c r="T347" s="28" t="s">
        <v>3546</v>
      </c>
      <c r="U347" s="88">
        <f t="shared" si="54"/>
        <v>25</v>
      </c>
      <c r="AB347" s="28">
        <v>2015</v>
      </c>
      <c r="AD347" s="25" t="s">
        <v>4133</v>
      </c>
    </row>
    <row r="348" spans="1:30" x14ac:dyDescent="0.2">
      <c r="A348" s="28">
        <v>3</v>
      </c>
      <c r="B348" s="28">
        <v>163</v>
      </c>
      <c r="C348" s="65" t="s">
        <v>132</v>
      </c>
      <c r="D348" s="28">
        <v>100123</v>
      </c>
      <c r="E348" s="31" t="s">
        <v>1495</v>
      </c>
      <c r="F348" s="31" t="s">
        <v>85</v>
      </c>
      <c r="G348" s="31" t="str">
        <f t="shared" si="56"/>
        <v>Glur Peter</v>
      </c>
      <c r="H348" s="34">
        <v>20160</v>
      </c>
      <c r="I348" s="33">
        <f t="shared" si="57"/>
        <v>20160</v>
      </c>
      <c r="J348" s="30">
        <v>2015</v>
      </c>
      <c r="K348" s="31" t="s">
        <v>1496</v>
      </c>
      <c r="L348" s="28">
        <v>6005</v>
      </c>
      <c r="M348" s="31" t="s">
        <v>95</v>
      </c>
      <c r="O348" s="28" t="str">
        <f t="shared" si="55"/>
        <v>Ja</v>
      </c>
      <c r="Q348" s="96"/>
      <c r="R348" s="31" t="s">
        <v>1929</v>
      </c>
      <c r="S348" s="66" t="s">
        <v>3869</v>
      </c>
      <c r="T348" s="28" t="s">
        <v>3546</v>
      </c>
      <c r="U348" s="88">
        <f t="shared" si="54"/>
        <v>25</v>
      </c>
      <c r="AB348" s="28">
        <v>2015</v>
      </c>
      <c r="AD348" s="25" t="s">
        <v>4134</v>
      </c>
    </row>
    <row r="349" spans="1:30" ht="12.75" customHeight="1" x14ac:dyDescent="0.2">
      <c r="A349" s="28">
        <v>2</v>
      </c>
      <c r="B349" s="28">
        <v>186</v>
      </c>
      <c r="C349" s="65" t="s">
        <v>132</v>
      </c>
      <c r="D349" s="28">
        <v>114756</v>
      </c>
      <c r="E349" s="31" t="s">
        <v>1424</v>
      </c>
      <c r="F349" s="31" t="s">
        <v>248</v>
      </c>
      <c r="G349" s="31" t="str">
        <f t="shared" si="56"/>
        <v>Godic Anton</v>
      </c>
      <c r="H349" s="34">
        <v>19732</v>
      </c>
      <c r="I349" s="33">
        <f t="shared" si="57"/>
        <v>19732</v>
      </c>
      <c r="J349" s="30">
        <v>2014</v>
      </c>
      <c r="K349" s="31" t="s">
        <v>1425</v>
      </c>
      <c r="L349" s="28">
        <v>6048</v>
      </c>
      <c r="M349" s="31" t="s">
        <v>178</v>
      </c>
      <c r="O349" s="28" t="str">
        <f t="shared" si="55"/>
        <v>Ja</v>
      </c>
      <c r="Q349" s="96"/>
      <c r="R349" s="31" t="s">
        <v>1929</v>
      </c>
      <c r="S349" s="66" t="s">
        <v>3860</v>
      </c>
      <c r="T349" s="28" t="s">
        <v>3546</v>
      </c>
      <c r="U349" s="88">
        <f t="shared" si="54"/>
        <v>25</v>
      </c>
      <c r="AB349" s="28">
        <v>2015</v>
      </c>
      <c r="AD349" s="25"/>
    </row>
    <row r="350" spans="1:30" x14ac:dyDescent="0.2">
      <c r="A350" s="28">
        <v>3</v>
      </c>
      <c r="B350" s="28">
        <v>204</v>
      </c>
      <c r="C350" s="65" t="s">
        <v>169</v>
      </c>
      <c r="D350" s="28">
        <v>103947</v>
      </c>
      <c r="E350" s="31" t="s">
        <v>2615</v>
      </c>
      <c r="F350" s="31" t="s">
        <v>2616</v>
      </c>
      <c r="G350" s="31" t="str">
        <f t="shared" si="56"/>
        <v>Goertz Harry</v>
      </c>
      <c r="H350" s="34">
        <v>13704</v>
      </c>
      <c r="I350" s="33">
        <f t="shared" si="57"/>
        <v>13704</v>
      </c>
      <c r="J350" s="30">
        <v>2004</v>
      </c>
      <c r="K350" s="31" t="s">
        <v>2618</v>
      </c>
      <c r="L350" s="28">
        <v>6010</v>
      </c>
      <c r="M350" s="31" t="s">
        <v>55</v>
      </c>
      <c r="O350" s="28" t="str">
        <f t="shared" si="55"/>
        <v>Ja</v>
      </c>
      <c r="Q350" s="96"/>
      <c r="R350" s="31" t="s">
        <v>1929</v>
      </c>
      <c r="S350" s="66" t="s">
        <v>3860</v>
      </c>
      <c r="U350" s="88">
        <f t="shared" si="54"/>
        <v>0</v>
      </c>
      <c r="AB350" s="28">
        <v>2004</v>
      </c>
      <c r="AD350" s="25"/>
    </row>
    <row r="351" spans="1:30" ht="12.75" customHeight="1" x14ac:dyDescent="0.2">
      <c r="A351" s="28">
        <v>13</v>
      </c>
      <c r="B351" s="28">
        <v>247</v>
      </c>
      <c r="C351" s="65" t="s">
        <v>132</v>
      </c>
      <c r="D351" s="28">
        <v>102198</v>
      </c>
      <c r="E351" s="31" t="s">
        <v>749</v>
      </c>
      <c r="F351" s="31" t="s">
        <v>105</v>
      </c>
      <c r="G351" s="31" t="str">
        <f t="shared" si="56"/>
        <v>Graber Josef</v>
      </c>
      <c r="H351" s="34">
        <v>15752</v>
      </c>
      <c r="I351" s="33">
        <f t="shared" si="57"/>
        <v>15752</v>
      </c>
      <c r="J351" s="30">
        <v>2003</v>
      </c>
      <c r="K351" s="31" t="s">
        <v>2622</v>
      </c>
      <c r="L351" s="28">
        <v>6130</v>
      </c>
      <c r="M351" s="31" t="s">
        <v>196</v>
      </c>
      <c r="O351" s="28" t="str">
        <f t="shared" si="55"/>
        <v>Ja</v>
      </c>
      <c r="Q351" s="96"/>
      <c r="R351" s="31" t="s">
        <v>1929</v>
      </c>
      <c r="S351" s="66" t="s">
        <v>3860</v>
      </c>
      <c r="T351" s="28" t="s">
        <v>3546</v>
      </c>
      <c r="U351" s="88">
        <f t="shared" si="54"/>
        <v>25</v>
      </c>
      <c r="AB351" s="28">
        <v>2006</v>
      </c>
      <c r="AD351" s="25"/>
    </row>
    <row r="352" spans="1:30" ht="12.75" customHeight="1" x14ac:dyDescent="0.2">
      <c r="A352" s="28">
        <v>11</v>
      </c>
      <c r="B352" s="28">
        <v>110</v>
      </c>
      <c r="C352" s="65" t="s">
        <v>43</v>
      </c>
      <c r="D352" s="28">
        <v>140629</v>
      </c>
      <c r="E352" s="31" t="s">
        <v>749</v>
      </c>
      <c r="F352" s="31" t="s">
        <v>97</v>
      </c>
      <c r="G352" s="31" t="str">
        <f t="shared" si="56"/>
        <v>Graber Robert</v>
      </c>
      <c r="H352" s="34">
        <v>19663</v>
      </c>
      <c r="I352" s="33">
        <f t="shared" si="57"/>
        <v>19663</v>
      </c>
      <c r="J352" s="30">
        <v>2013</v>
      </c>
      <c r="K352" s="31" t="s">
        <v>1373</v>
      </c>
      <c r="L352" s="28">
        <v>6018</v>
      </c>
      <c r="M352" s="31" t="s">
        <v>236</v>
      </c>
      <c r="O352" s="28" t="str">
        <f t="shared" si="55"/>
        <v>Ja</v>
      </c>
      <c r="Q352" s="96"/>
      <c r="R352" s="31" t="s">
        <v>1929</v>
      </c>
      <c r="S352" s="66" t="s">
        <v>3860</v>
      </c>
      <c r="T352" s="28" t="s">
        <v>3546</v>
      </c>
      <c r="U352" s="88">
        <f t="shared" si="54"/>
        <v>25</v>
      </c>
      <c r="AB352" s="28">
        <v>2016</v>
      </c>
      <c r="AD352" s="25" t="s">
        <v>4135</v>
      </c>
    </row>
    <row r="353" spans="1:30" ht="12.75" customHeight="1" x14ac:dyDescent="0.2">
      <c r="A353" s="28">
        <v>15</v>
      </c>
      <c r="B353" s="28">
        <v>140</v>
      </c>
      <c r="C353" s="65" t="s">
        <v>132</v>
      </c>
      <c r="D353" s="28">
        <v>223438</v>
      </c>
      <c r="E353" s="31" t="s">
        <v>749</v>
      </c>
      <c r="F353" s="31" t="s">
        <v>124</v>
      </c>
      <c r="G353" s="31" t="str">
        <f t="shared" si="56"/>
        <v>Graber Willy</v>
      </c>
      <c r="H353" s="34">
        <v>17464</v>
      </c>
      <c r="I353" s="33">
        <f t="shared" si="57"/>
        <v>17464</v>
      </c>
      <c r="J353" s="30">
        <v>2007</v>
      </c>
      <c r="K353" s="31" t="s">
        <v>2625</v>
      </c>
      <c r="L353" s="28">
        <v>6146</v>
      </c>
      <c r="M353" s="31" t="s">
        <v>200</v>
      </c>
      <c r="O353" s="28" t="str">
        <f t="shared" si="55"/>
        <v>Ja</v>
      </c>
      <c r="Q353" s="96"/>
      <c r="R353" s="31" t="s">
        <v>1929</v>
      </c>
      <c r="S353" s="66" t="s">
        <v>3860</v>
      </c>
      <c r="T353" s="28" t="s">
        <v>3546</v>
      </c>
      <c r="U353" s="88">
        <f t="shared" si="54"/>
        <v>25</v>
      </c>
      <c r="AD353" s="25"/>
    </row>
    <row r="354" spans="1:30" ht="12.75" customHeight="1" x14ac:dyDescent="0.2">
      <c r="A354" s="28">
        <v>15</v>
      </c>
      <c r="B354" s="28">
        <v>207</v>
      </c>
      <c r="C354" s="65" t="s">
        <v>132</v>
      </c>
      <c r="D354" s="28">
        <v>111643</v>
      </c>
      <c r="E354" s="31" t="s">
        <v>1696</v>
      </c>
      <c r="F354" s="31" t="s">
        <v>894</v>
      </c>
      <c r="G354" s="31" t="s">
        <v>4136</v>
      </c>
      <c r="H354" s="34">
        <v>21347</v>
      </c>
      <c r="I354" s="33">
        <v>21347</v>
      </c>
      <c r="J354" s="30">
        <v>2018</v>
      </c>
      <c r="K354" s="31" t="s">
        <v>1697</v>
      </c>
      <c r="L354" s="28">
        <v>6264</v>
      </c>
      <c r="M354" s="31" t="s">
        <v>365</v>
      </c>
      <c r="O354" s="28" t="str">
        <f t="shared" si="55"/>
        <v>Ja</v>
      </c>
      <c r="Q354" s="96"/>
      <c r="R354" s="31" t="s">
        <v>4137</v>
      </c>
      <c r="S354" s="66" t="s">
        <v>3869</v>
      </c>
      <c r="T354" s="28" t="s">
        <v>3546</v>
      </c>
      <c r="U354" s="88">
        <f t="shared" si="54"/>
        <v>25</v>
      </c>
      <c r="AD354" s="25"/>
    </row>
    <row r="355" spans="1:30" x14ac:dyDescent="0.2">
      <c r="A355" s="28">
        <v>8</v>
      </c>
      <c r="B355" s="28">
        <v>219</v>
      </c>
      <c r="C355" s="65" t="s">
        <v>132</v>
      </c>
      <c r="D355" s="28">
        <v>167859</v>
      </c>
      <c r="E355" s="31" t="s">
        <v>1698</v>
      </c>
      <c r="F355" s="31" t="s">
        <v>1335</v>
      </c>
      <c r="G355" s="31" t="s">
        <v>4138</v>
      </c>
      <c r="H355" s="34">
        <v>21227</v>
      </c>
      <c r="I355" s="33">
        <f>H355</f>
        <v>21227</v>
      </c>
      <c r="J355" s="30">
        <v>2018</v>
      </c>
      <c r="K355" s="31" t="s">
        <v>1699</v>
      </c>
      <c r="L355" s="28">
        <v>6023</v>
      </c>
      <c r="M355" s="31" t="s">
        <v>182</v>
      </c>
      <c r="O355" s="28" t="s">
        <v>1581</v>
      </c>
      <c r="Q355" s="96"/>
      <c r="R355" s="31" t="s">
        <v>1929</v>
      </c>
      <c r="S355" s="66" t="s">
        <v>3860</v>
      </c>
      <c r="T355" s="28" t="s">
        <v>3546</v>
      </c>
      <c r="U355" s="88">
        <f t="shared" si="54"/>
        <v>25</v>
      </c>
      <c r="AD355" s="25" t="s">
        <v>4139</v>
      </c>
    </row>
    <row r="356" spans="1:30" x14ac:dyDescent="0.2">
      <c r="A356" s="28">
        <v>13</v>
      </c>
      <c r="B356" s="28">
        <v>241</v>
      </c>
      <c r="C356" s="65" t="s">
        <v>132</v>
      </c>
      <c r="D356" s="28">
        <v>114386</v>
      </c>
      <c r="E356" s="31" t="s">
        <v>1312</v>
      </c>
      <c r="F356" s="31" t="s">
        <v>432</v>
      </c>
      <c r="G356" s="31" t="str">
        <f t="shared" ref="G356:G386" si="58">CONCATENATE(E356," ",F356)</f>
        <v>Gräni Max</v>
      </c>
      <c r="H356" s="34">
        <v>19230</v>
      </c>
      <c r="I356" s="33">
        <f>H356</f>
        <v>19230</v>
      </c>
      <c r="J356" s="30">
        <v>2012</v>
      </c>
      <c r="K356" s="31" t="s">
        <v>4140</v>
      </c>
      <c r="L356" s="28">
        <v>6242</v>
      </c>
      <c r="M356" s="31" t="s">
        <v>904</v>
      </c>
      <c r="O356" s="28" t="str">
        <f t="shared" ref="O356:O362" si="59">IF(N356+P356&gt;0,"Nein","Ja")</f>
        <v>Ja</v>
      </c>
      <c r="Q356" s="96"/>
      <c r="R356" s="31" t="s">
        <v>1929</v>
      </c>
      <c r="S356" s="66" t="s">
        <v>3860</v>
      </c>
      <c r="T356" s="28" t="s">
        <v>3546</v>
      </c>
      <c r="U356" s="88">
        <f t="shared" si="54"/>
        <v>25</v>
      </c>
      <c r="AD356" s="25" t="s">
        <v>4141</v>
      </c>
    </row>
    <row r="357" spans="1:30" x14ac:dyDescent="0.2">
      <c r="A357" s="28">
        <v>12</v>
      </c>
      <c r="B357" s="28">
        <v>213</v>
      </c>
      <c r="C357" s="65" t="s">
        <v>132</v>
      </c>
      <c r="D357" s="28">
        <v>166211</v>
      </c>
      <c r="E357" s="31" t="s">
        <v>2628</v>
      </c>
      <c r="F357" s="31" t="s">
        <v>924</v>
      </c>
      <c r="G357" s="31" t="str">
        <f t="shared" si="58"/>
        <v>Graweid Georg</v>
      </c>
      <c r="H357" s="34">
        <v>17141</v>
      </c>
      <c r="I357" s="33">
        <f>H357</f>
        <v>17141</v>
      </c>
      <c r="J357" s="30">
        <v>2006</v>
      </c>
      <c r="K357" s="31" t="s">
        <v>2630</v>
      </c>
      <c r="L357" s="28">
        <v>6262</v>
      </c>
      <c r="M357" s="31" t="s">
        <v>584</v>
      </c>
      <c r="O357" s="28" t="str">
        <f t="shared" si="59"/>
        <v>Ja</v>
      </c>
      <c r="Q357" s="96"/>
      <c r="R357" s="31" t="s">
        <v>1929</v>
      </c>
      <c r="S357" s="66" t="s">
        <v>3860</v>
      </c>
      <c r="T357" s="28" t="s">
        <v>3546</v>
      </c>
      <c r="U357" s="88">
        <f t="shared" si="54"/>
        <v>25</v>
      </c>
      <c r="Y357" s="28">
        <v>2010</v>
      </c>
      <c r="AB357" s="28">
        <v>2013</v>
      </c>
      <c r="AD357" s="25"/>
    </row>
    <row r="358" spans="1:30" ht="12.75" customHeight="1" x14ac:dyDescent="0.2">
      <c r="A358" s="28">
        <v>3</v>
      </c>
      <c r="B358" s="28">
        <v>155</v>
      </c>
      <c r="C358" s="65"/>
      <c r="D358" s="28">
        <v>706041</v>
      </c>
      <c r="E358" s="31" t="s">
        <v>1753</v>
      </c>
      <c r="F358" s="31" t="s">
        <v>1754</v>
      </c>
      <c r="G358" s="31" t="str">
        <f t="shared" si="58"/>
        <v>Gremli Reinhard</v>
      </c>
      <c r="H358" s="34">
        <v>21800</v>
      </c>
      <c r="I358" s="33">
        <v>21800</v>
      </c>
      <c r="J358" s="30">
        <v>2019</v>
      </c>
      <c r="K358" s="31" t="s">
        <v>1755</v>
      </c>
      <c r="L358" s="28">
        <v>6102</v>
      </c>
      <c r="M358" s="31" t="s">
        <v>218</v>
      </c>
      <c r="O358" s="28" t="str">
        <f t="shared" si="59"/>
        <v>Ja</v>
      </c>
      <c r="Q358" s="96"/>
      <c r="R358" s="31" t="s">
        <v>1929</v>
      </c>
      <c r="S358" s="66" t="s">
        <v>3860</v>
      </c>
      <c r="T358" s="28" t="s">
        <v>3546</v>
      </c>
      <c r="U358" s="88">
        <f t="shared" si="54"/>
        <v>25</v>
      </c>
      <c r="AB358" s="28">
        <v>2021</v>
      </c>
      <c r="AD358" s="25" t="s">
        <v>4142</v>
      </c>
    </row>
    <row r="359" spans="1:30" ht="12.75" customHeight="1" x14ac:dyDescent="0.2">
      <c r="A359" s="28">
        <v>15</v>
      </c>
      <c r="B359" s="28">
        <v>140</v>
      </c>
      <c r="C359" s="65" t="s">
        <v>132</v>
      </c>
      <c r="D359" s="28">
        <v>223581</v>
      </c>
      <c r="E359" s="31" t="s">
        <v>1629</v>
      </c>
      <c r="F359" s="31" t="s">
        <v>69</v>
      </c>
      <c r="G359" s="31" t="str">
        <f t="shared" si="58"/>
        <v>Grob Othmar</v>
      </c>
      <c r="H359" s="34">
        <v>20868</v>
      </c>
      <c r="I359" s="33">
        <f>H359</f>
        <v>20868</v>
      </c>
      <c r="J359" s="30">
        <v>2017</v>
      </c>
      <c r="K359" s="31" t="s">
        <v>1630</v>
      </c>
      <c r="L359" s="28">
        <v>6146</v>
      </c>
      <c r="M359" s="31" t="s">
        <v>200</v>
      </c>
      <c r="O359" s="28" t="str">
        <f t="shared" si="59"/>
        <v>Ja</v>
      </c>
      <c r="Q359" s="96"/>
      <c r="R359" s="31" t="s">
        <v>1929</v>
      </c>
      <c r="S359" s="66" t="s">
        <v>3860</v>
      </c>
      <c r="T359" s="28" t="s">
        <v>3546</v>
      </c>
      <c r="U359" s="88">
        <f t="shared" si="54"/>
        <v>25</v>
      </c>
      <c r="AB359" s="28">
        <v>2018</v>
      </c>
      <c r="AD359" s="25" t="s">
        <v>4143</v>
      </c>
    </row>
    <row r="360" spans="1:30" ht="12.75" customHeight="1" x14ac:dyDescent="0.2">
      <c r="A360" s="28">
        <v>10</v>
      </c>
      <c r="B360" s="28">
        <v>111</v>
      </c>
      <c r="C360" s="65" t="s">
        <v>169</v>
      </c>
      <c r="D360" s="28">
        <v>115570</v>
      </c>
      <c r="E360" s="31" t="s">
        <v>2632</v>
      </c>
      <c r="F360" s="31" t="s">
        <v>2456</v>
      </c>
      <c r="G360" s="31" t="str">
        <f t="shared" si="58"/>
        <v>Grossenbacher Hansueli</v>
      </c>
      <c r="H360" s="34">
        <v>11748</v>
      </c>
      <c r="I360" s="33">
        <f>H360</f>
        <v>11748</v>
      </c>
      <c r="J360" s="30">
        <v>1992</v>
      </c>
      <c r="K360" s="31" t="s">
        <v>2634</v>
      </c>
      <c r="L360" s="28">
        <v>6233</v>
      </c>
      <c r="M360" s="31" t="s">
        <v>837</v>
      </c>
      <c r="O360" s="28" t="str">
        <f t="shared" si="59"/>
        <v>Ja</v>
      </c>
      <c r="Q360" s="96"/>
      <c r="R360" s="31" t="s">
        <v>1929</v>
      </c>
      <c r="S360" s="66" t="s">
        <v>3860</v>
      </c>
      <c r="U360" s="88">
        <f t="shared" si="54"/>
        <v>0</v>
      </c>
      <c r="X360" s="28">
        <v>2001</v>
      </c>
      <c r="AB360" s="28">
        <v>1994</v>
      </c>
      <c r="AD360" s="25"/>
    </row>
    <row r="361" spans="1:30" ht="12.75" customHeight="1" x14ac:dyDescent="0.2">
      <c r="A361" s="28">
        <v>8</v>
      </c>
      <c r="B361" s="28">
        <v>129</v>
      </c>
      <c r="C361" s="65" t="s">
        <v>132</v>
      </c>
      <c r="D361" s="28">
        <v>747240</v>
      </c>
      <c r="E361" s="31" t="s">
        <v>1631</v>
      </c>
      <c r="F361" s="31" t="s">
        <v>85</v>
      </c>
      <c r="G361" s="31" t="str">
        <f t="shared" si="58"/>
        <v>Grunder Peter</v>
      </c>
      <c r="H361" s="34">
        <v>17342</v>
      </c>
      <c r="I361" s="33">
        <f>H361</f>
        <v>17342</v>
      </c>
      <c r="J361" s="30">
        <v>2017</v>
      </c>
      <c r="K361" s="31" t="s">
        <v>1632</v>
      </c>
      <c r="L361" s="28">
        <v>6037</v>
      </c>
      <c r="M361" s="31" t="s">
        <v>666</v>
      </c>
      <c r="O361" s="28" t="str">
        <f t="shared" si="59"/>
        <v>Ja</v>
      </c>
      <c r="Q361" s="96"/>
      <c r="R361" s="31" t="s">
        <v>1929</v>
      </c>
      <c r="S361" s="66" t="s">
        <v>3860</v>
      </c>
      <c r="T361" s="28" t="s">
        <v>3546</v>
      </c>
      <c r="U361" s="88">
        <f t="shared" si="54"/>
        <v>25</v>
      </c>
      <c r="AB361" s="28">
        <v>2017</v>
      </c>
      <c r="AD361" s="25" t="s">
        <v>4144</v>
      </c>
    </row>
    <row r="362" spans="1:30" x14ac:dyDescent="0.2">
      <c r="A362" s="28">
        <v>17</v>
      </c>
      <c r="B362" s="28">
        <v>191</v>
      </c>
      <c r="C362" s="65"/>
      <c r="D362" s="28">
        <v>127210</v>
      </c>
      <c r="E362" s="31" t="s">
        <v>1756</v>
      </c>
      <c r="F362" s="31" t="s">
        <v>248</v>
      </c>
      <c r="G362" s="31" t="str">
        <f t="shared" si="58"/>
        <v>Grüter Anton</v>
      </c>
      <c r="H362" s="34">
        <v>21897</v>
      </c>
      <c r="I362" s="33">
        <v>21897</v>
      </c>
      <c r="J362" s="30">
        <v>2019</v>
      </c>
      <c r="K362" s="31" t="s">
        <v>1757</v>
      </c>
      <c r="L362" s="28">
        <v>6196</v>
      </c>
      <c r="M362" s="31" t="s">
        <v>375</v>
      </c>
      <c r="O362" s="28" t="str">
        <f t="shared" si="59"/>
        <v>Ja</v>
      </c>
      <c r="Q362" s="96"/>
      <c r="R362" s="31" t="s">
        <v>1929</v>
      </c>
      <c r="S362" s="66" t="s">
        <v>3860</v>
      </c>
      <c r="T362" s="28" t="s">
        <v>3546</v>
      </c>
      <c r="U362" s="88">
        <f t="shared" si="54"/>
        <v>25</v>
      </c>
      <c r="AB362" s="28">
        <v>2019</v>
      </c>
      <c r="AD362" s="25"/>
    </row>
    <row r="363" spans="1:30" ht="12.75" customHeight="1" x14ac:dyDescent="0.2">
      <c r="A363" s="25">
        <v>9</v>
      </c>
      <c r="B363" s="25">
        <v>231</v>
      </c>
      <c r="C363" s="46"/>
      <c r="D363" s="28">
        <v>100223</v>
      </c>
      <c r="E363" s="36" t="s">
        <v>1756</v>
      </c>
      <c r="F363" s="36" t="s">
        <v>113</v>
      </c>
      <c r="G363" s="31" t="str">
        <f t="shared" si="58"/>
        <v>Grüter Franz</v>
      </c>
      <c r="H363" s="34">
        <v>22133</v>
      </c>
      <c r="I363" s="68">
        <f>H363</f>
        <v>22133</v>
      </c>
      <c r="J363" s="36">
        <v>2020</v>
      </c>
      <c r="K363" s="36" t="s">
        <v>1816</v>
      </c>
      <c r="L363" s="28">
        <v>6102</v>
      </c>
      <c r="M363" s="45" t="s">
        <v>218</v>
      </c>
      <c r="N363"/>
      <c r="O363" s="28" t="s">
        <v>1581</v>
      </c>
      <c r="P363"/>
      <c r="Q363" s="96"/>
      <c r="R363" s="31" t="s">
        <v>1929</v>
      </c>
      <c r="S363" s="66" t="s">
        <v>3860</v>
      </c>
      <c r="T363" s="28" t="s">
        <v>3546</v>
      </c>
      <c r="U363" s="88">
        <f t="shared" si="54"/>
        <v>25</v>
      </c>
      <c r="AB363" s="28">
        <v>2021</v>
      </c>
      <c r="AD363" s="25" t="s">
        <v>4145</v>
      </c>
    </row>
    <row r="364" spans="1:30" ht="12.75" customHeight="1" x14ac:dyDescent="0.2">
      <c r="A364" s="28">
        <v>8</v>
      </c>
      <c r="B364" s="28">
        <v>129</v>
      </c>
      <c r="C364" s="65"/>
      <c r="D364" s="28">
        <v>185750</v>
      </c>
      <c r="E364" s="31" t="s">
        <v>1758</v>
      </c>
      <c r="F364" s="31" t="s">
        <v>290</v>
      </c>
      <c r="G364" s="31" t="str">
        <f t="shared" si="58"/>
        <v>Günther Fredy</v>
      </c>
      <c r="H364" s="34">
        <v>21844</v>
      </c>
      <c r="I364" s="33">
        <v>21844</v>
      </c>
      <c r="J364" s="30">
        <v>2019</v>
      </c>
      <c r="K364" s="31" t="s">
        <v>4146</v>
      </c>
      <c r="L364" s="28">
        <v>6274</v>
      </c>
      <c r="M364" s="31" t="s">
        <v>1508</v>
      </c>
      <c r="O364" s="28" t="s">
        <v>1581</v>
      </c>
      <c r="Q364" s="96"/>
      <c r="R364" s="31" t="s">
        <v>1929</v>
      </c>
      <c r="S364" s="66" t="s">
        <v>3860</v>
      </c>
      <c r="T364" s="28" t="s">
        <v>3546</v>
      </c>
      <c r="U364" s="88">
        <f t="shared" si="54"/>
        <v>25</v>
      </c>
      <c r="AD364" s="25" t="s">
        <v>4147</v>
      </c>
    </row>
    <row r="365" spans="1:30" ht="12.75" customHeight="1" x14ac:dyDescent="0.2">
      <c r="A365" s="28">
        <v>15</v>
      </c>
      <c r="B365" s="28">
        <v>208</v>
      </c>
      <c r="C365" s="65" t="s">
        <v>132</v>
      </c>
      <c r="D365" s="28">
        <v>111647</v>
      </c>
      <c r="E365" s="31" t="s">
        <v>751</v>
      </c>
      <c r="F365" s="31" t="s">
        <v>89</v>
      </c>
      <c r="G365" s="31" t="str">
        <f t="shared" si="58"/>
        <v>Gut Hans</v>
      </c>
      <c r="H365" s="34">
        <v>17395</v>
      </c>
      <c r="I365" s="33">
        <f t="shared" ref="I365:I385" si="60">H365</f>
        <v>17395</v>
      </c>
      <c r="J365" s="30">
        <v>2007</v>
      </c>
      <c r="K365" s="31" t="s">
        <v>2642</v>
      </c>
      <c r="L365" s="28">
        <v>6264</v>
      </c>
      <c r="M365" s="31" t="s">
        <v>365</v>
      </c>
      <c r="O365" s="28" t="str">
        <f t="shared" ref="O365:O386" si="61">IF(N365+P365&gt;0,"Nein","Ja")</f>
        <v>Ja</v>
      </c>
      <c r="Q365" s="96"/>
      <c r="R365" s="31" t="s">
        <v>1929</v>
      </c>
      <c r="S365" s="66" t="s">
        <v>3860</v>
      </c>
      <c r="T365" s="28" t="s">
        <v>3546</v>
      </c>
      <c r="U365" s="88">
        <f t="shared" si="54"/>
        <v>25</v>
      </c>
      <c r="AD365" s="25" t="s">
        <v>4148</v>
      </c>
    </row>
    <row r="366" spans="1:30" ht="12.75" customHeight="1" x14ac:dyDescent="0.2">
      <c r="A366" s="28">
        <v>8</v>
      </c>
      <c r="B366" s="28">
        <v>210</v>
      </c>
      <c r="C366" s="65" t="s">
        <v>169</v>
      </c>
      <c r="D366" s="28">
        <v>168760</v>
      </c>
      <c r="E366" s="31" t="s">
        <v>751</v>
      </c>
      <c r="F366" s="31" t="s">
        <v>105</v>
      </c>
      <c r="G366" s="31" t="str">
        <f t="shared" si="58"/>
        <v>Gut Josef</v>
      </c>
      <c r="H366" s="34">
        <v>9676</v>
      </c>
      <c r="I366" s="33">
        <f t="shared" si="60"/>
        <v>9676</v>
      </c>
      <c r="J366" s="30">
        <v>2004</v>
      </c>
      <c r="K366" s="31" t="s">
        <v>2644</v>
      </c>
      <c r="L366" s="28">
        <v>6026</v>
      </c>
      <c r="M366" s="31" t="s">
        <v>442</v>
      </c>
      <c r="O366" s="28" t="str">
        <f t="shared" si="61"/>
        <v>Ja</v>
      </c>
      <c r="Q366" s="96"/>
      <c r="R366" s="31" t="s">
        <v>1929</v>
      </c>
      <c r="S366" s="66" t="s">
        <v>3860</v>
      </c>
      <c r="U366" s="88">
        <f t="shared" si="54"/>
        <v>0</v>
      </c>
      <c r="AD366" s="25"/>
    </row>
    <row r="367" spans="1:30" x14ac:dyDescent="0.2">
      <c r="A367" s="28">
        <v>11</v>
      </c>
      <c r="B367" s="28">
        <v>234</v>
      </c>
      <c r="C367" s="65" t="s">
        <v>1114</v>
      </c>
      <c r="D367" s="28">
        <v>146876</v>
      </c>
      <c r="E367" s="31" t="s">
        <v>751</v>
      </c>
      <c r="F367" s="31" t="s">
        <v>321</v>
      </c>
      <c r="G367" s="31" t="str">
        <f t="shared" si="58"/>
        <v>Gut Karl</v>
      </c>
      <c r="H367" s="34">
        <v>16116</v>
      </c>
      <c r="I367" s="33">
        <f t="shared" si="60"/>
        <v>16116</v>
      </c>
      <c r="J367" s="30">
        <v>2004</v>
      </c>
      <c r="K367" s="31" t="s">
        <v>2646</v>
      </c>
      <c r="L367" s="28">
        <v>6210</v>
      </c>
      <c r="M367" s="31" t="s">
        <v>465</v>
      </c>
      <c r="O367" s="28" t="str">
        <f t="shared" si="61"/>
        <v>Ja</v>
      </c>
      <c r="Q367" s="96"/>
      <c r="R367" s="31" t="s">
        <v>1929</v>
      </c>
      <c r="S367" s="66" t="s">
        <v>3860</v>
      </c>
      <c r="T367" s="28" t="s">
        <v>3546</v>
      </c>
      <c r="U367" s="88">
        <f t="shared" si="54"/>
        <v>25</v>
      </c>
      <c r="AB367" s="28">
        <v>2005</v>
      </c>
      <c r="AD367" s="25" t="s">
        <v>4149</v>
      </c>
    </row>
    <row r="368" spans="1:30" ht="12.75" customHeight="1" x14ac:dyDescent="0.2">
      <c r="A368" s="28">
        <v>15</v>
      </c>
      <c r="B368" s="28">
        <v>208</v>
      </c>
      <c r="C368" s="65" t="s">
        <v>132</v>
      </c>
      <c r="D368" s="28">
        <v>245341</v>
      </c>
      <c r="E368" s="31" t="s">
        <v>751</v>
      </c>
      <c r="F368" s="31" t="s">
        <v>1426</v>
      </c>
      <c r="G368" s="31" t="str">
        <f t="shared" si="58"/>
        <v>Gut Margrith</v>
      </c>
      <c r="H368" s="34">
        <v>19417</v>
      </c>
      <c r="I368" s="33">
        <f t="shared" si="60"/>
        <v>19417</v>
      </c>
      <c r="J368" s="30">
        <v>2013</v>
      </c>
      <c r="K368" s="31" t="s">
        <v>1427</v>
      </c>
      <c r="L368" s="28">
        <v>6244</v>
      </c>
      <c r="M368" s="31" t="s">
        <v>509</v>
      </c>
      <c r="O368" s="28" t="str">
        <f t="shared" si="61"/>
        <v>Ja</v>
      </c>
      <c r="Q368" s="96"/>
      <c r="R368" s="31" t="s">
        <v>1953</v>
      </c>
      <c r="S368" s="66" t="s">
        <v>3860</v>
      </c>
      <c r="T368" s="28" t="s">
        <v>3546</v>
      </c>
      <c r="U368" s="88">
        <f t="shared" si="54"/>
        <v>25</v>
      </c>
      <c r="AD368" s="25"/>
    </row>
    <row r="369" spans="1:30" x14ac:dyDescent="0.2">
      <c r="A369" s="28">
        <v>15</v>
      </c>
      <c r="B369" s="28">
        <v>208</v>
      </c>
      <c r="C369" s="65" t="s">
        <v>132</v>
      </c>
      <c r="D369" s="28">
        <v>168028</v>
      </c>
      <c r="E369" s="31" t="s">
        <v>751</v>
      </c>
      <c r="F369" s="31" t="s">
        <v>658</v>
      </c>
      <c r="G369" s="31" t="str">
        <f t="shared" si="58"/>
        <v>Gut Vinzenz</v>
      </c>
      <c r="H369" s="34">
        <v>18275</v>
      </c>
      <c r="I369" s="33">
        <f t="shared" si="60"/>
        <v>18275</v>
      </c>
      <c r="J369" s="30">
        <v>2010</v>
      </c>
      <c r="K369" s="31" t="s">
        <v>1427</v>
      </c>
      <c r="L369" s="28">
        <v>6244</v>
      </c>
      <c r="M369" s="31" t="s">
        <v>509</v>
      </c>
      <c r="O369" s="28" t="str">
        <f t="shared" si="61"/>
        <v>Ja</v>
      </c>
      <c r="Q369" s="96"/>
      <c r="R369" s="31" t="s">
        <v>1929</v>
      </c>
      <c r="S369" s="66" t="s">
        <v>3860</v>
      </c>
      <c r="T369" s="28" t="s">
        <v>3546</v>
      </c>
      <c r="U369" s="88">
        <f t="shared" si="54"/>
        <v>25</v>
      </c>
      <c r="AD369" s="25"/>
    </row>
    <row r="370" spans="1:30" ht="12.75" customHeight="1" x14ac:dyDescent="0.2">
      <c r="A370" s="28">
        <v>11</v>
      </c>
      <c r="B370" s="28">
        <v>202</v>
      </c>
      <c r="C370" s="65" t="s">
        <v>132</v>
      </c>
      <c r="D370" s="28">
        <v>152264</v>
      </c>
      <c r="E370" s="31" t="s">
        <v>2651</v>
      </c>
      <c r="F370" s="31" t="s">
        <v>113</v>
      </c>
      <c r="G370" s="31" t="str">
        <f t="shared" si="58"/>
        <v>Gwerder Franz</v>
      </c>
      <c r="H370" s="34">
        <v>17490</v>
      </c>
      <c r="I370" s="33">
        <f t="shared" si="60"/>
        <v>17490</v>
      </c>
      <c r="J370" s="30">
        <v>2007</v>
      </c>
      <c r="K370" s="31" t="s">
        <v>2653</v>
      </c>
      <c r="L370" s="28">
        <v>6207</v>
      </c>
      <c r="M370" s="31" t="s">
        <v>319</v>
      </c>
      <c r="O370" s="28" t="str">
        <f t="shared" si="61"/>
        <v>Ja</v>
      </c>
      <c r="Q370" s="96"/>
      <c r="R370" s="31" t="s">
        <v>1929</v>
      </c>
      <c r="S370" s="66" t="s">
        <v>3860</v>
      </c>
      <c r="T370" s="28" t="s">
        <v>3546</v>
      </c>
      <c r="U370" s="88">
        <f t="shared" si="54"/>
        <v>25</v>
      </c>
      <c r="AB370" s="28">
        <v>2007</v>
      </c>
      <c r="AD370" s="25"/>
    </row>
    <row r="371" spans="1:30" ht="12.75" customHeight="1" x14ac:dyDescent="0.2">
      <c r="A371" s="28">
        <v>4</v>
      </c>
      <c r="B371" s="28">
        <v>242</v>
      </c>
      <c r="C371" s="65" t="s">
        <v>132</v>
      </c>
      <c r="D371" s="28">
        <v>150951</v>
      </c>
      <c r="E371" s="31" t="s">
        <v>531</v>
      </c>
      <c r="F371" s="31" t="s">
        <v>1485</v>
      </c>
      <c r="G371" s="31" t="str">
        <f t="shared" si="58"/>
        <v>Haas Markus</v>
      </c>
      <c r="H371" s="34">
        <v>18378</v>
      </c>
      <c r="I371" s="33">
        <f t="shared" si="60"/>
        <v>18378</v>
      </c>
      <c r="J371" s="30">
        <v>2015</v>
      </c>
      <c r="K371" s="31" t="s">
        <v>4150</v>
      </c>
      <c r="L371" s="28">
        <v>6353</v>
      </c>
      <c r="M371" s="31" t="s">
        <v>349</v>
      </c>
      <c r="O371" s="28" t="str">
        <f t="shared" si="61"/>
        <v>Ja</v>
      </c>
      <c r="Q371" s="96"/>
      <c r="R371" s="31" t="s">
        <v>1929</v>
      </c>
      <c r="S371" s="66" t="s">
        <v>3860</v>
      </c>
      <c r="T371" s="28" t="s">
        <v>3546</v>
      </c>
      <c r="U371" s="88">
        <f t="shared" si="54"/>
        <v>25</v>
      </c>
      <c r="AB371" s="28">
        <v>2018</v>
      </c>
      <c r="AD371" s="25" t="s">
        <v>4151</v>
      </c>
    </row>
    <row r="372" spans="1:30" ht="12.75" customHeight="1" x14ac:dyDescent="0.2">
      <c r="A372" s="28">
        <v>13</v>
      </c>
      <c r="B372" s="28">
        <v>196</v>
      </c>
      <c r="C372" s="65" t="s">
        <v>169</v>
      </c>
      <c r="D372" s="28">
        <v>101382</v>
      </c>
      <c r="E372" s="31" t="s">
        <v>531</v>
      </c>
      <c r="F372" s="31" t="s">
        <v>85</v>
      </c>
      <c r="G372" s="31" t="str">
        <f t="shared" si="58"/>
        <v>Haas Peter</v>
      </c>
      <c r="H372" s="34">
        <v>14552</v>
      </c>
      <c r="I372" s="33">
        <f t="shared" si="60"/>
        <v>14552</v>
      </c>
      <c r="J372" s="30">
        <v>1999</v>
      </c>
      <c r="K372" s="31" t="s">
        <v>4152</v>
      </c>
      <c r="L372" s="28">
        <v>6122</v>
      </c>
      <c r="M372" s="31" t="s">
        <v>733</v>
      </c>
      <c r="O372" s="28" t="str">
        <f t="shared" si="61"/>
        <v>Ja</v>
      </c>
      <c r="Q372" s="96"/>
      <c r="R372" s="31" t="s">
        <v>1929</v>
      </c>
      <c r="S372" s="66" t="s">
        <v>3860</v>
      </c>
      <c r="U372" s="88">
        <f t="shared" si="54"/>
        <v>0</v>
      </c>
      <c r="X372" s="28">
        <v>2008</v>
      </c>
      <c r="AB372" s="28">
        <v>1999</v>
      </c>
      <c r="AD372" s="25"/>
    </row>
    <row r="373" spans="1:30" ht="12.75" customHeight="1" x14ac:dyDescent="0.2">
      <c r="A373" s="28">
        <v>15</v>
      </c>
      <c r="B373" s="28">
        <v>233</v>
      </c>
      <c r="C373" s="65" t="s">
        <v>132</v>
      </c>
      <c r="D373" s="28">
        <v>111649</v>
      </c>
      <c r="E373" s="31" t="s">
        <v>531</v>
      </c>
      <c r="F373" s="31" t="s">
        <v>97</v>
      </c>
      <c r="G373" s="31" t="str">
        <f t="shared" si="58"/>
        <v>Haas Robert</v>
      </c>
      <c r="H373" s="34">
        <v>19580</v>
      </c>
      <c r="I373" s="33">
        <f t="shared" si="60"/>
        <v>19580</v>
      </c>
      <c r="J373" s="30">
        <v>2013</v>
      </c>
      <c r="K373" s="31" t="s">
        <v>1374</v>
      </c>
      <c r="L373" s="28">
        <v>4900</v>
      </c>
      <c r="M373" s="31" t="s">
        <v>1375</v>
      </c>
      <c r="O373" s="28" t="str">
        <f t="shared" si="61"/>
        <v>Ja</v>
      </c>
      <c r="Q373" s="96"/>
      <c r="R373" s="31" t="s">
        <v>1929</v>
      </c>
      <c r="S373" s="66" t="s">
        <v>3860</v>
      </c>
      <c r="T373" s="28" t="s">
        <v>3546</v>
      </c>
      <c r="U373" s="88">
        <f t="shared" si="54"/>
        <v>25</v>
      </c>
      <c r="AD373" s="25" t="s">
        <v>4153</v>
      </c>
    </row>
    <row r="374" spans="1:30" x14ac:dyDescent="0.2">
      <c r="A374" s="28">
        <v>6</v>
      </c>
      <c r="B374" s="28">
        <v>102</v>
      </c>
      <c r="C374" s="65" t="s">
        <v>132</v>
      </c>
      <c r="D374" s="28">
        <v>171784</v>
      </c>
      <c r="E374" s="31" t="s">
        <v>1194</v>
      </c>
      <c r="F374" s="31" t="s">
        <v>89</v>
      </c>
      <c r="G374" s="31" t="str">
        <f t="shared" si="58"/>
        <v>Häberli Hans</v>
      </c>
      <c r="H374" s="34">
        <v>16521</v>
      </c>
      <c r="I374" s="33">
        <f t="shared" si="60"/>
        <v>16521</v>
      </c>
      <c r="J374" s="30">
        <v>2005</v>
      </c>
      <c r="K374" s="31" t="s">
        <v>2665</v>
      </c>
      <c r="L374" s="28">
        <v>6287</v>
      </c>
      <c r="M374" s="31" t="s">
        <v>75</v>
      </c>
      <c r="O374" s="28" t="str">
        <f t="shared" si="61"/>
        <v>Ja</v>
      </c>
      <c r="Q374" s="96"/>
      <c r="R374" s="31" t="s">
        <v>1929</v>
      </c>
      <c r="S374" s="66" t="s">
        <v>3860</v>
      </c>
      <c r="T374" s="28" t="s">
        <v>3867</v>
      </c>
      <c r="U374" s="88">
        <f t="shared" si="54"/>
        <v>0</v>
      </c>
      <c r="AB374" s="28">
        <v>2006</v>
      </c>
      <c r="AD374" s="25"/>
    </row>
    <row r="375" spans="1:30" ht="12.75" customHeight="1" x14ac:dyDescent="0.2">
      <c r="A375" s="28">
        <v>12</v>
      </c>
      <c r="B375" s="28">
        <v>238</v>
      </c>
      <c r="C375" s="65" t="s">
        <v>593</v>
      </c>
      <c r="D375" s="28">
        <v>101292</v>
      </c>
      <c r="E375" s="31" t="s">
        <v>1197</v>
      </c>
      <c r="F375" s="31" t="s">
        <v>89</v>
      </c>
      <c r="G375" s="31" t="str">
        <f t="shared" si="58"/>
        <v>Habermacher Hans</v>
      </c>
      <c r="H375" s="34">
        <v>14687</v>
      </c>
      <c r="I375" s="33">
        <f t="shared" si="60"/>
        <v>14687</v>
      </c>
      <c r="J375" s="30">
        <v>2000</v>
      </c>
      <c r="K375" s="31" t="s">
        <v>2667</v>
      </c>
      <c r="L375" s="28">
        <v>6253</v>
      </c>
      <c r="M375" s="31" t="s">
        <v>51</v>
      </c>
      <c r="O375" s="28" t="str">
        <f t="shared" si="61"/>
        <v>Ja</v>
      </c>
      <c r="Q375" s="96"/>
      <c r="R375" s="31" t="s">
        <v>1929</v>
      </c>
      <c r="S375" s="66" t="s">
        <v>3860</v>
      </c>
      <c r="U375" s="88">
        <f t="shared" si="54"/>
        <v>0</v>
      </c>
      <c r="X375" s="28">
        <v>2009</v>
      </c>
      <c r="AB375" s="28">
        <v>2001</v>
      </c>
      <c r="AD375" s="25" t="s">
        <v>4154</v>
      </c>
    </row>
    <row r="376" spans="1:30" ht="12.75" customHeight="1" x14ac:dyDescent="0.2">
      <c r="A376" s="28">
        <v>3</v>
      </c>
      <c r="B376" s="28">
        <v>169</v>
      </c>
      <c r="C376" s="65" t="s">
        <v>169</v>
      </c>
      <c r="D376" s="28">
        <v>117246</v>
      </c>
      <c r="E376" s="31" t="s">
        <v>1199</v>
      </c>
      <c r="F376" s="31" t="s">
        <v>89</v>
      </c>
      <c r="G376" s="31" t="str">
        <f t="shared" si="58"/>
        <v>Haefliger Hans</v>
      </c>
      <c r="H376" s="34">
        <v>9669</v>
      </c>
      <c r="I376" s="33">
        <f t="shared" si="60"/>
        <v>9669</v>
      </c>
      <c r="J376" s="30">
        <v>1986</v>
      </c>
      <c r="K376" s="31" t="s">
        <v>2673</v>
      </c>
      <c r="L376" s="28">
        <v>6003</v>
      </c>
      <c r="M376" s="31" t="s">
        <v>95</v>
      </c>
      <c r="O376" s="28" t="str">
        <f t="shared" si="61"/>
        <v>Ja</v>
      </c>
      <c r="Q376" s="96"/>
      <c r="R376" s="31" t="s">
        <v>1929</v>
      </c>
      <c r="S376" s="66" t="s">
        <v>3860</v>
      </c>
      <c r="U376" s="88">
        <f t="shared" si="54"/>
        <v>0</v>
      </c>
      <c r="AD376" s="25"/>
    </row>
    <row r="377" spans="1:30" ht="12.75" customHeight="1" x14ac:dyDescent="0.2">
      <c r="A377" s="28">
        <v>9</v>
      </c>
      <c r="B377" s="28">
        <v>232</v>
      </c>
      <c r="C377" s="65" t="s">
        <v>169</v>
      </c>
      <c r="D377" s="28">
        <v>176844</v>
      </c>
      <c r="E377" s="31" t="s">
        <v>1562</v>
      </c>
      <c r="F377" s="31" t="s">
        <v>384</v>
      </c>
      <c r="G377" s="31" t="str">
        <f t="shared" si="58"/>
        <v>Häfeli Fritz</v>
      </c>
      <c r="H377" s="34">
        <v>14849</v>
      </c>
      <c r="I377" s="33">
        <f t="shared" si="60"/>
        <v>14849</v>
      </c>
      <c r="J377" s="30">
        <v>2000</v>
      </c>
      <c r="K377" s="31" t="s">
        <v>4155</v>
      </c>
      <c r="L377" s="28">
        <v>6221</v>
      </c>
      <c r="M377" s="31" t="s">
        <v>436</v>
      </c>
      <c r="O377" s="28" t="str">
        <f t="shared" si="61"/>
        <v>Ja</v>
      </c>
      <c r="Q377" s="96"/>
      <c r="R377" s="31" t="s">
        <v>1929</v>
      </c>
      <c r="S377" s="66" t="s">
        <v>3860</v>
      </c>
      <c r="U377" s="88">
        <f t="shared" si="54"/>
        <v>0</v>
      </c>
      <c r="X377" s="28">
        <v>2020</v>
      </c>
      <c r="Y377" s="28">
        <v>2020</v>
      </c>
      <c r="AB377" s="28">
        <v>2004</v>
      </c>
      <c r="AD377" s="25" t="s">
        <v>4156</v>
      </c>
    </row>
    <row r="378" spans="1:30" x14ac:dyDescent="0.2">
      <c r="A378" s="28">
        <v>6</v>
      </c>
      <c r="B378" s="28">
        <v>102</v>
      </c>
      <c r="C378" s="65" t="s">
        <v>132</v>
      </c>
      <c r="D378" s="28">
        <v>171397</v>
      </c>
      <c r="E378" s="31" t="s">
        <v>1562</v>
      </c>
      <c r="F378" s="31" t="s">
        <v>89</v>
      </c>
      <c r="G378" s="31" t="str">
        <f t="shared" si="58"/>
        <v>Häfeli Hans</v>
      </c>
      <c r="H378" s="34">
        <v>16107</v>
      </c>
      <c r="I378" s="33">
        <f t="shared" si="60"/>
        <v>16107</v>
      </c>
      <c r="J378" s="30">
        <v>2015</v>
      </c>
      <c r="K378" s="31" t="s">
        <v>1563</v>
      </c>
      <c r="L378" s="28">
        <v>5616</v>
      </c>
      <c r="M378" s="31" t="s">
        <v>1564</v>
      </c>
      <c r="O378" s="28" t="str">
        <f t="shared" si="61"/>
        <v>Ja</v>
      </c>
      <c r="Q378" s="96"/>
      <c r="R378" s="31" t="s">
        <v>1929</v>
      </c>
      <c r="S378" s="66" t="s">
        <v>3860</v>
      </c>
      <c r="T378" s="28" t="s">
        <v>3546</v>
      </c>
      <c r="U378" s="88">
        <f t="shared" si="54"/>
        <v>25</v>
      </c>
      <c r="AD378" s="25" t="s">
        <v>4157</v>
      </c>
    </row>
    <row r="379" spans="1:30" ht="12.75" customHeight="1" x14ac:dyDescent="0.2">
      <c r="A379" s="28">
        <v>15</v>
      </c>
      <c r="B379" s="28">
        <v>140</v>
      </c>
      <c r="C379" s="65" t="s">
        <v>132</v>
      </c>
      <c r="D379" s="28">
        <v>223442</v>
      </c>
      <c r="E379" s="31" t="s">
        <v>197</v>
      </c>
      <c r="F379" s="31" t="s">
        <v>73</v>
      </c>
      <c r="G379" s="31" t="str">
        <f t="shared" si="58"/>
        <v>Häfliger Albert</v>
      </c>
      <c r="H379" s="34">
        <v>15413</v>
      </c>
      <c r="I379" s="33">
        <f t="shared" si="60"/>
        <v>15413</v>
      </c>
      <c r="J379" s="30">
        <v>2002</v>
      </c>
      <c r="K379" s="31" t="s">
        <v>4158</v>
      </c>
      <c r="L379" s="28">
        <v>6146</v>
      </c>
      <c r="M379" s="31" t="s">
        <v>200</v>
      </c>
      <c r="O379" s="28" t="str">
        <f t="shared" si="61"/>
        <v>Ja</v>
      </c>
      <c r="Q379" s="96"/>
      <c r="R379" s="31" t="s">
        <v>1929</v>
      </c>
      <c r="S379" s="66" t="s">
        <v>3860</v>
      </c>
      <c r="U379" s="88">
        <f t="shared" si="54"/>
        <v>0</v>
      </c>
      <c r="AB379" s="28">
        <v>2005</v>
      </c>
      <c r="AD379" s="25" t="s">
        <v>4159</v>
      </c>
    </row>
    <row r="380" spans="1:30" ht="12.75" customHeight="1" x14ac:dyDescent="0.2">
      <c r="A380" s="28">
        <v>3</v>
      </c>
      <c r="B380" s="28">
        <v>229</v>
      </c>
      <c r="C380" s="65" t="s">
        <v>169</v>
      </c>
      <c r="D380" s="28">
        <v>237157</v>
      </c>
      <c r="E380" s="31" t="s">
        <v>197</v>
      </c>
      <c r="F380" s="31" t="s">
        <v>53</v>
      </c>
      <c r="G380" s="31" t="str">
        <f t="shared" si="58"/>
        <v>Häfliger Alfred</v>
      </c>
      <c r="H380" s="34">
        <v>15304</v>
      </c>
      <c r="I380" s="33">
        <f t="shared" si="60"/>
        <v>15304</v>
      </c>
      <c r="J380" s="30">
        <v>2001</v>
      </c>
      <c r="K380" s="31" t="s">
        <v>2680</v>
      </c>
      <c r="L380" s="28">
        <v>6102</v>
      </c>
      <c r="M380" s="31" t="s">
        <v>218</v>
      </c>
      <c r="O380" s="28" t="str">
        <f t="shared" si="61"/>
        <v>Ja</v>
      </c>
      <c r="Q380" s="96"/>
      <c r="R380" s="31" t="s">
        <v>1929</v>
      </c>
      <c r="S380" s="66" t="s">
        <v>3860</v>
      </c>
      <c r="U380" s="88">
        <f t="shared" si="54"/>
        <v>0</v>
      </c>
      <c r="AD380" s="25" t="s">
        <v>4160</v>
      </c>
    </row>
    <row r="381" spans="1:30" x14ac:dyDescent="0.2">
      <c r="A381" s="28">
        <v>12</v>
      </c>
      <c r="B381" s="28">
        <v>213</v>
      </c>
      <c r="C381" s="65" t="s">
        <v>169</v>
      </c>
      <c r="D381" s="28">
        <v>170681</v>
      </c>
      <c r="E381" s="31" t="s">
        <v>197</v>
      </c>
      <c r="F381" s="31" t="s">
        <v>360</v>
      </c>
      <c r="G381" s="31" t="str">
        <f t="shared" si="58"/>
        <v>Häfliger Alois</v>
      </c>
      <c r="H381" s="34">
        <v>13522</v>
      </c>
      <c r="I381" s="33">
        <f t="shared" si="60"/>
        <v>13522</v>
      </c>
      <c r="J381" s="30">
        <v>1997</v>
      </c>
      <c r="K381" s="31" t="s">
        <v>2682</v>
      </c>
      <c r="L381" s="28">
        <v>6245</v>
      </c>
      <c r="M381" s="31" t="s">
        <v>146</v>
      </c>
      <c r="O381" s="28" t="str">
        <f t="shared" si="61"/>
        <v>Ja</v>
      </c>
      <c r="Q381" s="96"/>
      <c r="R381" s="31" t="s">
        <v>1929</v>
      </c>
      <c r="S381" s="66" t="s">
        <v>3860</v>
      </c>
      <c r="U381" s="88">
        <f t="shared" si="54"/>
        <v>0</v>
      </c>
      <c r="AB381" s="28">
        <v>1999</v>
      </c>
      <c r="AD381" s="25"/>
    </row>
    <row r="382" spans="1:30" x14ac:dyDescent="0.2">
      <c r="A382" s="28">
        <v>15</v>
      </c>
      <c r="B382" s="28">
        <v>253</v>
      </c>
      <c r="C382" s="65" t="s">
        <v>132</v>
      </c>
      <c r="D382" s="28">
        <v>174192</v>
      </c>
      <c r="E382" s="31" t="s">
        <v>197</v>
      </c>
      <c r="F382" s="31" t="s">
        <v>248</v>
      </c>
      <c r="G382" s="31" t="str">
        <f t="shared" si="58"/>
        <v>Häfliger Anton</v>
      </c>
      <c r="H382" s="34">
        <v>18008</v>
      </c>
      <c r="I382" s="33">
        <f t="shared" si="60"/>
        <v>18008</v>
      </c>
      <c r="J382" s="30">
        <v>2009</v>
      </c>
      <c r="K382" s="31" t="s">
        <v>2684</v>
      </c>
      <c r="L382" s="28">
        <v>6144</v>
      </c>
      <c r="M382" s="31" t="s">
        <v>817</v>
      </c>
      <c r="O382" s="28" t="str">
        <f t="shared" si="61"/>
        <v>Ja</v>
      </c>
      <c r="Q382" s="96"/>
      <c r="R382" s="31" t="s">
        <v>1929</v>
      </c>
      <c r="S382" s="66" t="s">
        <v>3860</v>
      </c>
      <c r="T382" s="28" t="s">
        <v>3546</v>
      </c>
      <c r="U382" s="88">
        <f t="shared" si="54"/>
        <v>25</v>
      </c>
      <c r="X382" s="28">
        <v>2020</v>
      </c>
      <c r="AB382" s="28">
        <v>2009</v>
      </c>
      <c r="AD382" s="25"/>
    </row>
    <row r="383" spans="1:30" ht="12.75" customHeight="1" x14ac:dyDescent="0.2">
      <c r="A383" s="28">
        <v>13</v>
      </c>
      <c r="B383" s="28">
        <v>248</v>
      </c>
      <c r="C383" s="65" t="s">
        <v>169</v>
      </c>
      <c r="D383" s="28">
        <v>182864</v>
      </c>
      <c r="E383" s="31" t="s">
        <v>197</v>
      </c>
      <c r="F383" s="31" t="s">
        <v>650</v>
      </c>
      <c r="G383" s="31" t="str">
        <f t="shared" si="58"/>
        <v>Häfliger Bernhard</v>
      </c>
      <c r="H383" s="34">
        <v>15124</v>
      </c>
      <c r="I383" s="33">
        <f t="shared" si="60"/>
        <v>15124</v>
      </c>
      <c r="J383" s="30">
        <v>2001</v>
      </c>
      <c r="K383" s="31" t="s">
        <v>2686</v>
      </c>
      <c r="L383" s="28">
        <v>6130</v>
      </c>
      <c r="M383" s="31" t="s">
        <v>196</v>
      </c>
      <c r="O383" s="28" t="str">
        <f t="shared" si="61"/>
        <v>Ja</v>
      </c>
      <c r="Q383" s="96"/>
      <c r="R383" s="31" t="s">
        <v>1929</v>
      </c>
      <c r="S383" s="66" t="s">
        <v>3860</v>
      </c>
      <c r="U383" s="88">
        <f t="shared" si="54"/>
        <v>0</v>
      </c>
      <c r="AB383" s="28">
        <v>2001</v>
      </c>
      <c r="AD383" s="25" t="s">
        <v>4161</v>
      </c>
    </row>
    <row r="384" spans="1:30" x14ac:dyDescent="0.2">
      <c r="A384" s="28">
        <v>15</v>
      </c>
      <c r="B384" s="28">
        <v>233</v>
      </c>
      <c r="C384" s="65" t="s">
        <v>132</v>
      </c>
      <c r="D384" s="28">
        <v>322973</v>
      </c>
      <c r="E384" s="31" t="s">
        <v>197</v>
      </c>
      <c r="F384" s="31" t="s">
        <v>81</v>
      </c>
      <c r="G384" s="31" t="str">
        <f t="shared" si="58"/>
        <v>Häfliger Eduard</v>
      </c>
      <c r="H384" s="34">
        <v>18369</v>
      </c>
      <c r="I384" s="33">
        <f t="shared" si="60"/>
        <v>18369</v>
      </c>
      <c r="J384" s="30">
        <v>2010</v>
      </c>
      <c r="K384" s="31" t="s">
        <v>2688</v>
      </c>
      <c r="L384" s="28">
        <v>4915</v>
      </c>
      <c r="M384" s="31" t="s">
        <v>413</v>
      </c>
      <c r="O384" s="28" t="str">
        <f t="shared" si="61"/>
        <v>Ja</v>
      </c>
      <c r="Q384" s="96"/>
      <c r="R384" s="31" t="s">
        <v>1929</v>
      </c>
      <c r="S384" s="66" t="s">
        <v>3860</v>
      </c>
      <c r="T384" s="28" t="s">
        <v>3546</v>
      </c>
      <c r="U384" s="88">
        <f t="shared" si="54"/>
        <v>25</v>
      </c>
      <c r="AD384" s="25" t="s">
        <v>4162</v>
      </c>
    </row>
    <row r="385" spans="1:30" x14ac:dyDescent="0.2">
      <c r="A385" s="28">
        <v>8</v>
      </c>
      <c r="B385" s="28">
        <v>219</v>
      </c>
      <c r="C385" s="65" t="s">
        <v>169</v>
      </c>
      <c r="E385" s="31" t="s">
        <v>197</v>
      </c>
      <c r="F385" s="31" t="s">
        <v>89</v>
      </c>
      <c r="G385" s="31" t="str">
        <f t="shared" si="58"/>
        <v>Häfliger Hans</v>
      </c>
      <c r="H385" s="34">
        <v>13587</v>
      </c>
      <c r="I385" s="33">
        <f t="shared" si="60"/>
        <v>13587</v>
      </c>
      <c r="J385" s="30">
        <v>1997</v>
      </c>
      <c r="K385" s="31" t="s">
        <v>2691</v>
      </c>
      <c r="L385" s="28">
        <v>6023</v>
      </c>
      <c r="M385" s="31" t="s">
        <v>182</v>
      </c>
      <c r="O385" s="28" t="str">
        <f t="shared" si="61"/>
        <v>Ja</v>
      </c>
      <c r="Q385" s="96"/>
      <c r="R385" s="31" t="s">
        <v>1929</v>
      </c>
      <c r="S385" s="66" t="s">
        <v>3860</v>
      </c>
      <c r="U385" s="88">
        <f t="shared" si="54"/>
        <v>0</v>
      </c>
      <c r="AB385" s="28">
        <v>2005</v>
      </c>
      <c r="AD385" s="25" t="s">
        <v>4163</v>
      </c>
    </row>
    <row r="386" spans="1:30" x14ac:dyDescent="0.2">
      <c r="A386" s="28">
        <v>13</v>
      </c>
      <c r="B386" s="28">
        <v>132</v>
      </c>
      <c r="C386" s="65"/>
      <c r="D386" s="28">
        <v>126735</v>
      </c>
      <c r="E386" s="31" t="s">
        <v>197</v>
      </c>
      <c r="F386" s="31" t="s">
        <v>85</v>
      </c>
      <c r="G386" s="31" t="str">
        <f t="shared" si="58"/>
        <v>Häfliger Peter</v>
      </c>
      <c r="H386" s="34">
        <v>21740</v>
      </c>
      <c r="I386" s="33">
        <v>21906</v>
      </c>
      <c r="J386" s="30">
        <v>2019</v>
      </c>
      <c r="K386" s="31" t="s">
        <v>1759</v>
      </c>
      <c r="L386" s="28">
        <v>6300</v>
      </c>
      <c r="M386" s="31" t="s">
        <v>1760</v>
      </c>
      <c r="O386" s="28" t="str">
        <f t="shared" si="61"/>
        <v>Ja</v>
      </c>
      <c r="Q386" s="96"/>
      <c r="R386" s="31" t="s">
        <v>1929</v>
      </c>
      <c r="S386" s="66" t="s">
        <v>3860</v>
      </c>
      <c r="T386" s="28" t="s">
        <v>3546</v>
      </c>
      <c r="U386" s="88">
        <f t="shared" si="54"/>
        <v>25</v>
      </c>
      <c r="AD386" s="25"/>
    </row>
    <row r="387" spans="1:30" ht="12.75" customHeight="1" x14ac:dyDescent="0.2">
      <c r="A387" s="28">
        <v>13</v>
      </c>
      <c r="B387" s="28">
        <v>132</v>
      </c>
      <c r="C387" s="65" t="s">
        <v>132</v>
      </c>
      <c r="D387" s="28">
        <v>103691</v>
      </c>
      <c r="E387" s="31" t="s">
        <v>197</v>
      </c>
      <c r="F387" s="31" t="s">
        <v>134</v>
      </c>
      <c r="G387" s="31" t="s">
        <v>4164</v>
      </c>
      <c r="H387" s="34">
        <v>21356</v>
      </c>
      <c r="I387" s="33">
        <f>H387</f>
        <v>21356</v>
      </c>
      <c r="J387" s="30">
        <v>2018</v>
      </c>
      <c r="K387" s="31" t="s">
        <v>1388</v>
      </c>
      <c r="L387" s="28">
        <v>6218</v>
      </c>
      <c r="M387" s="31" t="s">
        <v>264</v>
      </c>
      <c r="O387" s="28" t="s">
        <v>1581</v>
      </c>
      <c r="Q387" s="96"/>
      <c r="R387" s="31" t="s">
        <v>1929</v>
      </c>
      <c r="S387" s="66" t="s">
        <v>3860</v>
      </c>
      <c r="T387" s="28" t="s">
        <v>3546</v>
      </c>
      <c r="U387" s="88">
        <f t="shared" ref="U387:U450" si="62">IF(T387="RE",25,0)</f>
        <v>25</v>
      </c>
      <c r="AD387" s="25" t="s">
        <v>4165</v>
      </c>
    </row>
    <row r="388" spans="1:30" ht="12.75" customHeight="1" x14ac:dyDescent="0.2">
      <c r="A388" s="28">
        <v>17</v>
      </c>
      <c r="B388" s="28">
        <v>144</v>
      </c>
      <c r="C388" s="37"/>
      <c r="D388" s="28">
        <v>610394</v>
      </c>
      <c r="E388" s="31" t="s">
        <v>953</v>
      </c>
      <c r="F388" s="31" t="s">
        <v>1865</v>
      </c>
      <c r="G388" s="31" t="s">
        <v>4166</v>
      </c>
      <c r="H388" s="17">
        <v>22037</v>
      </c>
      <c r="I388" s="33">
        <v>22037</v>
      </c>
      <c r="J388" s="28">
        <v>2020</v>
      </c>
      <c r="K388" s="31" t="s">
        <v>1866</v>
      </c>
      <c r="L388" s="28">
        <v>6166</v>
      </c>
      <c r="M388" s="31" t="s">
        <v>833</v>
      </c>
      <c r="N388" s="28"/>
      <c r="O388" s="28" t="s">
        <v>1581</v>
      </c>
      <c r="P388" s="28"/>
      <c r="Q388" s="96"/>
      <c r="R388" s="31" t="s">
        <v>1929</v>
      </c>
      <c r="S388" s="66" t="s">
        <v>3860</v>
      </c>
      <c r="T388" s="28" t="s">
        <v>3546</v>
      </c>
      <c r="U388" s="88">
        <f t="shared" si="62"/>
        <v>25</v>
      </c>
      <c r="AD388" s="25"/>
    </row>
    <row r="389" spans="1:30" ht="12.75" customHeight="1" x14ac:dyDescent="0.2">
      <c r="A389" s="28">
        <v>17</v>
      </c>
      <c r="B389" s="28">
        <v>144</v>
      </c>
      <c r="C389" s="65" t="s">
        <v>132</v>
      </c>
      <c r="D389" s="28">
        <v>167416</v>
      </c>
      <c r="E389" s="31" t="s">
        <v>953</v>
      </c>
      <c r="F389" s="31" t="s">
        <v>223</v>
      </c>
      <c r="G389" s="31" t="str">
        <f t="shared" ref="G389:G395" si="63">CONCATENATE(E389," ",F389)</f>
        <v>Hafner Theo</v>
      </c>
      <c r="H389" s="34">
        <v>19112</v>
      </c>
      <c r="I389" s="33">
        <f t="shared" ref="I389:I398" si="64">H389</f>
        <v>19112</v>
      </c>
      <c r="J389" s="30">
        <v>2012</v>
      </c>
      <c r="K389" s="31" t="s">
        <v>1316</v>
      </c>
      <c r="L389" s="28">
        <v>6166</v>
      </c>
      <c r="M389" s="31" t="s">
        <v>833</v>
      </c>
      <c r="O389" s="28" t="str">
        <f>IF(N389+P389&gt;0,"Nein","Ja")</f>
        <v>Ja</v>
      </c>
      <c r="Q389" s="96"/>
      <c r="R389" s="31" t="s">
        <v>1929</v>
      </c>
      <c r="S389" s="66" t="s">
        <v>3860</v>
      </c>
      <c r="T389" s="28" t="s">
        <v>3546</v>
      </c>
      <c r="U389" s="88">
        <f t="shared" si="62"/>
        <v>25</v>
      </c>
      <c r="AB389" s="28">
        <v>2018</v>
      </c>
      <c r="AD389" s="25"/>
    </row>
    <row r="390" spans="1:30" ht="12.75" customHeight="1" x14ac:dyDescent="0.2">
      <c r="A390" s="28">
        <v>9</v>
      </c>
      <c r="B390" s="28">
        <v>200</v>
      </c>
      <c r="C390" s="65" t="s">
        <v>132</v>
      </c>
      <c r="D390" s="28">
        <v>129212</v>
      </c>
      <c r="E390" s="31" t="s">
        <v>1710</v>
      </c>
      <c r="F390" s="31" t="s">
        <v>1709</v>
      </c>
      <c r="G390" s="31" t="str">
        <f t="shared" si="63"/>
        <v>Haradinay Meti</v>
      </c>
      <c r="H390" s="34">
        <v>21350</v>
      </c>
      <c r="I390" s="33">
        <f t="shared" si="64"/>
        <v>21350</v>
      </c>
      <c r="J390" s="30">
        <v>2018</v>
      </c>
      <c r="K390" s="31" t="s">
        <v>1711</v>
      </c>
      <c r="L390" s="28">
        <v>6222</v>
      </c>
      <c r="M390" s="31" t="s">
        <v>87</v>
      </c>
      <c r="O390" s="28" t="s">
        <v>1581</v>
      </c>
      <c r="Q390" s="96"/>
      <c r="R390" s="31" t="s">
        <v>1929</v>
      </c>
      <c r="S390" s="66" t="s">
        <v>3860</v>
      </c>
      <c r="T390" s="28" t="s">
        <v>3546</v>
      </c>
      <c r="U390" s="88">
        <f t="shared" si="62"/>
        <v>25</v>
      </c>
      <c r="AB390" s="28">
        <v>2021</v>
      </c>
      <c r="AD390" s="25" t="s">
        <v>4167</v>
      </c>
    </row>
    <row r="391" spans="1:30" ht="12.75" customHeight="1" x14ac:dyDescent="0.2">
      <c r="A391" s="28">
        <v>3</v>
      </c>
      <c r="B391" s="28">
        <v>169</v>
      </c>
      <c r="C391" s="65" t="s">
        <v>132</v>
      </c>
      <c r="D391" s="28">
        <v>117293</v>
      </c>
      <c r="E391" s="31" t="s">
        <v>1499</v>
      </c>
      <c r="F391" s="31" t="s">
        <v>1500</v>
      </c>
      <c r="G391" s="31" t="str">
        <f t="shared" si="63"/>
        <v>Häring Rolf</v>
      </c>
      <c r="H391" s="34">
        <v>20430</v>
      </c>
      <c r="I391" s="33">
        <f t="shared" si="64"/>
        <v>20430</v>
      </c>
      <c r="J391" s="30">
        <v>2015</v>
      </c>
      <c r="K391" s="31" t="s">
        <v>1501</v>
      </c>
      <c r="L391" s="28">
        <v>6012</v>
      </c>
      <c r="M391" s="31" t="s">
        <v>620</v>
      </c>
      <c r="O391" s="28" t="str">
        <f t="shared" ref="O391:O396" si="65">IF(N391+P391&gt;0,"Nein","Ja")</f>
        <v>Ja</v>
      </c>
      <c r="Q391" s="96"/>
      <c r="R391" s="31" t="s">
        <v>1929</v>
      </c>
      <c r="S391" s="66" t="s">
        <v>3860</v>
      </c>
      <c r="T391" s="28" t="s">
        <v>3546</v>
      </c>
      <c r="U391" s="88">
        <f t="shared" si="62"/>
        <v>25</v>
      </c>
      <c r="AD391" s="25" t="s">
        <v>4168</v>
      </c>
    </row>
    <row r="392" spans="1:30" x14ac:dyDescent="0.2">
      <c r="A392" s="28">
        <v>2</v>
      </c>
      <c r="B392" s="28">
        <v>179</v>
      </c>
      <c r="C392" s="65" t="s">
        <v>169</v>
      </c>
      <c r="D392" s="28">
        <v>800695</v>
      </c>
      <c r="E392" s="31" t="s">
        <v>533</v>
      </c>
      <c r="F392" s="31" t="s">
        <v>360</v>
      </c>
      <c r="G392" s="31" t="str">
        <f t="shared" si="63"/>
        <v>Hartmann  Alois</v>
      </c>
      <c r="H392" s="34">
        <v>13447</v>
      </c>
      <c r="I392" s="33">
        <f t="shared" si="64"/>
        <v>13447</v>
      </c>
      <c r="J392" s="30">
        <v>1996</v>
      </c>
      <c r="K392" s="31" t="s">
        <v>2697</v>
      </c>
      <c r="L392" s="28">
        <v>6023</v>
      </c>
      <c r="M392" s="31" t="s">
        <v>182</v>
      </c>
      <c r="O392" s="28" t="str">
        <f t="shared" si="65"/>
        <v>Ja</v>
      </c>
      <c r="Q392" s="96"/>
      <c r="R392" s="31" t="s">
        <v>1929</v>
      </c>
      <c r="S392" s="66" t="s">
        <v>3860</v>
      </c>
      <c r="U392" s="88">
        <f t="shared" si="62"/>
        <v>0</v>
      </c>
      <c r="AD392" s="25"/>
    </row>
    <row r="393" spans="1:30" ht="12.75" customHeight="1" x14ac:dyDescent="0.2">
      <c r="A393" s="28">
        <v>6</v>
      </c>
      <c r="B393" s="28">
        <v>149</v>
      </c>
      <c r="C393" s="65" t="s">
        <v>3411</v>
      </c>
      <c r="D393" s="28">
        <v>100341</v>
      </c>
      <c r="E393" s="31" t="s">
        <v>533</v>
      </c>
      <c r="F393" s="31" t="s">
        <v>457</v>
      </c>
      <c r="G393" s="31" t="str">
        <f t="shared" si="63"/>
        <v>Hartmann  Herbert</v>
      </c>
      <c r="H393" s="34">
        <v>16097</v>
      </c>
      <c r="I393" s="33">
        <f t="shared" si="64"/>
        <v>16097</v>
      </c>
      <c r="J393" s="30">
        <v>2005</v>
      </c>
      <c r="K393" s="31" t="s">
        <v>535</v>
      </c>
      <c r="L393" s="28">
        <v>6286</v>
      </c>
      <c r="M393" s="31" t="s">
        <v>536</v>
      </c>
      <c r="O393" s="28" t="str">
        <f t="shared" si="65"/>
        <v>Ja</v>
      </c>
      <c r="Q393" s="96"/>
      <c r="R393" s="31" t="s">
        <v>1929</v>
      </c>
      <c r="S393" s="66" t="s">
        <v>3865</v>
      </c>
      <c r="T393" s="28" t="s">
        <v>3546</v>
      </c>
      <c r="U393" s="88">
        <f t="shared" si="62"/>
        <v>25</v>
      </c>
      <c r="AB393" s="28">
        <v>2007</v>
      </c>
      <c r="AD393" s="25" t="s">
        <v>4169</v>
      </c>
    </row>
    <row r="394" spans="1:30" ht="12.75" customHeight="1" x14ac:dyDescent="0.2">
      <c r="A394" s="28">
        <v>1</v>
      </c>
      <c r="B394" s="28">
        <v>100</v>
      </c>
      <c r="C394" s="65" t="s">
        <v>169</v>
      </c>
      <c r="D394" s="28">
        <v>100175</v>
      </c>
      <c r="E394" s="31" t="s">
        <v>2701</v>
      </c>
      <c r="F394" s="31" t="s">
        <v>347</v>
      </c>
      <c r="G394" s="31" t="str">
        <f t="shared" si="63"/>
        <v>Hasler Hans-Rudolf</v>
      </c>
      <c r="H394" s="34">
        <v>14269</v>
      </c>
      <c r="I394" s="33">
        <f t="shared" si="64"/>
        <v>14269</v>
      </c>
      <c r="J394" s="30">
        <v>1999</v>
      </c>
      <c r="K394" s="31" t="s">
        <v>2703</v>
      </c>
      <c r="L394" s="28">
        <v>6005</v>
      </c>
      <c r="M394" s="31" t="s">
        <v>95</v>
      </c>
      <c r="O394" s="28" t="str">
        <f t="shared" si="65"/>
        <v>Ja</v>
      </c>
      <c r="Q394" s="96"/>
      <c r="R394" s="31" t="s">
        <v>1929</v>
      </c>
      <c r="S394" s="66" t="s">
        <v>3860</v>
      </c>
      <c r="U394" s="88">
        <f t="shared" si="62"/>
        <v>0</v>
      </c>
      <c r="AB394" s="28">
        <v>2005</v>
      </c>
      <c r="AD394" s="25" t="s">
        <v>4170</v>
      </c>
    </row>
    <row r="395" spans="1:30" ht="12.75" customHeight="1" x14ac:dyDescent="0.2">
      <c r="A395" s="28">
        <v>8</v>
      </c>
      <c r="B395" s="28">
        <v>121</v>
      </c>
      <c r="C395" s="65" t="s">
        <v>132</v>
      </c>
      <c r="D395" s="28">
        <v>100065</v>
      </c>
      <c r="E395" s="31" t="s">
        <v>2705</v>
      </c>
      <c r="F395" s="31" t="s">
        <v>134</v>
      </c>
      <c r="G395" s="31" t="str">
        <f t="shared" si="63"/>
        <v>Hauser Walter</v>
      </c>
      <c r="H395" s="34">
        <v>17509</v>
      </c>
      <c r="I395" s="33">
        <f t="shared" si="64"/>
        <v>17509</v>
      </c>
      <c r="J395" s="30">
        <v>2007</v>
      </c>
      <c r="K395" s="31" t="s">
        <v>2707</v>
      </c>
      <c r="L395" s="28">
        <v>6020</v>
      </c>
      <c r="M395" s="31" t="s">
        <v>71</v>
      </c>
      <c r="O395" s="28" t="str">
        <f t="shared" si="65"/>
        <v>Ja</v>
      </c>
      <c r="Q395" s="96"/>
      <c r="R395" s="31" t="s">
        <v>1929</v>
      </c>
      <c r="S395" s="66" t="s">
        <v>3860</v>
      </c>
      <c r="T395" s="28" t="s">
        <v>3867</v>
      </c>
      <c r="U395" s="88">
        <f t="shared" si="62"/>
        <v>0</v>
      </c>
      <c r="AB395" s="28">
        <v>2007</v>
      </c>
      <c r="AD395" s="25" t="s">
        <v>4171</v>
      </c>
    </row>
    <row r="396" spans="1:30" ht="12.75" customHeight="1" x14ac:dyDescent="0.2">
      <c r="A396" s="28">
        <v>8</v>
      </c>
      <c r="B396" s="28">
        <v>217</v>
      </c>
      <c r="C396" s="65" t="s">
        <v>132</v>
      </c>
      <c r="D396" s="28">
        <v>121214</v>
      </c>
      <c r="E396" s="31" t="s">
        <v>1633</v>
      </c>
      <c r="F396" s="31" t="s">
        <v>705</v>
      </c>
      <c r="G396" s="31" t="s">
        <v>2708</v>
      </c>
      <c r="H396" s="34">
        <v>20872</v>
      </c>
      <c r="I396" s="33">
        <f t="shared" si="64"/>
        <v>20872</v>
      </c>
      <c r="J396" s="30">
        <v>2017</v>
      </c>
      <c r="K396" s="31" t="s">
        <v>1634</v>
      </c>
      <c r="L396" s="28">
        <v>6006</v>
      </c>
      <c r="M396" s="31" t="s">
        <v>95</v>
      </c>
      <c r="O396" s="28" t="str">
        <f t="shared" si="65"/>
        <v>Ja</v>
      </c>
      <c r="Q396" s="96"/>
      <c r="R396" s="31" t="s">
        <v>1929</v>
      </c>
      <c r="S396" s="66" t="s">
        <v>3860</v>
      </c>
      <c r="T396" s="28" t="s">
        <v>3546</v>
      </c>
      <c r="U396" s="88">
        <f t="shared" si="62"/>
        <v>25</v>
      </c>
      <c r="AB396" s="28">
        <v>2019</v>
      </c>
      <c r="AD396" s="25"/>
    </row>
    <row r="397" spans="1:30" ht="12.75" customHeight="1" x14ac:dyDescent="0.2">
      <c r="A397" s="25">
        <v>6</v>
      </c>
      <c r="B397" s="25">
        <v>150</v>
      </c>
      <c r="C397" s="43"/>
      <c r="D397" s="28">
        <v>122447</v>
      </c>
      <c r="E397" s="36" t="s">
        <v>1909</v>
      </c>
      <c r="F397" s="36" t="s">
        <v>1485</v>
      </c>
      <c r="G397" s="36" t="str">
        <f>CONCATENATE(E397," ",F397)</f>
        <v>Heer Markus</v>
      </c>
      <c r="H397" s="42">
        <v>22496</v>
      </c>
      <c r="I397" s="68">
        <f t="shared" si="64"/>
        <v>22496</v>
      </c>
      <c r="J397" s="36">
        <v>2021</v>
      </c>
      <c r="K397" s="36" t="s">
        <v>1910</v>
      </c>
      <c r="L397" s="28">
        <v>6277</v>
      </c>
      <c r="M397" s="36" t="s">
        <v>1911</v>
      </c>
      <c r="N397" s="36"/>
      <c r="O397" s="28" t="s">
        <v>1581</v>
      </c>
      <c r="P397" s="36"/>
      <c r="Q397" s="96"/>
      <c r="R397" s="31" t="s">
        <v>1929</v>
      </c>
      <c r="S397" s="66" t="s">
        <v>3860</v>
      </c>
      <c r="T397" s="28" t="s">
        <v>3546</v>
      </c>
      <c r="U397" s="88">
        <f t="shared" si="62"/>
        <v>25</v>
      </c>
      <c r="AD397" s="25" t="s">
        <v>4172</v>
      </c>
    </row>
    <row r="398" spans="1:30" ht="12.75" customHeight="1" x14ac:dyDescent="0.2">
      <c r="A398" s="28">
        <v>3</v>
      </c>
      <c r="B398" s="28">
        <v>161</v>
      </c>
      <c r="C398" s="65" t="s">
        <v>132</v>
      </c>
      <c r="D398" s="28">
        <v>112345</v>
      </c>
      <c r="E398" s="31" t="s">
        <v>1428</v>
      </c>
      <c r="F398" s="31" t="s">
        <v>1429</v>
      </c>
      <c r="G398" s="31" t="str">
        <f>CONCATENATE(E398," ",F398)</f>
        <v>Heggendorn Eliane</v>
      </c>
      <c r="H398" s="34">
        <v>19762</v>
      </c>
      <c r="I398" s="33">
        <f t="shared" si="64"/>
        <v>19762</v>
      </c>
      <c r="J398" s="30">
        <v>2014</v>
      </c>
      <c r="K398" s="31" t="s">
        <v>4173</v>
      </c>
      <c r="L398" s="28">
        <v>5734</v>
      </c>
      <c r="M398" s="31" t="s">
        <v>1749</v>
      </c>
      <c r="O398" s="28" t="str">
        <f t="shared" ref="O398:O415" si="66">IF(N398+P398&gt;0,"Nein","Ja")</f>
        <v>Ja</v>
      </c>
      <c r="Q398" s="96"/>
      <c r="R398" s="31" t="s">
        <v>1953</v>
      </c>
      <c r="S398" s="66" t="s">
        <v>3860</v>
      </c>
      <c r="T398" s="28" t="s">
        <v>3546</v>
      </c>
      <c r="U398" s="88">
        <f t="shared" si="62"/>
        <v>25</v>
      </c>
      <c r="AD398" s="25" t="s">
        <v>4174</v>
      </c>
    </row>
    <row r="399" spans="1:30" x14ac:dyDescent="0.2">
      <c r="A399" s="28">
        <v>3</v>
      </c>
      <c r="B399" s="28">
        <v>161</v>
      </c>
      <c r="D399" s="28">
        <v>112369</v>
      </c>
      <c r="E399" s="31" t="s">
        <v>1428</v>
      </c>
      <c r="F399" s="31" t="s">
        <v>634</v>
      </c>
      <c r="G399" s="31" t="s">
        <v>4815</v>
      </c>
      <c r="H399" s="17">
        <v>22863</v>
      </c>
      <c r="I399" s="33">
        <v>22863</v>
      </c>
      <c r="J399" s="28">
        <v>2022</v>
      </c>
      <c r="K399" s="31" t="s">
        <v>4173</v>
      </c>
      <c r="L399" s="28">
        <v>5734</v>
      </c>
      <c r="M399" s="31" t="s">
        <v>1749</v>
      </c>
      <c r="O399" s="28" t="str">
        <f t="shared" si="66"/>
        <v>Ja</v>
      </c>
      <c r="Q399" s="96"/>
      <c r="R399" s="31" t="s">
        <v>1929</v>
      </c>
      <c r="S399" s="66" t="s">
        <v>3860</v>
      </c>
      <c r="T399" s="28" t="s">
        <v>3546</v>
      </c>
      <c r="U399" s="88">
        <f t="shared" si="62"/>
        <v>25</v>
      </c>
      <c r="AD399" s="25" t="s">
        <v>4816</v>
      </c>
    </row>
    <row r="400" spans="1:30" ht="12.75" customHeight="1" x14ac:dyDescent="0.2">
      <c r="A400" s="28">
        <v>11</v>
      </c>
      <c r="B400" s="28">
        <v>221</v>
      </c>
      <c r="C400" s="65"/>
      <c r="D400" s="28">
        <v>144871</v>
      </c>
      <c r="E400" s="31" t="s">
        <v>497</v>
      </c>
      <c r="F400" s="31" t="s">
        <v>590</v>
      </c>
      <c r="G400" s="31" t="str">
        <f t="shared" ref="G400:G414" si="67">CONCATENATE(E400," ",F400)</f>
        <v>Heini Beat</v>
      </c>
      <c r="H400" s="34">
        <v>21616</v>
      </c>
      <c r="I400" s="33">
        <v>21616</v>
      </c>
      <c r="J400" s="30">
        <v>2019</v>
      </c>
      <c r="K400" s="31" t="s">
        <v>1761</v>
      </c>
      <c r="L400" s="28">
        <v>6017</v>
      </c>
      <c r="M400" s="31" t="s">
        <v>522</v>
      </c>
      <c r="O400" s="28" t="str">
        <f t="shared" si="66"/>
        <v>Ja</v>
      </c>
      <c r="Q400" s="96"/>
      <c r="R400" s="31" t="s">
        <v>1929</v>
      </c>
      <c r="S400" s="66" t="s">
        <v>3860</v>
      </c>
      <c r="T400" s="28" t="s">
        <v>3546</v>
      </c>
      <c r="U400" s="88">
        <f t="shared" si="62"/>
        <v>25</v>
      </c>
      <c r="AD400" s="25" t="s">
        <v>4175</v>
      </c>
    </row>
    <row r="401" spans="1:30" x14ac:dyDescent="0.2">
      <c r="A401" s="28">
        <v>9</v>
      </c>
      <c r="B401" s="28">
        <v>198</v>
      </c>
      <c r="C401" s="65" t="s">
        <v>169</v>
      </c>
      <c r="D401" s="28">
        <v>129229</v>
      </c>
      <c r="E401" s="31" t="s">
        <v>497</v>
      </c>
      <c r="F401" s="31" t="s">
        <v>790</v>
      </c>
      <c r="G401" s="31" t="str">
        <f t="shared" si="67"/>
        <v>Heini Emil</v>
      </c>
      <c r="H401" s="34">
        <v>13152</v>
      </c>
      <c r="I401" s="33">
        <f>H401</f>
        <v>13152</v>
      </c>
      <c r="J401" s="30">
        <v>1996</v>
      </c>
      <c r="K401" s="31" t="s">
        <v>2711</v>
      </c>
      <c r="L401" s="28">
        <v>6222</v>
      </c>
      <c r="M401" s="31" t="s">
        <v>87</v>
      </c>
      <c r="O401" s="28" t="str">
        <f t="shared" si="66"/>
        <v>Ja</v>
      </c>
      <c r="Q401" s="96"/>
      <c r="R401" s="31" t="s">
        <v>1929</v>
      </c>
      <c r="S401" s="66" t="s">
        <v>3860</v>
      </c>
      <c r="U401" s="88">
        <f t="shared" si="62"/>
        <v>0</v>
      </c>
      <c r="X401" s="28">
        <v>2010</v>
      </c>
      <c r="Y401" s="28">
        <v>2005</v>
      </c>
      <c r="AB401" s="28">
        <v>2003</v>
      </c>
      <c r="AD401" s="25"/>
    </row>
    <row r="402" spans="1:30" ht="12.75" customHeight="1" x14ac:dyDescent="0.2">
      <c r="A402" s="28">
        <v>3</v>
      </c>
      <c r="B402" s="28">
        <v>161</v>
      </c>
      <c r="C402" s="65" t="s">
        <v>169</v>
      </c>
      <c r="D402" s="28">
        <v>112370</v>
      </c>
      <c r="E402" s="31" t="s">
        <v>497</v>
      </c>
      <c r="F402" s="31" t="s">
        <v>113</v>
      </c>
      <c r="G402" s="31" t="str">
        <f t="shared" si="67"/>
        <v>Heini Franz</v>
      </c>
      <c r="H402" s="34">
        <v>13839</v>
      </c>
      <c r="I402" s="33">
        <f>H402</f>
        <v>13839</v>
      </c>
      <c r="J402" s="30">
        <v>1997</v>
      </c>
      <c r="K402" s="31" t="s">
        <v>2713</v>
      </c>
      <c r="L402" s="28">
        <v>6010</v>
      </c>
      <c r="M402" s="31" t="s">
        <v>55</v>
      </c>
      <c r="O402" s="28" t="str">
        <f t="shared" si="66"/>
        <v>Nein</v>
      </c>
      <c r="P402" s="34">
        <v>43890</v>
      </c>
      <c r="Q402" s="96"/>
      <c r="R402" s="31" t="s">
        <v>1929</v>
      </c>
      <c r="S402" s="66" t="s">
        <v>3860</v>
      </c>
      <c r="U402" s="88">
        <f t="shared" si="62"/>
        <v>0</v>
      </c>
      <c r="X402" s="28">
        <v>2006</v>
      </c>
      <c r="AB402" s="28">
        <v>1999</v>
      </c>
      <c r="AD402" s="25"/>
    </row>
    <row r="403" spans="1:30" x14ac:dyDescent="0.2">
      <c r="A403" s="28">
        <v>9</v>
      </c>
      <c r="B403" s="28">
        <v>201</v>
      </c>
      <c r="C403" s="65" t="s">
        <v>169</v>
      </c>
      <c r="D403" s="28">
        <v>115546</v>
      </c>
      <c r="E403" s="31" t="s">
        <v>2715</v>
      </c>
      <c r="F403" s="31" t="s">
        <v>360</v>
      </c>
      <c r="G403" s="31" t="str">
        <f t="shared" si="67"/>
        <v>Helfenstein Alois</v>
      </c>
      <c r="H403" s="34">
        <v>11854</v>
      </c>
      <c r="I403" s="33">
        <f>H403</f>
        <v>11854</v>
      </c>
      <c r="J403" s="30">
        <v>1993</v>
      </c>
      <c r="K403" s="31" t="s">
        <v>2717</v>
      </c>
      <c r="L403" s="28">
        <v>6206</v>
      </c>
      <c r="M403" s="31" t="s">
        <v>206</v>
      </c>
      <c r="O403" s="28" t="str">
        <f t="shared" si="66"/>
        <v>Ja</v>
      </c>
      <c r="Q403" s="96"/>
      <c r="R403" s="31" t="s">
        <v>1929</v>
      </c>
      <c r="S403" s="66" t="s">
        <v>3860</v>
      </c>
      <c r="U403" s="88">
        <f t="shared" si="62"/>
        <v>0</v>
      </c>
      <c r="X403" s="28">
        <v>2002</v>
      </c>
      <c r="AB403" s="28">
        <v>1993</v>
      </c>
      <c r="AD403" s="25"/>
    </row>
    <row r="404" spans="1:30" ht="12.75" customHeight="1" x14ac:dyDescent="0.2">
      <c r="A404" s="28">
        <v>9</v>
      </c>
      <c r="B404" s="28">
        <v>231</v>
      </c>
      <c r="C404" s="65" t="s">
        <v>169</v>
      </c>
      <c r="D404" s="28">
        <v>100256</v>
      </c>
      <c r="E404" s="31" t="s">
        <v>2715</v>
      </c>
      <c r="F404" s="31" t="s">
        <v>89</v>
      </c>
      <c r="G404" s="31" t="str">
        <f t="shared" si="67"/>
        <v>Helfenstein Hans</v>
      </c>
      <c r="H404" s="34">
        <v>12006</v>
      </c>
      <c r="I404" s="33">
        <f>H404</f>
        <v>12006</v>
      </c>
      <c r="J404" s="30">
        <v>1992</v>
      </c>
      <c r="K404" s="31" t="s">
        <v>4176</v>
      </c>
      <c r="L404" s="28">
        <v>6204</v>
      </c>
      <c r="M404" s="31" t="s">
        <v>59</v>
      </c>
      <c r="O404" s="28" t="str">
        <f t="shared" si="66"/>
        <v>Ja</v>
      </c>
      <c r="Q404" s="96"/>
      <c r="R404" s="31" t="s">
        <v>1929</v>
      </c>
      <c r="S404" s="66" t="s">
        <v>3860</v>
      </c>
      <c r="U404" s="88">
        <f t="shared" si="62"/>
        <v>0</v>
      </c>
      <c r="X404" s="28">
        <v>2008</v>
      </c>
      <c r="AB404" s="28">
        <v>2011</v>
      </c>
      <c r="AD404" s="25"/>
    </row>
    <row r="405" spans="1:30" x14ac:dyDescent="0.2">
      <c r="A405" s="28">
        <v>8</v>
      </c>
      <c r="B405" s="28">
        <v>122</v>
      </c>
      <c r="C405" s="65"/>
      <c r="D405" s="28">
        <v>170508</v>
      </c>
      <c r="E405" s="31" t="s">
        <v>1762</v>
      </c>
      <c r="F405" s="31" t="s">
        <v>312</v>
      </c>
      <c r="G405" s="31" t="str">
        <f t="shared" si="67"/>
        <v>Heller Marcel</v>
      </c>
      <c r="H405" s="34">
        <v>21683</v>
      </c>
      <c r="I405" s="33">
        <v>21907</v>
      </c>
      <c r="J405" s="30">
        <v>2019</v>
      </c>
      <c r="K405" s="31" t="s">
        <v>1763</v>
      </c>
      <c r="L405" s="28">
        <v>6045</v>
      </c>
      <c r="M405" s="31" t="s">
        <v>67</v>
      </c>
      <c r="O405" s="28" t="str">
        <f t="shared" si="66"/>
        <v>Ja</v>
      </c>
      <c r="Q405" s="96"/>
      <c r="R405" s="31" t="s">
        <v>1929</v>
      </c>
      <c r="S405" s="66" t="s">
        <v>3860</v>
      </c>
      <c r="T405" s="28" t="s">
        <v>3546</v>
      </c>
      <c r="U405" s="88">
        <f t="shared" si="62"/>
        <v>25</v>
      </c>
      <c r="AD405" s="25" t="s">
        <v>4177</v>
      </c>
    </row>
    <row r="406" spans="1:30" ht="12.75" customHeight="1" x14ac:dyDescent="0.2">
      <c r="A406" s="28">
        <v>11</v>
      </c>
      <c r="B406" s="28">
        <v>203</v>
      </c>
      <c r="C406" s="65" t="s">
        <v>43</v>
      </c>
      <c r="D406" s="28">
        <v>121313</v>
      </c>
      <c r="E406" s="31" t="s">
        <v>1376</v>
      </c>
      <c r="F406" s="31" t="s">
        <v>93</v>
      </c>
      <c r="G406" s="31" t="str">
        <f t="shared" si="67"/>
        <v>Hellmüller Hanspeter</v>
      </c>
      <c r="H406" s="34">
        <v>19496</v>
      </c>
      <c r="I406" s="33">
        <f t="shared" ref="I406:I414" si="68">H406</f>
        <v>19496</v>
      </c>
      <c r="J406" s="30">
        <v>2013</v>
      </c>
      <c r="K406" s="31" t="s">
        <v>1377</v>
      </c>
      <c r="L406" s="28">
        <v>6208</v>
      </c>
      <c r="M406" s="31" t="s">
        <v>478</v>
      </c>
      <c r="O406" s="28" t="str">
        <f t="shared" si="66"/>
        <v>Ja</v>
      </c>
      <c r="Q406" s="96"/>
      <c r="R406" s="31" t="s">
        <v>1929</v>
      </c>
      <c r="S406" s="66" t="s">
        <v>3860</v>
      </c>
      <c r="T406" s="28" t="s">
        <v>3546</v>
      </c>
      <c r="U406" s="88">
        <f t="shared" si="62"/>
        <v>25</v>
      </c>
      <c r="AB406" s="28">
        <v>2016</v>
      </c>
      <c r="AD406" s="25" t="s">
        <v>4178</v>
      </c>
    </row>
    <row r="407" spans="1:30" ht="12.75" customHeight="1" x14ac:dyDescent="0.2">
      <c r="A407" s="28">
        <v>8</v>
      </c>
      <c r="B407" s="28">
        <v>122</v>
      </c>
      <c r="C407" s="65" t="s">
        <v>132</v>
      </c>
      <c r="D407" s="28">
        <v>205200</v>
      </c>
      <c r="E407" s="31" t="s">
        <v>1635</v>
      </c>
      <c r="F407" s="31" t="s">
        <v>198</v>
      </c>
      <c r="G407" s="31" t="str">
        <f t="shared" si="67"/>
        <v>Hengemühl Bruno</v>
      </c>
      <c r="H407" s="34">
        <v>21177</v>
      </c>
      <c r="I407" s="33">
        <f t="shared" si="68"/>
        <v>21177</v>
      </c>
      <c r="J407" s="30">
        <v>2017</v>
      </c>
      <c r="K407" s="31" t="s">
        <v>1636</v>
      </c>
      <c r="L407" s="28">
        <v>6036</v>
      </c>
      <c r="M407" s="31" t="s">
        <v>1637</v>
      </c>
      <c r="O407" s="28" t="str">
        <f t="shared" si="66"/>
        <v>Ja</v>
      </c>
      <c r="Q407" s="96"/>
      <c r="R407" s="31" t="s">
        <v>1929</v>
      </c>
      <c r="S407" s="66" t="s">
        <v>3860</v>
      </c>
      <c r="T407" s="28" t="s">
        <v>3546</v>
      </c>
      <c r="U407" s="88">
        <f t="shared" si="62"/>
        <v>25</v>
      </c>
      <c r="AD407" s="25" t="s">
        <v>4179</v>
      </c>
    </row>
    <row r="408" spans="1:30" x14ac:dyDescent="0.2">
      <c r="A408" s="28">
        <v>2</v>
      </c>
      <c r="B408" s="28">
        <v>171</v>
      </c>
      <c r="C408" s="65" t="s">
        <v>169</v>
      </c>
      <c r="D408" s="28">
        <v>136071</v>
      </c>
      <c r="E408" s="31" t="s">
        <v>2722</v>
      </c>
      <c r="F408" s="31" t="s">
        <v>105</v>
      </c>
      <c r="G408" s="31" t="str">
        <f t="shared" si="67"/>
        <v>Henseler Josef</v>
      </c>
      <c r="H408" s="34">
        <v>12193</v>
      </c>
      <c r="I408" s="33">
        <f t="shared" si="68"/>
        <v>12193</v>
      </c>
      <c r="J408" s="30">
        <v>1993</v>
      </c>
      <c r="K408" s="31" t="s">
        <v>4180</v>
      </c>
      <c r="L408" s="28">
        <v>6005</v>
      </c>
      <c r="M408" s="31" t="s">
        <v>95</v>
      </c>
      <c r="O408" s="28" t="str">
        <f t="shared" si="66"/>
        <v>Ja</v>
      </c>
      <c r="Q408" s="96"/>
      <c r="R408" s="31" t="s">
        <v>1929</v>
      </c>
      <c r="S408" s="66" t="s">
        <v>3860</v>
      </c>
      <c r="U408" s="88">
        <f t="shared" si="62"/>
        <v>0</v>
      </c>
      <c r="X408" s="28">
        <v>2002</v>
      </c>
      <c r="AB408" s="28">
        <v>1993</v>
      </c>
      <c r="AD408" s="25"/>
    </row>
    <row r="409" spans="1:30" ht="12.75" customHeight="1" x14ac:dyDescent="0.2">
      <c r="A409" s="28">
        <v>2</v>
      </c>
      <c r="B409" s="28">
        <v>178</v>
      </c>
      <c r="C409" s="65" t="s">
        <v>132</v>
      </c>
      <c r="D409" s="28">
        <v>100755</v>
      </c>
      <c r="E409" s="31" t="s">
        <v>207</v>
      </c>
      <c r="F409" s="31" t="s">
        <v>223</v>
      </c>
      <c r="G409" s="31" t="str">
        <f t="shared" si="67"/>
        <v>Hess Theo</v>
      </c>
      <c r="H409" s="34">
        <v>15837</v>
      </c>
      <c r="I409" s="33">
        <f t="shared" si="68"/>
        <v>15837</v>
      </c>
      <c r="J409" s="30">
        <v>2003</v>
      </c>
      <c r="K409" s="31" t="s">
        <v>2727</v>
      </c>
      <c r="L409" s="28">
        <v>6048</v>
      </c>
      <c r="M409" s="31" t="s">
        <v>178</v>
      </c>
      <c r="O409" s="28" t="str">
        <f t="shared" si="66"/>
        <v>Ja</v>
      </c>
      <c r="Q409" s="96"/>
      <c r="R409" s="31" t="s">
        <v>1929</v>
      </c>
      <c r="S409" s="66" t="s">
        <v>3860</v>
      </c>
      <c r="T409" s="28" t="s">
        <v>3546</v>
      </c>
      <c r="U409" s="88">
        <f t="shared" si="62"/>
        <v>25</v>
      </c>
      <c r="AB409" s="28">
        <v>2010</v>
      </c>
      <c r="AD409" s="25" t="s">
        <v>4181</v>
      </c>
    </row>
    <row r="410" spans="1:30" ht="12.75" customHeight="1" x14ac:dyDescent="0.2">
      <c r="A410" s="28">
        <v>15</v>
      </c>
      <c r="B410" s="28">
        <v>206</v>
      </c>
      <c r="C410" s="65" t="s">
        <v>132</v>
      </c>
      <c r="D410" s="28">
        <v>173913</v>
      </c>
      <c r="E410" s="31" t="s">
        <v>1431</v>
      </c>
      <c r="F410" s="31" t="s">
        <v>658</v>
      </c>
      <c r="G410" s="31" t="str">
        <f t="shared" si="67"/>
        <v>Hirsiger Vinzenz</v>
      </c>
      <c r="H410" s="34">
        <v>19974</v>
      </c>
      <c r="I410" s="33">
        <f t="shared" si="68"/>
        <v>19974</v>
      </c>
      <c r="J410" s="30">
        <v>2014</v>
      </c>
      <c r="K410" s="31" t="s">
        <v>4182</v>
      </c>
      <c r="L410" s="28">
        <v>6264</v>
      </c>
      <c r="M410" s="31" t="s">
        <v>365</v>
      </c>
      <c r="O410" s="28" t="str">
        <f t="shared" si="66"/>
        <v>Ja</v>
      </c>
      <c r="Q410" s="96"/>
      <c r="R410" s="31" t="s">
        <v>1929</v>
      </c>
      <c r="S410" s="66" t="s">
        <v>3860</v>
      </c>
      <c r="T410" s="28" t="s">
        <v>3546</v>
      </c>
      <c r="U410" s="88">
        <f t="shared" si="62"/>
        <v>25</v>
      </c>
      <c r="AB410" s="28">
        <v>2015</v>
      </c>
      <c r="AD410" s="25" t="s">
        <v>4183</v>
      </c>
    </row>
    <row r="411" spans="1:30" ht="12.75" customHeight="1" x14ac:dyDescent="0.2">
      <c r="A411" s="28">
        <v>13</v>
      </c>
      <c r="B411" s="28">
        <v>197</v>
      </c>
      <c r="C411" s="65" t="s">
        <v>132</v>
      </c>
      <c r="D411" s="28">
        <v>132200</v>
      </c>
      <c r="E411" s="31" t="s">
        <v>1433</v>
      </c>
      <c r="F411" s="31" t="s">
        <v>384</v>
      </c>
      <c r="G411" s="31" t="str">
        <f t="shared" si="67"/>
        <v>Hocher Fritz</v>
      </c>
      <c r="H411" s="34">
        <v>15743</v>
      </c>
      <c r="I411" s="33">
        <f t="shared" si="68"/>
        <v>15743</v>
      </c>
      <c r="J411" s="30">
        <v>2003</v>
      </c>
      <c r="K411" s="31" t="s">
        <v>2733</v>
      </c>
      <c r="L411" s="28">
        <v>6123</v>
      </c>
      <c r="M411" s="31" t="s">
        <v>1852</v>
      </c>
      <c r="O411" s="28" t="str">
        <f t="shared" si="66"/>
        <v>Ja</v>
      </c>
      <c r="Q411" s="96"/>
      <c r="R411" s="31" t="s">
        <v>1929</v>
      </c>
      <c r="S411" s="66" t="s">
        <v>3860</v>
      </c>
      <c r="T411" s="28" t="s">
        <v>3546</v>
      </c>
      <c r="U411" s="88">
        <f t="shared" si="62"/>
        <v>25</v>
      </c>
      <c r="X411" s="28">
        <v>2020</v>
      </c>
      <c r="Y411" s="28">
        <v>2020</v>
      </c>
      <c r="AB411" s="28">
        <v>2003</v>
      </c>
      <c r="AD411" s="25" t="s">
        <v>4184</v>
      </c>
    </row>
    <row r="412" spans="1:30" ht="12.75" customHeight="1" x14ac:dyDescent="0.2">
      <c r="A412" s="28">
        <v>8</v>
      </c>
      <c r="B412" s="28">
        <v>117</v>
      </c>
      <c r="C412" s="65" t="s">
        <v>132</v>
      </c>
      <c r="D412" s="28">
        <v>201414</v>
      </c>
      <c r="E412" s="31" t="s">
        <v>1433</v>
      </c>
      <c r="F412" s="31" t="s">
        <v>782</v>
      </c>
      <c r="G412" s="31" t="str">
        <f t="shared" si="67"/>
        <v>Hocher Jakob</v>
      </c>
      <c r="H412" s="34">
        <v>19601</v>
      </c>
      <c r="I412" s="33">
        <f t="shared" si="68"/>
        <v>19601</v>
      </c>
      <c r="J412" s="30">
        <v>2013</v>
      </c>
      <c r="K412" s="31" t="s">
        <v>2735</v>
      </c>
      <c r="L412" s="28">
        <v>6030</v>
      </c>
      <c r="M412" s="31" t="s">
        <v>168</v>
      </c>
      <c r="O412" s="28" t="str">
        <f t="shared" si="66"/>
        <v>Ja</v>
      </c>
      <c r="Q412" s="96"/>
      <c r="R412" s="31" t="s">
        <v>1929</v>
      </c>
      <c r="S412" s="66" t="s">
        <v>3860</v>
      </c>
      <c r="T412" s="28" t="s">
        <v>3546</v>
      </c>
      <c r="U412" s="88">
        <f t="shared" si="62"/>
        <v>25</v>
      </c>
      <c r="AB412" s="28">
        <v>2017</v>
      </c>
      <c r="AD412" s="25" t="s">
        <v>4185</v>
      </c>
    </row>
    <row r="413" spans="1:30" x14ac:dyDescent="0.2">
      <c r="A413" s="28">
        <v>8</v>
      </c>
      <c r="B413" s="28">
        <v>218</v>
      </c>
      <c r="C413" s="65" t="s">
        <v>132</v>
      </c>
      <c r="D413" s="28">
        <v>167853</v>
      </c>
      <c r="E413" s="31" t="s">
        <v>1565</v>
      </c>
      <c r="F413" s="31" t="s">
        <v>187</v>
      </c>
      <c r="G413" s="31" t="str">
        <f t="shared" si="67"/>
        <v>Hodel Erwin</v>
      </c>
      <c r="H413" s="34">
        <v>20560</v>
      </c>
      <c r="I413" s="33">
        <f t="shared" si="68"/>
        <v>20560</v>
      </c>
      <c r="J413" s="30">
        <v>2016</v>
      </c>
      <c r="K413" s="31" t="s">
        <v>1566</v>
      </c>
      <c r="L413" s="28">
        <v>6015</v>
      </c>
      <c r="M413" s="31" t="s">
        <v>95</v>
      </c>
      <c r="O413" s="28" t="str">
        <f t="shared" si="66"/>
        <v>Ja</v>
      </c>
      <c r="Q413" s="96"/>
      <c r="R413" s="31" t="s">
        <v>1929</v>
      </c>
      <c r="S413" s="66" t="s">
        <v>3860</v>
      </c>
      <c r="T413" s="28" t="s">
        <v>3546</v>
      </c>
      <c r="U413" s="88">
        <f t="shared" si="62"/>
        <v>25</v>
      </c>
      <c r="AD413" s="25" t="s">
        <v>4186</v>
      </c>
    </row>
    <row r="414" spans="1:30" x14ac:dyDescent="0.2">
      <c r="A414" s="28">
        <v>10</v>
      </c>
      <c r="B414" s="28">
        <v>250</v>
      </c>
      <c r="C414" s="65" t="s">
        <v>132</v>
      </c>
      <c r="D414" s="28">
        <v>163365</v>
      </c>
      <c r="E414" s="31" t="s">
        <v>1565</v>
      </c>
      <c r="F414" s="31" t="s">
        <v>384</v>
      </c>
      <c r="G414" s="31" t="str">
        <f t="shared" si="67"/>
        <v>Hodel Fritz</v>
      </c>
      <c r="H414" s="34">
        <v>18938</v>
      </c>
      <c r="I414" s="33">
        <f t="shared" si="68"/>
        <v>18938</v>
      </c>
      <c r="J414" s="30">
        <v>2011</v>
      </c>
      <c r="K414" s="31" t="s">
        <v>4187</v>
      </c>
      <c r="L414" s="28">
        <v>6234</v>
      </c>
      <c r="M414" s="31" t="s">
        <v>713</v>
      </c>
      <c r="O414" s="28" t="str">
        <f t="shared" si="66"/>
        <v>Ja</v>
      </c>
      <c r="Q414" s="96"/>
      <c r="R414" s="31" t="s">
        <v>1929</v>
      </c>
      <c r="S414" s="66" t="s">
        <v>3860</v>
      </c>
      <c r="T414" s="28" t="s">
        <v>3546</v>
      </c>
      <c r="U414" s="88">
        <f t="shared" si="62"/>
        <v>25</v>
      </c>
      <c r="AB414" s="28">
        <v>2013</v>
      </c>
      <c r="AD414" s="25" t="s">
        <v>4188</v>
      </c>
    </row>
    <row r="415" spans="1:30" ht="12.75" customHeight="1" x14ac:dyDescent="0.2">
      <c r="A415" s="28">
        <v>15</v>
      </c>
      <c r="B415" s="28">
        <v>166</v>
      </c>
      <c r="D415" s="28">
        <v>100398</v>
      </c>
      <c r="E415" s="31" t="s">
        <v>1565</v>
      </c>
      <c r="F415" s="31" t="s">
        <v>105</v>
      </c>
      <c r="G415" s="31" t="s">
        <v>4738</v>
      </c>
      <c r="H415" s="17">
        <v>22862</v>
      </c>
      <c r="I415" s="33">
        <v>22862</v>
      </c>
      <c r="J415" s="28">
        <v>2022</v>
      </c>
      <c r="K415" s="31" t="s">
        <v>4817</v>
      </c>
      <c r="L415" s="28">
        <v>6154</v>
      </c>
      <c r="M415" s="31" t="s">
        <v>727</v>
      </c>
      <c r="O415" s="28" t="str">
        <f t="shared" si="66"/>
        <v>Ja</v>
      </c>
      <c r="Q415" s="96"/>
      <c r="R415" s="31" t="s">
        <v>1929</v>
      </c>
      <c r="S415" s="66" t="s">
        <v>3860</v>
      </c>
      <c r="T415" s="28" t="s">
        <v>3546</v>
      </c>
      <c r="U415" s="88">
        <f t="shared" si="62"/>
        <v>25</v>
      </c>
      <c r="AD415" s="25" t="s">
        <v>4818</v>
      </c>
    </row>
    <row r="416" spans="1:30" ht="12.75" customHeight="1" x14ac:dyDescent="0.2">
      <c r="A416" s="25">
        <v>8</v>
      </c>
      <c r="B416" s="25">
        <v>218</v>
      </c>
      <c r="C416" s="65"/>
      <c r="D416" s="28">
        <v>5168</v>
      </c>
      <c r="E416" s="31" t="s">
        <v>1565</v>
      </c>
      <c r="F416" s="31" t="s">
        <v>105</v>
      </c>
      <c r="G416" s="31" t="str">
        <f t="shared" ref="G416:G428" si="69">CONCATENATE(E416," ",F416)</f>
        <v>Hodel Josef</v>
      </c>
      <c r="H416" s="34">
        <v>21232</v>
      </c>
      <c r="I416" s="33">
        <f>H416</f>
        <v>21232</v>
      </c>
      <c r="J416" s="30">
        <v>2021</v>
      </c>
      <c r="K416" s="31" t="s">
        <v>4726</v>
      </c>
      <c r="L416" s="28">
        <v>6023</v>
      </c>
      <c r="M416" s="31" t="s">
        <v>182</v>
      </c>
      <c r="O416" s="28" t="s">
        <v>1581</v>
      </c>
      <c r="Q416" s="96"/>
      <c r="R416" s="31" t="s">
        <v>1929</v>
      </c>
      <c r="S416" s="66" t="s">
        <v>3860</v>
      </c>
      <c r="T416" s="28" t="s">
        <v>3546</v>
      </c>
      <c r="U416" s="88">
        <f t="shared" si="62"/>
        <v>25</v>
      </c>
      <c r="V416" s="31"/>
      <c r="W416" s="31"/>
      <c r="X416" s="31"/>
      <c r="Y416" s="31"/>
      <c r="Z416" s="31"/>
      <c r="AA416" s="31"/>
      <c r="AB416" s="31"/>
      <c r="AC416" s="31"/>
      <c r="AD416" s="25"/>
    </row>
    <row r="417" spans="1:30" ht="12.75" customHeight="1" x14ac:dyDescent="0.2">
      <c r="A417" s="28">
        <v>13</v>
      </c>
      <c r="B417" s="28">
        <v>241</v>
      </c>
      <c r="C417" s="65"/>
      <c r="D417" s="28">
        <v>140296</v>
      </c>
      <c r="E417" s="31" t="s">
        <v>1565</v>
      </c>
      <c r="F417" s="31" t="s">
        <v>958</v>
      </c>
      <c r="G417" s="31" t="str">
        <f t="shared" si="69"/>
        <v>Hodel Leo</v>
      </c>
      <c r="H417" s="34">
        <v>21888</v>
      </c>
      <c r="I417" s="33">
        <v>21888</v>
      </c>
      <c r="J417" s="30">
        <v>2019</v>
      </c>
      <c r="K417" s="31" t="s">
        <v>1764</v>
      </c>
      <c r="L417" s="28">
        <v>6243</v>
      </c>
      <c r="M417" s="31" t="s">
        <v>1292</v>
      </c>
      <c r="O417" s="28" t="str">
        <f t="shared" ref="O417:O422" si="70">IF(N417+P417&gt;0,"Nein","Ja")</f>
        <v>Ja</v>
      </c>
      <c r="Q417" s="96"/>
      <c r="R417" s="31" t="s">
        <v>1929</v>
      </c>
      <c r="S417" s="66" t="s">
        <v>3860</v>
      </c>
      <c r="T417" s="28" t="s">
        <v>3546</v>
      </c>
      <c r="U417" s="88">
        <f t="shared" si="62"/>
        <v>25</v>
      </c>
      <c r="AB417" s="28">
        <v>2019</v>
      </c>
      <c r="AD417" s="25" t="s">
        <v>4189</v>
      </c>
    </row>
    <row r="418" spans="1:30" ht="12.75" customHeight="1" x14ac:dyDescent="0.2">
      <c r="A418" s="28">
        <v>12</v>
      </c>
      <c r="B418" s="28">
        <v>213</v>
      </c>
      <c r="C418" s="65" t="s">
        <v>169</v>
      </c>
      <c r="D418" s="28">
        <v>152533</v>
      </c>
      <c r="E418" s="31" t="s">
        <v>1565</v>
      </c>
      <c r="F418" s="31" t="s">
        <v>363</v>
      </c>
      <c r="G418" s="31" t="str">
        <f t="shared" si="69"/>
        <v>Hodel Werner</v>
      </c>
      <c r="H418" s="34">
        <v>12160</v>
      </c>
      <c r="I418" s="33">
        <f t="shared" ref="I418:I444" si="71">H418</f>
        <v>12160</v>
      </c>
      <c r="J418" s="30">
        <v>1993</v>
      </c>
      <c r="K418" s="31" t="s">
        <v>2742</v>
      </c>
      <c r="L418" s="28">
        <v>6260</v>
      </c>
      <c r="M418" s="31" t="s">
        <v>339</v>
      </c>
      <c r="O418" s="28" t="str">
        <f t="shared" si="70"/>
        <v>Ja</v>
      </c>
      <c r="Q418" s="96"/>
      <c r="R418" s="31" t="s">
        <v>1929</v>
      </c>
      <c r="S418" s="66" t="s">
        <v>3860</v>
      </c>
      <c r="U418" s="88">
        <f t="shared" si="62"/>
        <v>0</v>
      </c>
      <c r="X418" s="28">
        <v>2006</v>
      </c>
      <c r="AB418" s="28">
        <v>1995</v>
      </c>
      <c r="AD418" s="25"/>
    </row>
    <row r="419" spans="1:30" ht="12.75" customHeight="1" x14ac:dyDescent="0.2">
      <c r="A419" s="28">
        <v>9</v>
      </c>
      <c r="B419" s="28">
        <v>214</v>
      </c>
      <c r="C419" s="65" t="s">
        <v>132</v>
      </c>
      <c r="D419" s="28">
        <v>218229</v>
      </c>
      <c r="E419" s="31" t="s">
        <v>2743</v>
      </c>
      <c r="F419" s="31" t="s">
        <v>85</v>
      </c>
      <c r="G419" s="31" t="str">
        <f t="shared" si="69"/>
        <v>Hofer Peter</v>
      </c>
      <c r="H419" s="34">
        <v>16880</v>
      </c>
      <c r="I419" s="33">
        <f t="shared" si="71"/>
        <v>16880</v>
      </c>
      <c r="J419" s="30">
        <v>2007</v>
      </c>
      <c r="K419" s="31" t="s">
        <v>2745</v>
      </c>
      <c r="L419" s="28">
        <v>6221</v>
      </c>
      <c r="M419" s="31" t="s">
        <v>436</v>
      </c>
      <c r="O419" s="28" t="str">
        <f t="shared" si="70"/>
        <v>Ja</v>
      </c>
      <c r="Q419" s="96"/>
      <c r="R419" s="31" t="s">
        <v>1929</v>
      </c>
      <c r="S419" s="66" t="s">
        <v>3860</v>
      </c>
      <c r="T419" s="28" t="s">
        <v>3546</v>
      </c>
      <c r="U419" s="88">
        <f t="shared" si="62"/>
        <v>25</v>
      </c>
      <c r="AD419" s="25" t="s">
        <v>4190</v>
      </c>
    </row>
    <row r="420" spans="1:30" x14ac:dyDescent="0.2">
      <c r="A420" s="28">
        <v>2</v>
      </c>
      <c r="B420" s="28">
        <v>180</v>
      </c>
      <c r="C420" s="65" t="s">
        <v>132</v>
      </c>
      <c r="D420" s="28">
        <v>201646</v>
      </c>
      <c r="E420" s="31" t="s">
        <v>213</v>
      </c>
      <c r="F420" s="31" t="s">
        <v>191</v>
      </c>
      <c r="G420" s="31" t="str">
        <f t="shared" si="69"/>
        <v>Hofmann Otto</v>
      </c>
      <c r="H420" s="34">
        <v>17137</v>
      </c>
      <c r="I420" s="33">
        <f t="shared" si="71"/>
        <v>17137</v>
      </c>
      <c r="J420" s="30">
        <v>2006</v>
      </c>
      <c r="K420" s="31" t="s">
        <v>4191</v>
      </c>
      <c r="L420" s="28">
        <v>6048</v>
      </c>
      <c r="M420" s="31" t="s">
        <v>178</v>
      </c>
      <c r="O420" s="28" t="str">
        <f t="shared" si="70"/>
        <v>Ja</v>
      </c>
      <c r="Q420" s="96"/>
      <c r="R420" s="31" t="s">
        <v>1929</v>
      </c>
      <c r="S420" s="66" t="s">
        <v>3860</v>
      </c>
      <c r="T420" s="28" t="s">
        <v>3546</v>
      </c>
      <c r="U420" s="88">
        <f t="shared" si="62"/>
        <v>25</v>
      </c>
      <c r="AB420" s="28">
        <v>2010</v>
      </c>
      <c r="AD420" s="25" t="s">
        <v>4192</v>
      </c>
    </row>
    <row r="421" spans="1:30" x14ac:dyDescent="0.2">
      <c r="A421" s="28">
        <v>16</v>
      </c>
      <c r="B421" s="28">
        <v>222</v>
      </c>
      <c r="C421" s="65" t="s">
        <v>132</v>
      </c>
      <c r="D421" s="28">
        <v>100421</v>
      </c>
      <c r="E421" s="31" t="s">
        <v>537</v>
      </c>
      <c r="F421" s="31" t="s">
        <v>105</v>
      </c>
      <c r="G421" s="31" t="str">
        <f t="shared" si="69"/>
        <v>Hofstetter Josef</v>
      </c>
      <c r="H421" s="34">
        <v>17441</v>
      </c>
      <c r="I421" s="33">
        <f t="shared" si="71"/>
        <v>17441</v>
      </c>
      <c r="J421" s="30">
        <v>2007</v>
      </c>
      <c r="K421" s="31" t="s">
        <v>2749</v>
      </c>
      <c r="L421" s="28">
        <v>6105</v>
      </c>
      <c r="M421" s="31" t="s">
        <v>393</v>
      </c>
      <c r="O421" s="28" t="str">
        <f t="shared" si="70"/>
        <v>Ja</v>
      </c>
      <c r="Q421" s="96"/>
      <c r="R421" s="31" t="s">
        <v>1929</v>
      </c>
      <c r="S421" s="66" t="s">
        <v>3860</v>
      </c>
      <c r="T421" s="28" t="s">
        <v>3546</v>
      </c>
      <c r="U421" s="88">
        <f t="shared" si="62"/>
        <v>25</v>
      </c>
      <c r="AB421" s="28">
        <v>2007</v>
      </c>
      <c r="AD421" s="25" t="s">
        <v>4193</v>
      </c>
    </row>
    <row r="422" spans="1:30" x14ac:dyDescent="0.2">
      <c r="A422" s="28">
        <v>8</v>
      </c>
      <c r="B422" s="28">
        <v>217</v>
      </c>
      <c r="C422" s="65" t="s">
        <v>169</v>
      </c>
      <c r="D422" s="28">
        <v>107194</v>
      </c>
      <c r="E422" s="31" t="s">
        <v>2751</v>
      </c>
      <c r="F422" s="31" t="s">
        <v>369</v>
      </c>
      <c r="G422" s="31" t="str">
        <f t="shared" si="69"/>
        <v>Holenstein Christian</v>
      </c>
      <c r="H422" s="34">
        <v>14789</v>
      </c>
      <c r="I422" s="33">
        <f t="shared" si="71"/>
        <v>14789</v>
      </c>
      <c r="J422" s="30">
        <v>2000</v>
      </c>
      <c r="K422" s="31" t="s">
        <v>2753</v>
      </c>
      <c r="L422" s="28">
        <v>6037</v>
      </c>
      <c r="M422" s="31" t="s">
        <v>666</v>
      </c>
      <c r="O422" s="28" t="str">
        <f t="shared" si="70"/>
        <v>Ja</v>
      </c>
      <c r="Q422" s="96"/>
      <c r="R422" s="31" t="s">
        <v>1929</v>
      </c>
      <c r="S422" s="66" t="s">
        <v>3860</v>
      </c>
      <c r="U422" s="88">
        <f t="shared" si="62"/>
        <v>0</v>
      </c>
      <c r="X422" s="28">
        <v>2009</v>
      </c>
      <c r="AD422" s="25"/>
    </row>
    <row r="423" spans="1:30" ht="12.75" customHeight="1" x14ac:dyDescent="0.2">
      <c r="A423" s="25">
        <v>6</v>
      </c>
      <c r="B423" s="25">
        <v>153</v>
      </c>
      <c r="C423" s="46"/>
      <c r="D423" s="28">
        <v>166882</v>
      </c>
      <c r="E423" s="36" t="s">
        <v>622</v>
      </c>
      <c r="F423" s="36" t="s">
        <v>650</v>
      </c>
      <c r="G423" s="31" t="str">
        <f t="shared" si="69"/>
        <v>Huber Bernhard</v>
      </c>
      <c r="H423" s="34">
        <v>22093</v>
      </c>
      <c r="I423" s="68">
        <f t="shared" si="71"/>
        <v>22093</v>
      </c>
      <c r="J423" s="36">
        <v>2020</v>
      </c>
      <c r="K423" s="36" t="s">
        <v>1817</v>
      </c>
      <c r="L423" s="28">
        <v>6277</v>
      </c>
      <c r="M423" s="45" t="s">
        <v>1818</v>
      </c>
      <c r="N423"/>
      <c r="O423" s="28" t="s">
        <v>1581</v>
      </c>
      <c r="P423"/>
      <c r="Q423" s="96"/>
      <c r="R423" s="31" t="s">
        <v>1929</v>
      </c>
      <c r="S423" s="66" t="s">
        <v>3860</v>
      </c>
      <c r="T423" s="28" t="s">
        <v>3546</v>
      </c>
      <c r="U423" s="88">
        <f t="shared" si="62"/>
        <v>25</v>
      </c>
      <c r="AD423" s="25" t="s">
        <v>4194</v>
      </c>
    </row>
    <row r="424" spans="1:30" ht="12.75" customHeight="1" x14ac:dyDescent="0.2">
      <c r="A424" s="28">
        <v>11</v>
      </c>
      <c r="B424" s="28">
        <v>142</v>
      </c>
      <c r="C424" s="65" t="s">
        <v>132</v>
      </c>
      <c r="D424" s="28">
        <v>105780</v>
      </c>
      <c r="E424" s="31" t="s">
        <v>622</v>
      </c>
      <c r="F424" s="31" t="s">
        <v>113</v>
      </c>
      <c r="G424" s="31" t="str">
        <f t="shared" si="69"/>
        <v>Huber Franz</v>
      </c>
      <c r="H424" s="34">
        <v>16442</v>
      </c>
      <c r="I424" s="33">
        <f t="shared" si="71"/>
        <v>16442</v>
      </c>
      <c r="J424" s="30">
        <v>2005</v>
      </c>
      <c r="K424" s="31" t="s">
        <v>2755</v>
      </c>
      <c r="L424" s="28">
        <v>6022</v>
      </c>
      <c r="M424" s="31" t="s">
        <v>115</v>
      </c>
      <c r="O424" s="28" t="str">
        <f t="shared" ref="O424:O437" si="72">IF(N424+P424&gt;0,"Nein","Ja")</f>
        <v>Ja</v>
      </c>
      <c r="Q424" s="96"/>
      <c r="R424" s="31" t="s">
        <v>1929</v>
      </c>
      <c r="S424" s="66" t="s">
        <v>3860</v>
      </c>
      <c r="T424" s="28" t="s">
        <v>3546</v>
      </c>
      <c r="U424" s="88">
        <f t="shared" si="62"/>
        <v>25</v>
      </c>
      <c r="AD424" s="25"/>
    </row>
    <row r="425" spans="1:30" x14ac:dyDescent="0.2">
      <c r="A425" s="28">
        <v>11</v>
      </c>
      <c r="B425" s="28">
        <v>142</v>
      </c>
      <c r="C425" s="65" t="s">
        <v>132</v>
      </c>
      <c r="D425" s="28">
        <v>105778</v>
      </c>
      <c r="E425" s="31" t="s">
        <v>1638</v>
      </c>
      <c r="F425" s="31" t="s">
        <v>1639</v>
      </c>
      <c r="G425" s="31" t="str">
        <f t="shared" si="69"/>
        <v>Huber-Wiederkehr Berta</v>
      </c>
      <c r="H425" s="34">
        <v>20126</v>
      </c>
      <c r="I425" s="33">
        <f t="shared" si="71"/>
        <v>20126</v>
      </c>
      <c r="J425" s="30">
        <v>2017</v>
      </c>
      <c r="K425" s="31" t="s">
        <v>1640</v>
      </c>
      <c r="L425" s="28">
        <v>6022</v>
      </c>
      <c r="M425" s="31" t="s">
        <v>115</v>
      </c>
      <c r="O425" s="28" t="str">
        <f t="shared" si="72"/>
        <v>Ja</v>
      </c>
      <c r="Q425" s="96"/>
      <c r="R425" s="31" t="s">
        <v>1953</v>
      </c>
      <c r="S425" s="66" t="s">
        <v>3860</v>
      </c>
      <c r="T425" s="28" t="s">
        <v>3546</v>
      </c>
      <c r="U425" s="88">
        <f t="shared" si="62"/>
        <v>25</v>
      </c>
      <c r="AD425" s="25" t="s">
        <v>4195</v>
      </c>
    </row>
    <row r="426" spans="1:30" ht="12.75" customHeight="1" x14ac:dyDescent="0.2">
      <c r="A426" s="28">
        <v>12</v>
      </c>
      <c r="B426" s="28">
        <v>104</v>
      </c>
      <c r="C426" s="65" t="s">
        <v>132</v>
      </c>
      <c r="D426" s="28">
        <v>107697</v>
      </c>
      <c r="E426" s="31" t="s">
        <v>829</v>
      </c>
      <c r="F426" s="31" t="s">
        <v>113</v>
      </c>
      <c r="G426" s="31" t="str">
        <f t="shared" si="69"/>
        <v>Hunkeler Franz</v>
      </c>
      <c r="H426" s="34">
        <v>15920</v>
      </c>
      <c r="I426" s="33">
        <f t="shared" si="71"/>
        <v>15920</v>
      </c>
      <c r="J426" s="30">
        <v>2003</v>
      </c>
      <c r="K426" s="31" t="s">
        <v>2760</v>
      </c>
      <c r="L426" s="28">
        <v>6247</v>
      </c>
      <c r="M426" s="31" t="s">
        <v>79</v>
      </c>
      <c r="O426" s="28" t="str">
        <f t="shared" si="72"/>
        <v>Ja</v>
      </c>
      <c r="Q426" s="96"/>
      <c r="R426" s="31" t="s">
        <v>1929</v>
      </c>
      <c r="S426" s="66" t="s">
        <v>3860</v>
      </c>
      <c r="T426" s="28" t="s">
        <v>3546</v>
      </c>
      <c r="U426" s="88">
        <f t="shared" si="62"/>
        <v>25</v>
      </c>
      <c r="AB426" s="28">
        <v>2003</v>
      </c>
      <c r="AD426" s="25"/>
    </row>
    <row r="427" spans="1:30" x14ac:dyDescent="0.2">
      <c r="A427" s="28">
        <v>12</v>
      </c>
      <c r="B427" s="28">
        <v>112</v>
      </c>
      <c r="C427" s="65" t="s">
        <v>132</v>
      </c>
      <c r="D427" s="28">
        <v>162171</v>
      </c>
      <c r="E427" s="31" t="s">
        <v>829</v>
      </c>
      <c r="F427" s="31" t="s">
        <v>384</v>
      </c>
      <c r="G427" s="31" t="str">
        <f t="shared" si="69"/>
        <v>Hunkeler Fritz</v>
      </c>
      <c r="H427" s="34">
        <v>17062</v>
      </c>
      <c r="I427" s="33">
        <f t="shared" si="71"/>
        <v>17062</v>
      </c>
      <c r="J427" s="30">
        <v>2006</v>
      </c>
      <c r="K427" s="31" t="s">
        <v>2762</v>
      </c>
      <c r="L427" s="28">
        <v>6252</v>
      </c>
      <c r="M427" s="31" t="s">
        <v>455</v>
      </c>
      <c r="O427" s="28" t="str">
        <f t="shared" si="72"/>
        <v>Ja</v>
      </c>
      <c r="Q427" s="96"/>
      <c r="R427" s="31" t="s">
        <v>1929</v>
      </c>
      <c r="S427" s="66" t="s">
        <v>3860</v>
      </c>
      <c r="T427" s="28" t="s">
        <v>3546</v>
      </c>
      <c r="U427" s="88">
        <f t="shared" si="62"/>
        <v>25</v>
      </c>
      <c r="X427" s="28">
        <v>2020</v>
      </c>
      <c r="AD427" s="25" t="s">
        <v>4196</v>
      </c>
    </row>
    <row r="428" spans="1:30" ht="12.75" customHeight="1" x14ac:dyDescent="0.2">
      <c r="A428" s="28">
        <v>15</v>
      </c>
      <c r="B428" s="28">
        <v>206</v>
      </c>
      <c r="C428" s="65" t="s">
        <v>132</v>
      </c>
      <c r="D428" s="28">
        <v>174014</v>
      </c>
      <c r="E428" s="31" t="s">
        <v>829</v>
      </c>
      <c r="F428" s="31" t="s">
        <v>1353</v>
      </c>
      <c r="G428" s="31" t="str">
        <f t="shared" si="69"/>
        <v>Hunkeler Johann</v>
      </c>
      <c r="H428" s="34">
        <v>18232</v>
      </c>
      <c r="I428" s="33">
        <f t="shared" si="71"/>
        <v>18232</v>
      </c>
      <c r="J428" s="30">
        <v>2009</v>
      </c>
      <c r="K428" s="31" t="s">
        <v>2764</v>
      </c>
      <c r="L428" s="28">
        <v>6264</v>
      </c>
      <c r="M428" s="31" t="s">
        <v>365</v>
      </c>
      <c r="O428" s="28" t="str">
        <f t="shared" si="72"/>
        <v>Ja</v>
      </c>
      <c r="Q428" s="96"/>
      <c r="R428" s="31" t="s">
        <v>1929</v>
      </c>
      <c r="S428" s="66" t="s">
        <v>3860</v>
      </c>
      <c r="T428" s="28" t="s">
        <v>3867</v>
      </c>
      <c r="U428" s="88">
        <f t="shared" si="62"/>
        <v>0</v>
      </c>
      <c r="AB428" s="28">
        <v>2011</v>
      </c>
      <c r="AD428" s="25"/>
    </row>
    <row r="429" spans="1:30" x14ac:dyDescent="0.2">
      <c r="A429" s="28">
        <v>15</v>
      </c>
      <c r="B429" s="28">
        <v>206</v>
      </c>
      <c r="C429" s="65" t="s">
        <v>132</v>
      </c>
      <c r="D429" s="28">
        <v>174016</v>
      </c>
      <c r="E429" s="31" t="s">
        <v>829</v>
      </c>
      <c r="F429" s="31" t="s">
        <v>1500</v>
      </c>
      <c r="G429" s="31" t="s">
        <v>2765</v>
      </c>
      <c r="H429" s="34">
        <v>21167</v>
      </c>
      <c r="I429" s="33">
        <f t="shared" si="71"/>
        <v>21167</v>
      </c>
      <c r="J429" s="30">
        <v>2017</v>
      </c>
      <c r="K429" s="31" t="s">
        <v>1641</v>
      </c>
      <c r="L429" s="28">
        <v>6264</v>
      </c>
      <c r="M429" s="31" t="s">
        <v>365</v>
      </c>
      <c r="O429" s="28" t="str">
        <f t="shared" si="72"/>
        <v>Ja</v>
      </c>
      <c r="Q429" s="96"/>
      <c r="R429" s="31" t="s">
        <v>1929</v>
      </c>
      <c r="S429" s="66" t="s">
        <v>3860</v>
      </c>
      <c r="T429" s="28" t="s">
        <v>3546</v>
      </c>
      <c r="U429" s="88">
        <f t="shared" si="62"/>
        <v>25</v>
      </c>
      <c r="AB429" s="28">
        <v>2017</v>
      </c>
      <c r="AD429" s="25"/>
    </row>
    <row r="430" spans="1:30" x14ac:dyDescent="0.2">
      <c r="A430" s="28">
        <v>8</v>
      </c>
      <c r="B430" s="28">
        <v>218</v>
      </c>
      <c r="C430" s="65" t="s">
        <v>132</v>
      </c>
      <c r="D430" s="28">
        <v>152534</v>
      </c>
      <c r="E430" s="31" t="s">
        <v>2767</v>
      </c>
      <c r="F430" s="31" t="s">
        <v>2768</v>
      </c>
      <c r="G430" s="31" t="str">
        <f t="shared" ref="G430:G436" si="73">CONCATENATE(E430," ",F430)</f>
        <v>Hunn Hans Ruedi</v>
      </c>
      <c r="H430" s="34">
        <v>17296</v>
      </c>
      <c r="I430" s="33">
        <f t="shared" si="71"/>
        <v>17296</v>
      </c>
      <c r="J430" s="30">
        <v>2007</v>
      </c>
      <c r="K430" s="31" t="s">
        <v>2770</v>
      </c>
      <c r="L430" s="28">
        <v>6260</v>
      </c>
      <c r="M430" s="31" t="s">
        <v>339</v>
      </c>
      <c r="O430" s="28" t="str">
        <f t="shared" si="72"/>
        <v>Ja</v>
      </c>
      <c r="Q430" s="96"/>
      <c r="R430" s="31" t="s">
        <v>1929</v>
      </c>
      <c r="S430" s="66" t="s">
        <v>3860</v>
      </c>
      <c r="T430" s="28" t="s">
        <v>3546</v>
      </c>
      <c r="U430" s="88">
        <f t="shared" si="62"/>
        <v>25</v>
      </c>
      <c r="X430" s="28">
        <v>2020</v>
      </c>
      <c r="AB430" s="28">
        <v>2007</v>
      </c>
      <c r="AD430" s="25" t="s">
        <v>4197</v>
      </c>
    </row>
    <row r="431" spans="1:30" x14ac:dyDescent="0.2">
      <c r="A431" s="28">
        <v>17</v>
      </c>
      <c r="B431" s="28">
        <v>227</v>
      </c>
      <c r="C431" s="65" t="s">
        <v>169</v>
      </c>
      <c r="D431" s="28">
        <v>164208</v>
      </c>
      <c r="E431" s="31" t="s">
        <v>2771</v>
      </c>
      <c r="F431" s="31" t="s">
        <v>2772</v>
      </c>
      <c r="G431" s="31" t="str">
        <f t="shared" si="73"/>
        <v>Hurni Franz, Dr.Phil.</v>
      </c>
      <c r="H431" s="34">
        <v>10318</v>
      </c>
      <c r="I431" s="33">
        <f t="shared" si="71"/>
        <v>10318</v>
      </c>
      <c r="J431" s="30">
        <v>1995</v>
      </c>
      <c r="K431" s="31" t="s">
        <v>2774</v>
      </c>
      <c r="L431" s="28">
        <v>6170</v>
      </c>
      <c r="M431" s="31" t="s">
        <v>303</v>
      </c>
      <c r="O431" s="28" t="str">
        <f t="shared" si="72"/>
        <v>Ja</v>
      </c>
      <c r="Q431" s="96"/>
      <c r="R431" s="31" t="s">
        <v>1929</v>
      </c>
      <c r="S431" s="66" t="s">
        <v>3860</v>
      </c>
      <c r="U431" s="88">
        <f t="shared" si="62"/>
        <v>0</v>
      </c>
      <c r="AD431" s="25"/>
    </row>
    <row r="432" spans="1:30" x14ac:dyDescent="0.2">
      <c r="A432" s="28">
        <v>8</v>
      </c>
      <c r="B432" s="28">
        <v>122</v>
      </c>
      <c r="C432" s="65" t="s">
        <v>132</v>
      </c>
      <c r="D432" s="28">
        <v>100068</v>
      </c>
      <c r="E432" s="31" t="s">
        <v>2771</v>
      </c>
      <c r="F432" s="31" t="s">
        <v>77</v>
      </c>
      <c r="G432" s="31" t="str">
        <f t="shared" si="73"/>
        <v>Hurni Gerhard</v>
      </c>
      <c r="H432" s="34">
        <v>16252</v>
      </c>
      <c r="I432" s="33">
        <f t="shared" si="71"/>
        <v>16252</v>
      </c>
      <c r="J432" s="30">
        <v>2004</v>
      </c>
      <c r="K432" s="31" t="s">
        <v>2776</v>
      </c>
      <c r="L432" s="28">
        <v>6026</v>
      </c>
      <c r="M432" s="31" t="s">
        <v>442</v>
      </c>
      <c r="O432" s="28" t="str">
        <f t="shared" si="72"/>
        <v>Ja</v>
      </c>
      <c r="Q432" s="96"/>
      <c r="R432" s="31" t="s">
        <v>1929</v>
      </c>
      <c r="S432" s="66" t="s">
        <v>3860</v>
      </c>
      <c r="T432" s="28" t="s">
        <v>3546</v>
      </c>
      <c r="U432" s="88">
        <f t="shared" si="62"/>
        <v>25</v>
      </c>
      <c r="AB432" s="28">
        <v>2004</v>
      </c>
      <c r="AD432" s="25" t="s">
        <v>4198</v>
      </c>
    </row>
    <row r="433" spans="1:30" ht="12.75" customHeight="1" x14ac:dyDescent="0.2">
      <c r="A433" s="28">
        <v>9</v>
      </c>
      <c r="B433" s="28">
        <v>214</v>
      </c>
      <c r="C433" s="65" t="s">
        <v>132</v>
      </c>
      <c r="D433" s="28">
        <v>109252</v>
      </c>
      <c r="E433" s="31" t="s">
        <v>434</v>
      </c>
      <c r="F433" s="31" t="s">
        <v>2474</v>
      </c>
      <c r="G433" s="31" t="str">
        <f t="shared" si="73"/>
        <v>Hüsler Viktor</v>
      </c>
      <c r="H433" s="34">
        <v>17281</v>
      </c>
      <c r="I433" s="33">
        <f t="shared" si="71"/>
        <v>17281</v>
      </c>
      <c r="J433" s="30">
        <v>2007</v>
      </c>
      <c r="K433" s="31" t="s">
        <v>2780</v>
      </c>
      <c r="L433" s="28">
        <v>6221</v>
      </c>
      <c r="M433" s="31" t="s">
        <v>436</v>
      </c>
      <c r="O433" s="28" t="str">
        <f t="shared" si="72"/>
        <v>Ja</v>
      </c>
      <c r="Q433" s="96"/>
      <c r="R433" s="31" t="s">
        <v>1929</v>
      </c>
      <c r="S433" s="66" t="s">
        <v>3860</v>
      </c>
      <c r="T433" s="28" t="s">
        <v>3546</v>
      </c>
      <c r="U433" s="88">
        <f t="shared" si="62"/>
        <v>25</v>
      </c>
      <c r="AB433" s="28">
        <v>2007</v>
      </c>
      <c r="AD433" s="25" t="s">
        <v>4199</v>
      </c>
    </row>
    <row r="434" spans="1:30" x14ac:dyDescent="0.2">
      <c r="A434" s="28">
        <v>13</v>
      </c>
      <c r="B434" s="28">
        <v>132</v>
      </c>
      <c r="C434" s="65" t="s">
        <v>132</v>
      </c>
      <c r="D434" s="28">
        <v>103767</v>
      </c>
      <c r="E434" s="31" t="s">
        <v>2781</v>
      </c>
      <c r="F434" s="31" t="s">
        <v>2782</v>
      </c>
      <c r="G434" s="31" t="str">
        <f t="shared" si="73"/>
        <v>Hüsser Valentin</v>
      </c>
      <c r="H434" s="34">
        <v>17020</v>
      </c>
      <c r="I434" s="33">
        <f t="shared" si="71"/>
        <v>17020</v>
      </c>
      <c r="J434" s="30">
        <v>2006</v>
      </c>
      <c r="K434" s="31" t="s">
        <v>2784</v>
      </c>
      <c r="L434" s="28">
        <v>6218</v>
      </c>
      <c r="M434" s="31" t="s">
        <v>264</v>
      </c>
      <c r="O434" s="28" t="str">
        <f t="shared" si="72"/>
        <v>Ja</v>
      </c>
      <c r="Q434" s="96"/>
      <c r="R434" s="31" t="s">
        <v>1929</v>
      </c>
      <c r="S434" s="66" t="s">
        <v>3860</v>
      </c>
      <c r="T434" s="28" t="s">
        <v>3546</v>
      </c>
      <c r="U434" s="88">
        <f t="shared" si="62"/>
        <v>25</v>
      </c>
      <c r="AD434" s="25" t="s">
        <v>4200</v>
      </c>
    </row>
    <row r="435" spans="1:30" x14ac:dyDescent="0.2">
      <c r="A435" s="28">
        <v>17</v>
      </c>
      <c r="B435" s="28">
        <v>144</v>
      </c>
      <c r="C435" s="65" t="s">
        <v>132</v>
      </c>
      <c r="D435" s="28">
        <v>167432</v>
      </c>
      <c r="E435" s="31" t="s">
        <v>1378</v>
      </c>
      <c r="F435" s="31" t="s">
        <v>113</v>
      </c>
      <c r="G435" s="31" t="str">
        <f t="shared" si="73"/>
        <v>Huwiler Franz</v>
      </c>
      <c r="H435" s="34">
        <v>19609</v>
      </c>
      <c r="I435" s="33">
        <f t="shared" si="71"/>
        <v>19609</v>
      </c>
      <c r="J435" s="30">
        <v>2013</v>
      </c>
      <c r="K435" s="31" t="s">
        <v>1379</v>
      </c>
      <c r="L435" s="28">
        <v>6166</v>
      </c>
      <c r="M435" s="31" t="s">
        <v>833</v>
      </c>
      <c r="O435" s="28" t="str">
        <f t="shared" si="72"/>
        <v>Ja</v>
      </c>
      <c r="Q435" s="96"/>
      <c r="R435" s="31" t="s">
        <v>1929</v>
      </c>
      <c r="S435" s="66" t="s">
        <v>3860</v>
      </c>
      <c r="T435" s="28" t="s">
        <v>3546</v>
      </c>
      <c r="U435" s="88">
        <f t="shared" si="62"/>
        <v>25</v>
      </c>
      <c r="AB435" s="28">
        <v>2015</v>
      </c>
      <c r="AD435" s="25" t="s">
        <v>4201</v>
      </c>
    </row>
    <row r="436" spans="1:30" ht="12.75" customHeight="1" x14ac:dyDescent="0.2">
      <c r="A436" s="28">
        <v>16</v>
      </c>
      <c r="B436" s="28">
        <v>252</v>
      </c>
      <c r="C436" s="65" t="s">
        <v>169</v>
      </c>
      <c r="D436" s="28">
        <v>132152</v>
      </c>
      <c r="E436" s="31" t="s">
        <v>216</v>
      </c>
      <c r="F436" s="31" t="s">
        <v>105</v>
      </c>
      <c r="G436" s="31" t="str">
        <f t="shared" si="73"/>
        <v>Imbach Josef</v>
      </c>
      <c r="H436" s="34">
        <v>12659</v>
      </c>
      <c r="I436" s="33">
        <f t="shared" si="71"/>
        <v>12659</v>
      </c>
      <c r="J436" s="30">
        <v>1994</v>
      </c>
      <c r="K436" s="31" t="s">
        <v>2789</v>
      </c>
      <c r="L436" s="28">
        <v>6110</v>
      </c>
      <c r="M436" s="31" t="s">
        <v>549</v>
      </c>
      <c r="O436" s="28" t="str">
        <f t="shared" si="72"/>
        <v>Ja</v>
      </c>
      <c r="Q436" s="96"/>
      <c r="R436" s="31" t="s">
        <v>1929</v>
      </c>
      <c r="S436" s="66" t="s">
        <v>3860</v>
      </c>
      <c r="U436" s="88">
        <f t="shared" si="62"/>
        <v>0</v>
      </c>
      <c r="AD436" s="25" t="s">
        <v>4202</v>
      </c>
    </row>
    <row r="437" spans="1:30" ht="12.75" customHeight="1" x14ac:dyDescent="0.2">
      <c r="A437" s="28">
        <v>13</v>
      </c>
      <c r="B437" s="28">
        <v>197</v>
      </c>
      <c r="C437" s="65" t="s">
        <v>43</v>
      </c>
      <c r="D437" s="28">
        <v>114788</v>
      </c>
      <c r="E437" s="31" t="s">
        <v>1642</v>
      </c>
      <c r="F437" s="31" t="s">
        <v>363</v>
      </c>
      <c r="G437" s="31" t="s">
        <v>2790</v>
      </c>
      <c r="H437" s="34">
        <v>20850</v>
      </c>
      <c r="I437" s="33">
        <f t="shared" si="71"/>
        <v>20850</v>
      </c>
      <c r="J437" s="30">
        <v>2017</v>
      </c>
      <c r="K437" s="31" t="s">
        <v>1643</v>
      </c>
      <c r="L437" s="28">
        <v>6122</v>
      </c>
      <c r="M437" s="31" t="s">
        <v>733</v>
      </c>
      <c r="O437" s="28" t="str">
        <f t="shared" si="72"/>
        <v>Ja</v>
      </c>
      <c r="Q437" s="96"/>
      <c r="R437" s="31" t="s">
        <v>1929</v>
      </c>
      <c r="S437" s="66" t="s">
        <v>3860</v>
      </c>
      <c r="T437" s="28" t="s">
        <v>3546</v>
      </c>
      <c r="U437" s="88">
        <f t="shared" si="62"/>
        <v>25</v>
      </c>
      <c r="AD437" s="25" t="s">
        <v>4203</v>
      </c>
    </row>
    <row r="438" spans="1:30" x14ac:dyDescent="0.2">
      <c r="A438" s="28">
        <v>2</v>
      </c>
      <c r="B438" s="28">
        <v>179</v>
      </c>
      <c r="C438" s="65" t="s">
        <v>132</v>
      </c>
      <c r="D438" s="28">
        <v>819867</v>
      </c>
      <c r="E438" s="31" t="s">
        <v>905</v>
      </c>
      <c r="F438" s="31" t="s">
        <v>105</v>
      </c>
      <c r="G438" s="31" t="s">
        <v>4204</v>
      </c>
      <c r="H438" s="34">
        <v>21269</v>
      </c>
      <c r="I438" s="33">
        <f t="shared" si="71"/>
        <v>21269</v>
      </c>
      <c r="J438" s="30">
        <v>2018</v>
      </c>
      <c r="K438" s="31" t="s">
        <v>1700</v>
      </c>
      <c r="L438" s="28">
        <v>6048</v>
      </c>
      <c r="M438" s="31" t="s">
        <v>178</v>
      </c>
      <c r="O438" s="28" t="s">
        <v>1581</v>
      </c>
      <c r="Q438" s="96"/>
      <c r="R438" s="31" t="s">
        <v>1929</v>
      </c>
      <c r="S438" s="66" t="s">
        <v>3860</v>
      </c>
      <c r="T438" s="28" t="s">
        <v>3546</v>
      </c>
      <c r="U438" s="88">
        <f t="shared" si="62"/>
        <v>25</v>
      </c>
      <c r="AD438" s="25" t="s">
        <v>4205</v>
      </c>
    </row>
    <row r="439" spans="1:30" ht="12.75" customHeight="1" x14ac:dyDescent="0.2">
      <c r="A439" s="28">
        <v>3</v>
      </c>
      <c r="B439" s="28">
        <v>169</v>
      </c>
      <c r="C439" s="65" t="s">
        <v>132</v>
      </c>
      <c r="D439" s="28">
        <v>118279</v>
      </c>
      <c r="E439" s="31" t="s">
        <v>699</v>
      </c>
      <c r="F439" s="31" t="s">
        <v>2792</v>
      </c>
      <c r="G439" s="31" t="str">
        <f t="shared" ref="G439:G444" si="74">CONCATENATE(E439," ",F439)</f>
        <v>Ineichen Gregor</v>
      </c>
      <c r="H439" s="34">
        <v>16424</v>
      </c>
      <c r="I439" s="33">
        <f t="shared" si="71"/>
        <v>16424</v>
      </c>
      <c r="J439" s="30">
        <v>2004</v>
      </c>
      <c r="K439" s="31" t="s">
        <v>2794</v>
      </c>
      <c r="L439" s="28">
        <v>6215</v>
      </c>
      <c r="M439" s="31" t="s">
        <v>555</v>
      </c>
      <c r="O439" s="28" t="str">
        <f t="shared" ref="O439:O445" si="75">IF(N439+P439&gt;0,"Nein","Ja")</f>
        <v>Ja</v>
      </c>
      <c r="Q439" s="96"/>
      <c r="R439" s="31" t="s">
        <v>1929</v>
      </c>
      <c r="S439" s="66" t="s">
        <v>3860</v>
      </c>
      <c r="T439" s="28" t="s">
        <v>3546</v>
      </c>
      <c r="U439" s="88">
        <f t="shared" si="62"/>
        <v>25</v>
      </c>
      <c r="AD439" s="25" t="s">
        <v>4206</v>
      </c>
    </row>
    <row r="440" spans="1:30" x14ac:dyDescent="0.2">
      <c r="A440" s="28">
        <v>9</v>
      </c>
      <c r="B440" s="28">
        <v>201</v>
      </c>
      <c r="C440" s="65" t="s">
        <v>593</v>
      </c>
      <c r="D440" s="28">
        <v>100366</v>
      </c>
      <c r="E440" s="31" t="s">
        <v>699</v>
      </c>
      <c r="F440" s="31" t="s">
        <v>89</v>
      </c>
      <c r="G440" s="31" t="str">
        <f t="shared" si="74"/>
        <v>Ineichen Hans</v>
      </c>
      <c r="H440" s="34">
        <v>15061</v>
      </c>
      <c r="I440" s="33">
        <f t="shared" si="71"/>
        <v>15061</v>
      </c>
      <c r="J440" s="30">
        <v>2001</v>
      </c>
      <c r="K440" s="31" t="s">
        <v>2796</v>
      </c>
      <c r="L440" s="28">
        <v>6016</v>
      </c>
      <c r="M440" s="31" t="s">
        <v>1104</v>
      </c>
      <c r="O440" s="28" t="str">
        <f t="shared" si="75"/>
        <v>Ja</v>
      </c>
      <c r="Q440" s="96"/>
      <c r="R440" s="31" t="s">
        <v>1929</v>
      </c>
      <c r="S440" s="66" t="s">
        <v>3860</v>
      </c>
      <c r="U440" s="88">
        <f t="shared" si="62"/>
        <v>0</v>
      </c>
      <c r="AB440" s="28">
        <v>2003</v>
      </c>
      <c r="AD440" s="25"/>
    </row>
    <row r="441" spans="1:30" x14ac:dyDescent="0.2">
      <c r="A441" s="28">
        <v>9</v>
      </c>
      <c r="B441" s="28">
        <v>231</v>
      </c>
      <c r="C441" s="65" t="s">
        <v>169</v>
      </c>
      <c r="D441" s="28">
        <v>100254</v>
      </c>
      <c r="E441" s="31" t="s">
        <v>699</v>
      </c>
      <c r="F441" s="31" t="s">
        <v>105</v>
      </c>
      <c r="G441" s="31" t="str">
        <f t="shared" si="74"/>
        <v>Ineichen Josef</v>
      </c>
      <c r="H441" s="34">
        <v>13321</v>
      </c>
      <c r="I441" s="33">
        <f t="shared" si="71"/>
        <v>13321</v>
      </c>
      <c r="J441" s="30">
        <v>1996</v>
      </c>
      <c r="K441" s="31" t="s">
        <v>2798</v>
      </c>
      <c r="L441" s="28">
        <v>6204</v>
      </c>
      <c r="M441" s="31" t="s">
        <v>59</v>
      </c>
      <c r="O441" s="28" t="str">
        <f t="shared" si="75"/>
        <v>Ja</v>
      </c>
      <c r="Q441" s="96"/>
      <c r="R441" s="31" t="s">
        <v>1929</v>
      </c>
      <c r="S441" s="66" t="s">
        <v>3860</v>
      </c>
      <c r="U441" s="88">
        <f t="shared" si="62"/>
        <v>0</v>
      </c>
      <c r="AB441" s="28">
        <v>1999</v>
      </c>
      <c r="AD441" s="25"/>
    </row>
    <row r="442" spans="1:30" x14ac:dyDescent="0.2">
      <c r="A442" s="28">
        <v>16</v>
      </c>
      <c r="B442" s="28">
        <v>252</v>
      </c>
      <c r="C442" s="65" t="s">
        <v>132</v>
      </c>
      <c r="D442" s="28">
        <v>118281</v>
      </c>
      <c r="E442" s="31" t="s">
        <v>699</v>
      </c>
      <c r="F442" s="31" t="s">
        <v>134</v>
      </c>
      <c r="G442" s="31" t="str">
        <f t="shared" si="74"/>
        <v>Ineichen Walter</v>
      </c>
      <c r="H442" s="34">
        <v>15621</v>
      </c>
      <c r="I442" s="33">
        <f t="shared" si="71"/>
        <v>15621</v>
      </c>
      <c r="J442" s="30">
        <v>2002</v>
      </c>
      <c r="K442" s="31" t="s">
        <v>2800</v>
      </c>
      <c r="L442" s="28">
        <v>6020</v>
      </c>
      <c r="M442" s="31" t="s">
        <v>71</v>
      </c>
      <c r="O442" s="28" t="str">
        <f t="shared" si="75"/>
        <v>Ja</v>
      </c>
      <c r="Q442" s="96"/>
      <c r="R442" s="31" t="s">
        <v>1929</v>
      </c>
      <c r="S442" s="66" t="s">
        <v>3860</v>
      </c>
      <c r="U442" s="88">
        <f t="shared" si="62"/>
        <v>0</v>
      </c>
      <c r="AB442" s="28">
        <v>2002</v>
      </c>
      <c r="AD442" s="25"/>
    </row>
    <row r="443" spans="1:30" x14ac:dyDescent="0.2">
      <c r="A443" s="28">
        <v>10</v>
      </c>
      <c r="B443" s="28">
        <v>235</v>
      </c>
      <c r="C443" s="65" t="s">
        <v>132</v>
      </c>
      <c r="D443" s="28">
        <v>129110</v>
      </c>
      <c r="E443" s="31" t="s">
        <v>1437</v>
      </c>
      <c r="F443" s="31" t="s">
        <v>321</v>
      </c>
      <c r="G443" s="31" t="str">
        <f t="shared" si="74"/>
        <v>Iseli Karl</v>
      </c>
      <c r="H443" s="34">
        <v>19850</v>
      </c>
      <c r="I443" s="33">
        <f t="shared" si="71"/>
        <v>19850</v>
      </c>
      <c r="J443" s="30">
        <v>2014</v>
      </c>
      <c r="K443" s="31" t="s">
        <v>1438</v>
      </c>
      <c r="L443" s="28">
        <v>6232</v>
      </c>
      <c r="M443" s="31" t="s">
        <v>1297</v>
      </c>
      <c r="O443" s="28" t="str">
        <f t="shared" si="75"/>
        <v>Ja</v>
      </c>
      <c r="Q443" s="96"/>
      <c r="R443" s="31" t="s">
        <v>1929</v>
      </c>
      <c r="S443" s="66" t="s">
        <v>3860</v>
      </c>
      <c r="T443" s="28" t="s">
        <v>3546</v>
      </c>
      <c r="U443" s="88">
        <f t="shared" si="62"/>
        <v>25</v>
      </c>
      <c r="AD443" s="25" t="s">
        <v>4207</v>
      </c>
    </row>
    <row r="444" spans="1:30" ht="12.75" customHeight="1" x14ac:dyDescent="0.2">
      <c r="A444" s="28">
        <v>15</v>
      </c>
      <c r="B444" s="28">
        <v>103</v>
      </c>
      <c r="C444" s="65" t="s">
        <v>946</v>
      </c>
      <c r="D444" s="28">
        <v>100270</v>
      </c>
      <c r="E444" s="31" t="s">
        <v>2802</v>
      </c>
      <c r="F444" s="31" t="s">
        <v>198</v>
      </c>
      <c r="G444" s="31" t="str">
        <f t="shared" si="74"/>
        <v>Jaeggi Bruno</v>
      </c>
      <c r="H444" s="34">
        <v>15248</v>
      </c>
      <c r="I444" s="33">
        <f t="shared" si="71"/>
        <v>15248</v>
      </c>
      <c r="J444" s="30">
        <v>2001</v>
      </c>
      <c r="K444" s="31" t="s">
        <v>2804</v>
      </c>
      <c r="L444" s="28">
        <v>6147</v>
      </c>
      <c r="M444" s="31" t="s">
        <v>400</v>
      </c>
      <c r="O444" s="28" t="str">
        <f t="shared" si="75"/>
        <v>Ja</v>
      </c>
      <c r="Q444" s="96"/>
      <c r="R444" s="31" t="s">
        <v>1929</v>
      </c>
      <c r="S444" s="66" t="s">
        <v>3860</v>
      </c>
      <c r="U444" s="88">
        <f t="shared" si="62"/>
        <v>0</v>
      </c>
      <c r="X444" s="28">
        <v>2010</v>
      </c>
      <c r="AB444" s="28">
        <v>2003</v>
      </c>
      <c r="AD444" s="25" t="s">
        <v>4208</v>
      </c>
    </row>
    <row r="445" spans="1:30" ht="12.75" customHeight="1" x14ac:dyDescent="0.2">
      <c r="A445" s="28">
        <v>8</v>
      </c>
      <c r="B445" s="28">
        <v>217</v>
      </c>
      <c r="D445" s="28">
        <v>115599</v>
      </c>
      <c r="E445" s="31" t="s">
        <v>4734</v>
      </c>
      <c r="F445" s="31" t="s">
        <v>101</v>
      </c>
      <c r="G445" s="31" t="s">
        <v>4758</v>
      </c>
      <c r="H445" s="17">
        <v>22978</v>
      </c>
      <c r="I445" s="33">
        <v>22978</v>
      </c>
      <c r="J445" s="28">
        <v>2022</v>
      </c>
      <c r="K445" s="31" t="s">
        <v>4735</v>
      </c>
      <c r="L445" s="28">
        <v>6063</v>
      </c>
      <c r="M445" s="31" t="s">
        <v>666</v>
      </c>
      <c r="O445" s="28" t="str">
        <f t="shared" si="75"/>
        <v>Ja</v>
      </c>
      <c r="Q445" s="96"/>
      <c r="R445" s="31" t="s">
        <v>1929</v>
      </c>
      <c r="S445" s="66" t="s">
        <v>3860</v>
      </c>
      <c r="T445" s="28" t="s">
        <v>3546</v>
      </c>
      <c r="U445" s="88">
        <f t="shared" si="62"/>
        <v>25</v>
      </c>
      <c r="AD445" s="25" t="s">
        <v>4736</v>
      </c>
    </row>
    <row r="446" spans="1:30" ht="12.75" customHeight="1" x14ac:dyDescent="0.2">
      <c r="A446" s="25">
        <v>8</v>
      </c>
      <c r="B446" s="25">
        <v>117</v>
      </c>
      <c r="C446" s="65"/>
      <c r="D446" s="28">
        <v>152342</v>
      </c>
      <c r="E446" s="31" t="s">
        <v>4727</v>
      </c>
      <c r="F446" s="31" t="s">
        <v>97</v>
      </c>
      <c r="G446" s="31" t="str">
        <f>CONCATENATE(E446," ",F446)</f>
        <v>Jans Robert</v>
      </c>
      <c r="H446" s="34">
        <v>18459</v>
      </c>
      <c r="I446" s="33">
        <f>H446</f>
        <v>18459</v>
      </c>
      <c r="J446" s="30">
        <v>2021</v>
      </c>
      <c r="K446" s="31" t="s">
        <v>4728</v>
      </c>
      <c r="L446" s="28">
        <v>6030</v>
      </c>
      <c r="M446" s="31" t="s">
        <v>168</v>
      </c>
      <c r="O446" s="28" t="s">
        <v>1581</v>
      </c>
      <c r="Q446" s="96"/>
      <c r="R446" s="31" t="s">
        <v>1929</v>
      </c>
      <c r="S446" s="66" t="s">
        <v>3860</v>
      </c>
      <c r="T446" s="28" t="s">
        <v>3546</v>
      </c>
      <c r="U446" s="88">
        <f t="shared" si="62"/>
        <v>25</v>
      </c>
      <c r="V446" s="31"/>
      <c r="W446" s="31"/>
      <c r="X446" s="31"/>
      <c r="Y446" s="31"/>
      <c r="Z446" s="31"/>
      <c r="AA446" s="31"/>
      <c r="AB446" s="31"/>
      <c r="AC446" s="31"/>
      <c r="AD446" s="25" t="s">
        <v>4729</v>
      </c>
    </row>
    <row r="447" spans="1:30" ht="12.75" customHeight="1" x14ac:dyDescent="0.2">
      <c r="A447" s="28">
        <v>8</v>
      </c>
      <c r="B447" s="28">
        <v>121</v>
      </c>
      <c r="C447" s="65" t="s">
        <v>169</v>
      </c>
      <c r="D447" s="28">
        <v>100069</v>
      </c>
      <c r="E447" s="31" t="s">
        <v>2805</v>
      </c>
      <c r="F447" s="31" t="s">
        <v>312</v>
      </c>
      <c r="G447" s="31" t="str">
        <f>CONCATENATE(E447," ",F447)</f>
        <v>Jaquier Marcel</v>
      </c>
      <c r="H447" s="34">
        <v>15234</v>
      </c>
      <c r="I447" s="33">
        <f>H447</f>
        <v>15234</v>
      </c>
      <c r="J447" s="30">
        <v>2001</v>
      </c>
      <c r="K447" s="31" t="s">
        <v>2807</v>
      </c>
      <c r="L447" s="28">
        <v>6032</v>
      </c>
      <c r="M447" s="31" t="s">
        <v>228</v>
      </c>
      <c r="O447" s="28" t="str">
        <f>IF(N447+P447&gt;0,"Nein","Ja")</f>
        <v>Ja</v>
      </c>
      <c r="Q447" s="96"/>
      <c r="R447" s="31" t="s">
        <v>1929</v>
      </c>
      <c r="S447" s="66" t="s">
        <v>3860</v>
      </c>
      <c r="U447" s="88">
        <f t="shared" si="62"/>
        <v>0</v>
      </c>
      <c r="AB447" s="28">
        <v>2001</v>
      </c>
      <c r="AD447" s="25" t="s">
        <v>4209</v>
      </c>
    </row>
    <row r="448" spans="1:30" ht="12.75" customHeight="1" x14ac:dyDescent="0.2">
      <c r="A448" s="28">
        <v>8</v>
      </c>
      <c r="B448" s="28">
        <v>116</v>
      </c>
      <c r="C448" s="65" t="s">
        <v>132</v>
      </c>
      <c r="D448" s="28">
        <v>186370</v>
      </c>
      <c r="E448" s="31" t="s">
        <v>2808</v>
      </c>
      <c r="F448" s="31" t="s">
        <v>85</v>
      </c>
      <c r="G448" s="31" t="str">
        <f>CONCATENATE(E448," ",F448)</f>
        <v>Jeanneret  Peter</v>
      </c>
      <c r="H448" s="34">
        <v>15598</v>
      </c>
      <c r="I448" s="33">
        <f>H448</f>
        <v>15598</v>
      </c>
      <c r="J448" s="30">
        <v>2002</v>
      </c>
      <c r="K448" s="31" t="s">
        <v>2810</v>
      </c>
      <c r="L448" s="28">
        <v>6030</v>
      </c>
      <c r="M448" s="31" t="s">
        <v>168</v>
      </c>
      <c r="O448" s="28" t="str">
        <f>IF(N448+P448&gt;0,"Nein","Ja")</f>
        <v>Ja</v>
      </c>
      <c r="Q448" s="96"/>
      <c r="R448" s="31" t="s">
        <v>1929</v>
      </c>
      <c r="S448" s="66" t="s">
        <v>3860</v>
      </c>
      <c r="U448" s="88">
        <f t="shared" si="62"/>
        <v>0</v>
      </c>
      <c r="AB448" s="28">
        <v>2003</v>
      </c>
      <c r="AD448" s="25"/>
    </row>
    <row r="449" spans="1:30" ht="12.75" customHeight="1" x14ac:dyDescent="0.2">
      <c r="A449" s="28">
        <v>15</v>
      </c>
      <c r="B449" s="28">
        <v>140</v>
      </c>
      <c r="C449" s="37"/>
      <c r="D449" s="28">
        <v>223472</v>
      </c>
      <c r="E449" s="31" t="s">
        <v>1353</v>
      </c>
      <c r="F449" s="31" t="s">
        <v>1485</v>
      </c>
      <c r="G449" s="31" t="s">
        <v>4210</v>
      </c>
      <c r="H449" s="17">
        <v>22628</v>
      </c>
      <c r="I449" s="33">
        <v>22628</v>
      </c>
      <c r="J449" s="28">
        <v>2021</v>
      </c>
      <c r="K449" s="31" t="s">
        <v>1867</v>
      </c>
      <c r="L449" s="28">
        <v>6147</v>
      </c>
      <c r="M449" s="31" t="s">
        <v>400</v>
      </c>
      <c r="N449" s="28"/>
      <c r="O449" s="28" t="s">
        <v>1581</v>
      </c>
      <c r="P449" s="28"/>
      <c r="Q449" s="96"/>
      <c r="R449" s="31" t="s">
        <v>1929</v>
      </c>
      <c r="S449" s="66" t="s">
        <v>3860</v>
      </c>
      <c r="T449" s="28" t="s">
        <v>3546</v>
      </c>
      <c r="U449" s="88">
        <f t="shared" si="62"/>
        <v>25</v>
      </c>
      <c r="AB449" s="28">
        <v>2021</v>
      </c>
      <c r="AD449" s="25" t="s">
        <v>1868</v>
      </c>
    </row>
    <row r="450" spans="1:30" ht="12.75" customHeight="1" x14ac:dyDescent="0.2">
      <c r="A450" s="28">
        <v>10</v>
      </c>
      <c r="B450" s="28">
        <v>250</v>
      </c>
      <c r="C450" s="65" t="s">
        <v>2021</v>
      </c>
      <c r="D450" s="28">
        <v>100382</v>
      </c>
      <c r="E450" s="31" t="s">
        <v>523</v>
      </c>
      <c r="F450" s="31" t="s">
        <v>384</v>
      </c>
      <c r="G450" s="31" t="str">
        <f>CONCATENATE(E450," ",F450)</f>
        <v>Jordi Fritz</v>
      </c>
      <c r="H450" s="34">
        <v>17411</v>
      </c>
      <c r="I450" s="33">
        <f t="shared" ref="I450:I477" si="76">H450</f>
        <v>17411</v>
      </c>
      <c r="J450" s="30">
        <v>2007</v>
      </c>
      <c r="K450" s="31" t="s">
        <v>493</v>
      </c>
      <c r="L450" s="28">
        <v>6234</v>
      </c>
      <c r="M450" s="31" t="s">
        <v>713</v>
      </c>
      <c r="O450" s="28" t="str">
        <f t="shared" ref="O450:O463" si="77">IF(N450+P450&gt;0,"Nein","Ja")</f>
        <v>Ja</v>
      </c>
      <c r="Q450" s="96"/>
      <c r="R450" s="31" t="s">
        <v>1929</v>
      </c>
      <c r="S450" s="66" t="s">
        <v>3865</v>
      </c>
      <c r="T450" s="28" t="s">
        <v>3546</v>
      </c>
      <c r="U450" s="88">
        <f t="shared" si="62"/>
        <v>25</v>
      </c>
      <c r="AB450" s="28">
        <v>2008</v>
      </c>
      <c r="AD450" s="25" t="s">
        <v>4211</v>
      </c>
    </row>
    <row r="451" spans="1:30" ht="12.75" customHeight="1" x14ac:dyDescent="0.2">
      <c r="A451" s="28">
        <v>15</v>
      </c>
      <c r="B451" s="28">
        <v>233</v>
      </c>
      <c r="C451" s="65" t="s">
        <v>169</v>
      </c>
      <c r="D451" s="28">
        <v>139280</v>
      </c>
      <c r="E451" s="31" t="s">
        <v>523</v>
      </c>
      <c r="F451" s="31" t="s">
        <v>256</v>
      </c>
      <c r="G451" s="31" t="str">
        <f>CONCATENATE(E451," ",F451)</f>
        <v>Jordi Willi</v>
      </c>
      <c r="H451" s="34">
        <v>15103</v>
      </c>
      <c r="I451" s="33">
        <f t="shared" si="76"/>
        <v>15103</v>
      </c>
      <c r="J451" s="30">
        <v>2001</v>
      </c>
      <c r="K451" s="31" t="s">
        <v>2815</v>
      </c>
      <c r="L451" s="28">
        <v>4915</v>
      </c>
      <c r="M451" s="31" t="s">
        <v>413</v>
      </c>
      <c r="O451" s="28" t="str">
        <f t="shared" si="77"/>
        <v>Ja</v>
      </c>
      <c r="Q451" s="96"/>
      <c r="R451" s="31" t="s">
        <v>1929</v>
      </c>
      <c r="S451" s="66" t="s">
        <v>3860</v>
      </c>
      <c r="U451" s="88">
        <f t="shared" ref="U451:U514" si="78">IF(T451="RE",25,0)</f>
        <v>0</v>
      </c>
      <c r="AB451" s="28">
        <v>2004</v>
      </c>
      <c r="AD451" s="25"/>
    </row>
    <row r="452" spans="1:30" x14ac:dyDescent="0.2">
      <c r="A452" s="28">
        <v>15</v>
      </c>
      <c r="B452" s="28">
        <v>133</v>
      </c>
      <c r="C452" s="65" t="s">
        <v>132</v>
      </c>
      <c r="D452" s="28">
        <v>107698</v>
      </c>
      <c r="E452" s="31" t="s">
        <v>230</v>
      </c>
      <c r="F452" s="31" t="s">
        <v>187</v>
      </c>
      <c r="G452" s="31" t="str">
        <f>CONCATENATE(E452," ",F452)</f>
        <v>Jost Erwin</v>
      </c>
      <c r="H452" s="34">
        <v>17990</v>
      </c>
      <c r="I452" s="33">
        <f t="shared" si="76"/>
        <v>17990</v>
      </c>
      <c r="J452" s="30">
        <v>2009</v>
      </c>
      <c r="K452" s="31" t="s">
        <v>2817</v>
      </c>
      <c r="L452" s="28">
        <v>6244</v>
      </c>
      <c r="M452" s="31" t="s">
        <v>509</v>
      </c>
      <c r="O452" s="28" t="str">
        <f t="shared" si="77"/>
        <v>Ja</v>
      </c>
      <c r="Q452" s="96"/>
      <c r="R452" s="31" t="s">
        <v>1929</v>
      </c>
      <c r="S452" s="66" t="s">
        <v>3860</v>
      </c>
      <c r="T452" s="28" t="s">
        <v>3546</v>
      </c>
      <c r="U452" s="88">
        <f t="shared" si="78"/>
        <v>25</v>
      </c>
      <c r="AD452" s="25"/>
    </row>
    <row r="453" spans="1:30" x14ac:dyDescent="0.2">
      <c r="A453" s="28">
        <v>12</v>
      </c>
      <c r="B453" s="28">
        <v>238</v>
      </c>
      <c r="C453" s="65" t="s">
        <v>169</v>
      </c>
      <c r="D453" s="28">
        <v>101293</v>
      </c>
      <c r="E453" s="31" t="s">
        <v>230</v>
      </c>
      <c r="F453" s="31" t="s">
        <v>105</v>
      </c>
      <c r="G453" s="31" t="str">
        <f>CONCATENATE(E453," ",F453)</f>
        <v>Jost Josef</v>
      </c>
      <c r="H453" s="34">
        <v>14752</v>
      </c>
      <c r="I453" s="33">
        <f t="shared" si="76"/>
        <v>14752</v>
      </c>
      <c r="J453" s="30">
        <v>2000</v>
      </c>
      <c r="K453" s="31" t="s">
        <v>2819</v>
      </c>
      <c r="L453" s="28">
        <v>6253</v>
      </c>
      <c r="M453" s="31" t="s">
        <v>51</v>
      </c>
      <c r="O453" s="28" t="str">
        <f t="shared" si="77"/>
        <v>Ja</v>
      </c>
      <c r="Q453" s="96"/>
      <c r="R453" s="31" t="s">
        <v>1929</v>
      </c>
      <c r="S453" s="66" t="s">
        <v>3860</v>
      </c>
      <c r="U453" s="88">
        <f t="shared" si="78"/>
        <v>0</v>
      </c>
      <c r="AB453" s="28">
        <v>2003</v>
      </c>
      <c r="AD453" s="25" t="s">
        <v>4212</v>
      </c>
    </row>
    <row r="454" spans="1:30" x14ac:dyDescent="0.2">
      <c r="A454" s="28">
        <v>12</v>
      </c>
      <c r="B454" s="28">
        <v>213</v>
      </c>
      <c r="C454" s="65" t="s">
        <v>132</v>
      </c>
      <c r="D454" s="28">
        <v>166216</v>
      </c>
      <c r="E454" s="31" t="s">
        <v>230</v>
      </c>
      <c r="F454" s="31" t="s">
        <v>85</v>
      </c>
      <c r="G454" s="31" t="s">
        <v>2820</v>
      </c>
      <c r="H454" s="34">
        <v>21066</v>
      </c>
      <c r="I454" s="33">
        <f t="shared" si="76"/>
        <v>21066</v>
      </c>
      <c r="J454" s="30">
        <v>2017</v>
      </c>
      <c r="K454" s="31" t="s">
        <v>1644</v>
      </c>
      <c r="L454" s="28">
        <v>4805</v>
      </c>
      <c r="M454" s="31" t="s">
        <v>1645</v>
      </c>
      <c r="O454" s="28" t="str">
        <f t="shared" si="77"/>
        <v>Ja</v>
      </c>
      <c r="Q454" s="96"/>
      <c r="R454" s="31" t="s">
        <v>1929</v>
      </c>
      <c r="S454" s="66" t="s">
        <v>3860</v>
      </c>
      <c r="T454" s="28" t="s">
        <v>3867</v>
      </c>
      <c r="U454" s="88">
        <f t="shared" si="78"/>
        <v>0</v>
      </c>
      <c r="X454" s="28">
        <v>2009</v>
      </c>
      <c r="AD454" s="25"/>
    </row>
    <row r="455" spans="1:30" ht="12.75" customHeight="1" x14ac:dyDescent="0.2">
      <c r="A455" s="25">
        <v>9</v>
      </c>
      <c r="B455" s="25">
        <v>148</v>
      </c>
      <c r="C455" s="65"/>
      <c r="D455" s="36">
        <v>827511</v>
      </c>
      <c r="E455" s="36" t="s">
        <v>1922</v>
      </c>
      <c r="F455" s="36" t="s">
        <v>894</v>
      </c>
      <c r="G455" s="31" t="str">
        <f t="shared" ref="G455:G481" si="79">CONCATENATE(E455," ",F455)</f>
        <v>Jund Guido</v>
      </c>
      <c r="H455" s="42">
        <v>20665</v>
      </c>
      <c r="I455" s="68">
        <f t="shared" si="76"/>
        <v>20665</v>
      </c>
      <c r="J455" s="36">
        <v>2021</v>
      </c>
      <c r="K455" s="36" t="s">
        <v>1923</v>
      </c>
      <c r="L455" s="28">
        <v>6027</v>
      </c>
      <c r="M455" s="36" t="s">
        <v>820</v>
      </c>
      <c r="O455" s="28" t="str">
        <f t="shared" si="77"/>
        <v>Ja</v>
      </c>
      <c r="Q455" s="96"/>
      <c r="R455" s="31" t="s">
        <v>1929</v>
      </c>
      <c r="S455" s="66" t="s">
        <v>3860</v>
      </c>
      <c r="T455" s="28" t="s">
        <v>3546</v>
      </c>
      <c r="U455" s="88">
        <f t="shared" si="78"/>
        <v>25</v>
      </c>
      <c r="AD455" s="25" t="s">
        <v>1924</v>
      </c>
    </row>
    <row r="456" spans="1:30" ht="12.75" customHeight="1" x14ac:dyDescent="0.2">
      <c r="A456" s="28">
        <v>3</v>
      </c>
      <c r="B456" s="28">
        <v>161</v>
      </c>
      <c r="C456" s="65" t="s">
        <v>169</v>
      </c>
      <c r="D456" s="28">
        <v>112378</v>
      </c>
      <c r="E456" s="31" t="s">
        <v>219</v>
      </c>
      <c r="F456" s="31" t="s">
        <v>2822</v>
      </c>
      <c r="G456" s="31" t="str">
        <f t="shared" si="79"/>
        <v>Kälin Aurelia</v>
      </c>
      <c r="H456" s="34">
        <v>12234</v>
      </c>
      <c r="I456" s="33">
        <f t="shared" si="76"/>
        <v>12234</v>
      </c>
      <c r="J456" s="30">
        <v>1999</v>
      </c>
      <c r="K456" s="31" t="s">
        <v>2824</v>
      </c>
      <c r="L456" s="28">
        <v>6006</v>
      </c>
      <c r="M456" s="31" t="s">
        <v>95</v>
      </c>
      <c r="O456" s="28" t="str">
        <f t="shared" si="77"/>
        <v>Ja</v>
      </c>
      <c r="Q456" s="96"/>
      <c r="R456" s="31" t="s">
        <v>1953</v>
      </c>
      <c r="S456" s="66" t="s">
        <v>3860</v>
      </c>
      <c r="U456" s="88">
        <f t="shared" si="78"/>
        <v>0</v>
      </c>
      <c r="AB456" s="28">
        <v>2000</v>
      </c>
      <c r="AD456" s="25"/>
    </row>
    <row r="457" spans="1:30" ht="12.75" customHeight="1" x14ac:dyDescent="0.2">
      <c r="A457" s="28">
        <v>6</v>
      </c>
      <c r="B457" s="28">
        <v>107</v>
      </c>
      <c r="C457" s="65" t="s">
        <v>132</v>
      </c>
      <c r="D457" s="28">
        <v>169641</v>
      </c>
      <c r="E457" s="31" t="s">
        <v>222</v>
      </c>
      <c r="F457" s="31" t="s">
        <v>198</v>
      </c>
      <c r="G457" s="31" t="str">
        <f t="shared" si="79"/>
        <v>Kammermann Bruno</v>
      </c>
      <c r="H457" s="34">
        <v>19471</v>
      </c>
      <c r="I457" s="33">
        <f t="shared" si="76"/>
        <v>19471</v>
      </c>
      <c r="J457" s="30">
        <v>2013</v>
      </c>
      <c r="K457" s="31" t="s">
        <v>1439</v>
      </c>
      <c r="L457" s="28">
        <v>6275</v>
      </c>
      <c r="M457" s="31" t="s">
        <v>122</v>
      </c>
      <c r="O457" s="28" t="str">
        <f t="shared" si="77"/>
        <v>Ja</v>
      </c>
      <c r="Q457" s="96"/>
      <c r="R457" s="31" t="s">
        <v>1929</v>
      </c>
      <c r="S457" s="66" t="s">
        <v>3860</v>
      </c>
      <c r="T457" s="28" t="s">
        <v>3546</v>
      </c>
      <c r="U457" s="88">
        <f t="shared" si="78"/>
        <v>25</v>
      </c>
      <c r="AB457" s="28">
        <v>2014</v>
      </c>
      <c r="AD457" s="25"/>
    </row>
    <row r="458" spans="1:30" x14ac:dyDescent="0.2">
      <c r="A458" s="28">
        <v>4</v>
      </c>
      <c r="B458" s="28">
        <v>193</v>
      </c>
      <c r="C458" s="65" t="s">
        <v>169</v>
      </c>
      <c r="D458" s="28">
        <v>168930</v>
      </c>
      <c r="E458" s="31" t="s">
        <v>2826</v>
      </c>
      <c r="F458" s="31" t="s">
        <v>134</v>
      </c>
      <c r="G458" s="31" t="str">
        <f t="shared" si="79"/>
        <v>Käppeli Walter</v>
      </c>
      <c r="H458" s="34">
        <v>14489</v>
      </c>
      <c r="I458" s="33">
        <f t="shared" si="76"/>
        <v>14489</v>
      </c>
      <c r="J458" s="30">
        <v>1999</v>
      </c>
      <c r="K458" s="31" t="s">
        <v>2828</v>
      </c>
      <c r="L458" s="28">
        <v>6006</v>
      </c>
      <c r="M458" s="31" t="s">
        <v>95</v>
      </c>
      <c r="O458" s="28" t="str">
        <f t="shared" si="77"/>
        <v>Ja</v>
      </c>
      <c r="Q458" s="96"/>
      <c r="R458" s="31" t="s">
        <v>1929</v>
      </c>
      <c r="S458" s="66" t="s">
        <v>3860</v>
      </c>
      <c r="U458" s="88">
        <f t="shared" si="78"/>
        <v>0</v>
      </c>
      <c r="AD458" s="25" t="s">
        <v>4213</v>
      </c>
    </row>
    <row r="459" spans="1:30" ht="12.75" customHeight="1" x14ac:dyDescent="0.2">
      <c r="A459" s="28">
        <v>12</v>
      </c>
      <c r="B459" s="28">
        <v>212</v>
      </c>
      <c r="C459" s="65" t="s">
        <v>169</v>
      </c>
      <c r="D459" s="28">
        <v>162434</v>
      </c>
      <c r="E459" s="31" t="s">
        <v>2829</v>
      </c>
      <c r="F459" s="31" t="s">
        <v>759</v>
      </c>
      <c r="G459" s="31" t="str">
        <f t="shared" si="79"/>
        <v>Kappenthuler Rudolf</v>
      </c>
      <c r="H459" s="34">
        <v>12569</v>
      </c>
      <c r="I459" s="33">
        <f t="shared" si="76"/>
        <v>12569</v>
      </c>
      <c r="J459" s="30">
        <v>1994</v>
      </c>
      <c r="K459" s="31" t="s">
        <v>4214</v>
      </c>
      <c r="L459" s="28">
        <v>6207</v>
      </c>
      <c r="M459" s="31" t="s">
        <v>319</v>
      </c>
      <c r="O459" s="28" t="str">
        <f t="shared" si="77"/>
        <v>Ja</v>
      </c>
      <c r="Q459" s="96"/>
      <c r="R459" s="31" t="s">
        <v>1929</v>
      </c>
      <c r="S459" s="66" t="s">
        <v>3860</v>
      </c>
      <c r="U459" s="88">
        <f t="shared" si="78"/>
        <v>0</v>
      </c>
      <c r="AD459" s="25" t="s">
        <v>4215</v>
      </c>
    </row>
    <row r="460" spans="1:30" ht="12.75" customHeight="1" x14ac:dyDescent="0.2">
      <c r="A460" s="28">
        <v>17</v>
      </c>
      <c r="B460" s="28">
        <v>130</v>
      </c>
      <c r="C460" s="65" t="s">
        <v>132</v>
      </c>
      <c r="D460" s="28">
        <v>148647</v>
      </c>
      <c r="E460" s="31" t="s">
        <v>1317</v>
      </c>
      <c r="F460" s="31" t="s">
        <v>105</v>
      </c>
      <c r="G460" s="31" t="str">
        <f t="shared" si="79"/>
        <v>Kathriner Josef</v>
      </c>
      <c r="H460" s="34">
        <v>19020</v>
      </c>
      <c r="I460" s="33">
        <f t="shared" si="76"/>
        <v>19020</v>
      </c>
      <c r="J460" s="30">
        <v>2012</v>
      </c>
      <c r="K460" s="31" t="s">
        <v>1318</v>
      </c>
      <c r="L460" s="28">
        <v>6182</v>
      </c>
      <c r="M460" s="31" t="s">
        <v>482</v>
      </c>
      <c r="O460" s="28" t="str">
        <f t="shared" si="77"/>
        <v>Ja</v>
      </c>
      <c r="Q460" s="96"/>
      <c r="R460" s="31" t="s">
        <v>1929</v>
      </c>
      <c r="S460" s="66" t="s">
        <v>3860</v>
      </c>
      <c r="T460" s="28" t="s">
        <v>3546</v>
      </c>
      <c r="U460" s="88">
        <f t="shared" si="78"/>
        <v>25</v>
      </c>
      <c r="AB460" s="28">
        <v>2013</v>
      </c>
      <c r="AD460" s="25"/>
    </row>
    <row r="461" spans="1:30" x14ac:dyDescent="0.2">
      <c r="A461" s="28">
        <v>12</v>
      </c>
      <c r="B461" s="28">
        <v>245</v>
      </c>
      <c r="C461" s="65" t="s">
        <v>132</v>
      </c>
      <c r="D461" s="28">
        <v>104184</v>
      </c>
      <c r="E461" s="31" t="s">
        <v>479</v>
      </c>
      <c r="F461" s="31" t="s">
        <v>1917</v>
      </c>
      <c r="G461" s="31" t="str">
        <f t="shared" si="79"/>
        <v>Kaufmann Agnes</v>
      </c>
      <c r="H461" s="34">
        <v>16764</v>
      </c>
      <c r="I461" s="33">
        <f t="shared" si="76"/>
        <v>16764</v>
      </c>
      <c r="J461" s="30">
        <v>2006</v>
      </c>
      <c r="K461" s="31" t="s">
        <v>2834</v>
      </c>
      <c r="L461" s="28">
        <v>6246</v>
      </c>
      <c r="M461" s="31" t="s">
        <v>91</v>
      </c>
      <c r="O461" s="28" t="str">
        <f t="shared" si="77"/>
        <v>Ja</v>
      </c>
      <c r="Q461" s="96"/>
      <c r="R461" s="31" t="s">
        <v>1953</v>
      </c>
      <c r="S461" s="66" t="s">
        <v>3860</v>
      </c>
      <c r="T461" s="28" t="s">
        <v>3546</v>
      </c>
      <c r="U461" s="88">
        <f t="shared" si="78"/>
        <v>25</v>
      </c>
      <c r="AB461" s="28">
        <v>2006</v>
      </c>
      <c r="AD461" s="25" t="s">
        <v>4216</v>
      </c>
    </row>
    <row r="462" spans="1:30" ht="12.75" customHeight="1" x14ac:dyDescent="0.2">
      <c r="A462" s="28">
        <v>10</v>
      </c>
      <c r="B462" s="28">
        <v>250</v>
      </c>
      <c r="C462" s="65" t="s">
        <v>169</v>
      </c>
      <c r="D462" s="28">
        <v>218800</v>
      </c>
      <c r="E462" s="31" t="s">
        <v>479</v>
      </c>
      <c r="F462" s="31" t="s">
        <v>248</v>
      </c>
      <c r="G462" s="31" t="str">
        <f t="shared" si="79"/>
        <v>Kaufmann Anton</v>
      </c>
      <c r="H462" s="34">
        <v>14617</v>
      </c>
      <c r="I462" s="33">
        <f t="shared" si="76"/>
        <v>14617</v>
      </c>
      <c r="J462" s="30">
        <v>2000</v>
      </c>
      <c r="K462" s="31" t="s">
        <v>4217</v>
      </c>
      <c r="L462" s="28">
        <v>6234</v>
      </c>
      <c r="M462" s="31" t="s">
        <v>713</v>
      </c>
      <c r="O462" s="28" t="str">
        <f t="shared" si="77"/>
        <v>Ja</v>
      </c>
      <c r="Q462" s="96"/>
      <c r="R462" s="31" t="s">
        <v>1929</v>
      </c>
      <c r="S462" s="66" t="s">
        <v>3860</v>
      </c>
      <c r="U462" s="88">
        <f t="shared" si="78"/>
        <v>0</v>
      </c>
      <c r="X462" s="28">
        <v>2005</v>
      </c>
      <c r="AD462" s="25"/>
    </row>
    <row r="463" spans="1:30" ht="12.75" customHeight="1" x14ac:dyDescent="0.2">
      <c r="A463" s="28">
        <v>11</v>
      </c>
      <c r="B463" s="28">
        <v>142</v>
      </c>
      <c r="C463" s="65" t="s">
        <v>1156</v>
      </c>
      <c r="D463" s="28">
        <v>293600</v>
      </c>
      <c r="E463" s="31" t="s">
        <v>479</v>
      </c>
      <c r="F463" s="31" t="s">
        <v>541</v>
      </c>
      <c r="G463" s="31" t="str">
        <f t="shared" si="79"/>
        <v>Kaufmann Hugo</v>
      </c>
      <c r="H463" s="34">
        <v>13515</v>
      </c>
      <c r="I463" s="33">
        <f t="shared" si="76"/>
        <v>13515</v>
      </c>
      <c r="J463" s="30">
        <v>1996</v>
      </c>
      <c r="K463" s="31" t="s">
        <v>2764</v>
      </c>
      <c r="L463" s="28">
        <v>6203</v>
      </c>
      <c r="M463" s="31" t="s">
        <v>2840</v>
      </c>
      <c r="O463" s="28" t="str">
        <f t="shared" si="77"/>
        <v>Ja</v>
      </c>
      <c r="Q463" s="96"/>
      <c r="R463" s="31" t="s">
        <v>1929</v>
      </c>
      <c r="S463" s="66" t="s">
        <v>3860</v>
      </c>
      <c r="U463" s="88">
        <f t="shared" si="78"/>
        <v>0</v>
      </c>
      <c r="AB463" s="28">
        <v>1998</v>
      </c>
      <c r="AD463" s="25" t="s">
        <v>4218</v>
      </c>
    </row>
    <row r="464" spans="1:30" ht="12.75" customHeight="1" x14ac:dyDescent="0.2">
      <c r="A464" s="28">
        <v>13</v>
      </c>
      <c r="B464" s="28">
        <v>241</v>
      </c>
      <c r="C464" s="65" t="s">
        <v>169</v>
      </c>
      <c r="D464" s="28">
        <v>175132</v>
      </c>
      <c r="E464" s="31" t="s">
        <v>479</v>
      </c>
      <c r="F464" s="31" t="s">
        <v>105</v>
      </c>
      <c r="G464" s="31" t="str">
        <f t="shared" si="79"/>
        <v>Kaufmann Josef</v>
      </c>
      <c r="H464" s="34">
        <v>10734</v>
      </c>
      <c r="I464" s="33">
        <f t="shared" si="76"/>
        <v>10734</v>
      </c>
      <c r="J464" s="30">
        <v>1989</v>
      </c>
      <c r="K464" s="31" t="s">
        <v>2843</v>
      </c>
      <c r="L464" s="28">
        <v>6242</v>
      </c>
      <c r="M464" s="31" t="s">
        <v>904</v>
      </c>
      <c r="O464" s="28" t="s">
        <v>162</v>
      </c>
      <c r="Q464" s="96"/>
      <c r="R464" s="31" t="s">
        <v>1929</v>
      </c>
      <c r="S464" s="66" t="s">
        <v>3860</v>
      </c>
      <c r="U464" s="88">
        <f t="shared" si="78"/>
        <v>0</v>
      </c>
      <c r="AB464" s="28">
        <v>1990</v>
      </c>
      <c r="AD464" s="25"/>
    </row>
    <row r="465" spans="1:30" x14ac:dyDescent="0.2">
      <c r="A465" s="28">
        <v>9</v>
      </c>
      <c r="B465" s="28">
        <v>200</v>
      </c>
      <c r="C465" s="65" t="s">
        <v>169</v>
      </c>
      <c r="D465" s="28">
        <v>140523</v>
      </c>
      <c r="E465" s="31" t="s">
        <v>479</v>
      </c>
      <c r="F465" s="31" t="s">
        <v>105</v>
      </c>
      <c r="G465" s="31" t="str">
        <f t="shared" si="79"/>
        <v>Kaufmann Josef</v>
      </c>
      <c r="H465" s="34">
        <v>15110</v>
      </c>
      <c r="I465" s="33">
        <f t="shared" si="76"/>
        <v>15110</v>
      </c>
      <c r="J465" s="30">
        <v>2001</v>
      </c>
      <c r="K465" s="31" t="s">
        <v>1286</v>
      </c>
      <c r="L465" s="28">
        <v>6025</v>
      </c>
      <c r="M465" s="31" t="s">
        <v>174</v>
      </c>
      <c r="O465" s="28" t="str">
        <f t="shared" ref="O465:O471" si="80">IF(N465+P465&gt;0,"Nein","Ja")</f>
        <v>Ja</v>
      </c>
      <c r="Q465" s="96"/>
      <c r="R465" s="31" t="s">
        <v>1929</v>
      </c>
      <c r="S465" s="66" t="s">
        <v>3860</v>
      </c>
      <c r="U465" s="88">
        <f t="shared" si="78"/>
        <v>0</v>
      </c>
      <c r="AB465" s="28">
        <v>2004</v>
      </c>
      <c r="AD465" s="98" t="s">
        <v>4739</v>
      </c>
    </row>
    <row r="466" spans="1:30" x14ac:dyDescent="0.2">
      <c r="A466" s="28">
        <v>12</v>
      </c>
      <c r="B466" s="28">
        <v>245</v>
      </c>
      <c r="C466" s="65" t="s">
        <v>132</v>
      </c>
      <c r="D466" s="28">
        <v>104185</v>
      </c>
      <c r="E466" s="31" t="s">
        <v>479</v>
      </c>
      <c r="F466" s="31" t="s">
        <v>105</v>
      </c>
      <c r="G466" s="31" t="str">
        <f t="shared" si="79"/>
        <v>Kaufmann Josef</v>
      </c>
      <c r="H466" s="34">
        <v>16183</v>
      </c>
      <c r="I466" s="33">
        <f t="shared" si="76"/>
        <v>16183</v>
      </c>
      <c r="J466" s="30">
        <v>2006</v>
      </c>
      <c r="K466" s="31" t="s">
        <v>2834</v>
      </c>
      <c r="L466" s="28">
        <v>6246</v>
      </c>
      <c r="M466" s="31" t="s">
        <v>91</v>
      </c>
      <c r="O466" s="28" t="str">
        <f t="shared" si="80"/>
        <v>Ja</v>
      </c>
      <c r="Q466" s="96"/>
      <c r="R466" s="31" t="s">
        <v>1929</v>
      </c>
      <c r="S466" s="66" t="s">
        <v>3860</v>
      </c>
      <c r="T466" s="28" t="s">
        <v>3867</v>
      </c>
      <c r="U466" s="88">
        <f t="shared" si="78"/>
        <v>0</v>
      </c>
      <c r="AB466" s="28">
        <v>2007</v>
      </c>
      <c r="AD466" s="25" t="s">
        <v>4216</v>
      </c>
    </row>
    <row r="467" spans="1:30" x14ac:dyDescent="0.2">
      <c r="A467" s="28">
        <v>11</v>
      </c>
      <c r="B467" s="28">
        <v>202</v>
      </c>
      <c r="C467" s="65" t="s">
        <v>169</v>
      </c>
      <c r="D467" s="28">
        <v>209707</v>
      </c>
      <c r="E467" s="31" t="s">
        <v>479</v>
      </c>
      <c r="F467" s="31" t="s">
        <v>230</v>
      </c>
      <c r="G467" s="31" t="str">
        <f t="shared" si="79"/>
        <v>Kaufmann Jost</v>
      </c>
      <c r="H467" s="34">
        <v>12585</v>
      </c>
      <c r="I467" s="33">
        <f t="shared" si="76"/>
        <v>12585</v>
      </c>
      <c r="J467" s="30">
        <v>1994</v>
      </c>
      <c r="K467" s="31" t="s">
        <v>2845</v>
      </c>
      <c r="L467" s="28">
        <v>6018</v>
      </c>
      <c r="M467" s="31" t="s">
        <v>236</v>
      </c>
      <c r="O467" s="28" t="str">
        <f t="shared" si="80"/>
        <v>Ja</v>
      </c>
      <c r="Q467" s="96"/>
      <c r="R467" s="31" t="s">
        <v>1929</v>
      </c>
      <c r="S467" s="66" t="s">
        <v>3860</v>
      </c>
      <c r="U467" s="88">
        <f t="shared" si="78"/>
        <v>0</v>
      </c>
      <c r="X467" s="28">
        <v>1998</v>
      </c>
      <c r="AD467" s="25"/>
    </row>
    <row r="468" spans="1:30" ht="12.75" customHeight="1" x14ac:dyDescent="0.2">
      <c r="A468" s="28">
        <v>11</v>
      </c>
      <c r="B468" s="28">
        <v>221</v>
      </c>
      <c r="C468" s="65" t="s">
        <v>132</v>
      </c>
      <c r="D468" s="28">
        <v>144876</v>
      </c>
      <c r="E468" s="31" t="s">
        <v>2846</v>
      </c>
      <c r="F468" s="31" t="s">
        <v>851</v>
      </c>
      <c r="G468" s="31" t="str">
        <f t="shared" si="79"/>
        <v>Keller Edy</v>
      </c>
      <c r="H468" s="34">
        <v>16587</v>
      </c>
      <c r="I468" s="33">
        <f t="shared" si="76"/>
        <v>16587</v>
      </c>
      <c r="J468" s="30">
        <v>2005</v>
      </c>
      <c r="K468" s="31" t="s">
        <v>2848</v>
      </c>
      <c r="L468" s="28">
        <v>6017</v>
      </c>
      <c r="M468" s="31" t="s">
        <v>522</v>
      </c>
      <c r="O468" s="28" t="str">
        <f t="shared" si="80"/>
        <v>Ja</v>
      </c>
      <c r="Q468" s="96"/>
      <c r="R468" s="31" t="s">
        <v>1929</v>
      </c>
      <c r="S468" s="66" t="s">
        <v>3860</v>
      </c>
      <c r="T468" s="28" t="s">
        <v>3546</v>
      </c>
      <c r="U468" s="88">
        <f t="shared" si="78"/>
        <v>25</v>
      </c>
      <c r="AB468" s="28">
        <v>2012</v>
      </c>
      <c r="AD468" s="25" t="s">
        <v>4219</v>
      </c>
    </row>
    <row r="469" spans="1:30" x14ac:dyDescent="0.2">
      <c r="A469" s="28">
        <v>12</v>
      </c>
      <c r="B469" s="28">
        <v>105</v>
      </c>
      <c r="C469" s="65" t="s">
        <v>132</v>
      </c>
      <c r="D469" s="28">
        <v>104296</v>
      </c>
      <c r="E469" s="31" t="s">
        <v>2846</v>
      </c>
      <c r="F469" s="31" t="s">
        <v>89</v>
      </c>
      <c r="G469" s="31" t="str">
        <f t="shared" si="79"/>
        <v>Keller Hans</v>
      </c>
      <c r="H469" s="34">
        <v>15690</v>
      </c>
      <c r="I469" s="33">
        <f t="shared" si="76"/>
        <v>15690</v>
      </c>
      <c r="J469" s="30">
        <v>2002</v>
      </c>
      <c r="K469" s="31" t="s">
        <v>2850</v>
      </c>
      <c r="L469" s="28">
        <v>6246</v>
      </c>
      <c r="M469" s="31" t="s">
        <v>91</v>
      </c>
      <c r="O469" s="28" t="str">
        <f t="shared" si="80"/>
        <v>Ja</v>
      </c>
      <c r="Q469" s="96"/>
      <c r="R469" s="31" t="s">
        <v>1929</v>
      </c>
      <c r="S469" s="66" t="s">
        <v>3860</v>
      </c>
      <c r="U469" s="88">
        <f t="shared" si="78"/>
        <v>0</v>
      </c>
      <c r="AB469" s="28">
        <v>202</v>
      </c>
      <c r="AD469" s="25"/>
    </row>
    <row r="470" spans="1:30" ht="12.75" customHeight="1" x14ac:dyDescent="0.2">
      <c r="A470" s="28">
        <v>8</v>
      </c>
      <c r="B470" s="28">
        <v>217</v>
      </c>
      <c r="C470" s="65" t="s">
        <v>132</v>
      </c>
      <c r="D470" s="28">
        <v>115600</v>
      </c>
      <c r="E470" s="31" t="s">
        <v>2846</v>
      </c>
      <c r="F470" s="31" t="s">
        <v>124</v>
      </c>
      <c r="G470" s="31" t="str">
        <f t="shared" si="79"/>
        <v>Keller Willy</v>
      </c>
      <c r="H470" s="34">
        <v>16746</v>
      </c>
      <c r="I470" s="33">
        <f t="shared" si="76"/>
        <v>16746</v>
      </c>
      <c r="J470" s="30">
        <v>2007</v>
      </c>
      <c r="K470" s="31" t="s">
        <v>2852</v>
      </c>
      <c r="L470" s="28">
        <v>6038</v>
      </c>
      <c r="M470" s="31" t="s">
        <v>130</v>
      </c>
      <c r="O470" s="28" t="str">
        <f t="shared" si="80"/>
        <v>Ja</v>
      </c>
      <c r="Q470" s="96"/>
      <c r="R470" s="31" t="s">
        <v>1929</v>
      </c>
      <c r="S470" s="66" t="s">
        <v>3860</v>
      </c>
      <c r="T470" s="28" t="s">
        <v>3546</v>
      </c>
      <c r="U470" s="88">
        <f t="shared" si="78"/>
        <v>25</v>
      </c>
      <c r="AB470" s="28">
        <v>2013</v>
      </c>
      <c r="AD470" s="25"/>
    </row>
    <row r="471" spans="1:30" ht="12.75" customHeight="1" x14ac:dyDescent="0.2">
      <c r="A471" s="28">
        <v>6</v>
      </c>
      <c r="B471" s="28">
        <v>153</v>
      </c>
      <c r="C471" s="65" t="s">
        <v>169</v>
      </c>
      <c r="D471" s="28">
        <v>167156</v>
      </c>
      <c r="E471" s="31" t="s">
        <v>2853</v>
      </c>
      <c r="F471" s="31" t="s">
        <v>105</v>
      </c>
      <c r="G471" s="31" t="str">
        <f t="shared" si="79"/>
        <v>Kempf Josef</v>
      </c>
      <c r="H471" s="34">
        <v>10429</v>
      </c>
      <c r="I471" s="33">
        <f t="shared" si="76"/>
        <v>10429</v>
      </c>
      <c r="J471" s="30">
        <v>1988</v>
      </c>
      <c r="K471" s="31" t="s">
        <v>2855</v>
      </c>
      <c r="L471" s="28">
        <v>6276</v>
      </c>
      <c r="M471" s="31" t="s">
        <v>2065</v>
      </c>
      <c r="O471" s="28" t="str">
        <f t="shared" si="80"/>
        <v>Ja</v>
      </c>
      <c r="Q471" s="96"/>
      <c r="R471" s="31" t="s">
        <v>1929</v>
      </c>
      <c r="S471" s="66" t="s">
        <v>3860</v>
      </c>
      <c r="U471" s="88">
        <f t="shared" si="78"/>
        <v>0</v>
      </c>
      <c r="AB471" s="28">
        <v>1993</v>
      </c>
      <c r="AD471" s="25"/>
    </row>
    <row r="472" spans="1:30" ht="12" customHeight="1" x14ac:dyDescent="0.2">
      <c r="A472" s="25">
        <v>11</v>
      </c>
      <c r="B472" s="25">
        <v>110</v>
      </c>
      <c r="C472" s="46"/>
      <c r="D472" s="28">
        <v>140645</v>
      </c>
      <c r="E472" s="36" t="s">
        <v>1819</v>
      </c>
      <c r="F472" s="36" t="s">
        <v>105</v>
      </c>
      <c r="G472" s="31" t="str">
        <f t="shared" si="79"/>
        <v>Kiener Josef</v>
      </c>
      <c r="H472" s="34">
        <v>22167</v>
      </c>
      <c r="I472" s="68">
        <f t="shared" si="76"/>
        <v>22167</v>
      </c>
      <c r="J472" s="36">
        <v>2020</v>
      </c>
      <c r="K472" s="36" t="s">
        <v>1820</v>
      </c>
      <c r="L472" s="28">
        <v>6018</v>
      </c>
      <c r="M472" s="45" t="s">
        <v>236</v>
      </c>
      <c r="N472"/>
      <c r="O472" s="28" t="s">
        <v>1581</v>
      </c>
      <c r="P472"/>
      <c r="Q472" s="96"/>
      <c r="R472" s="31" t="s">
        <v>1929</v>
      </c>
      <c r="S472" s="66" t="s">
        <v>3860</v>
      </c>
      <c r="T472" s="28" t="s">
        <v>3546</v>
      </c>
      <c r="U472" s="88">
        <f t="shared" si="78"/>
        <v>25</v>
      </c>
      <c r="AD472" s="25" t="s">
        <v>4220</v>
      </c>
    </row>
    <row r="473" spans="1:30" ht="12.75" customHeight="1" x14ac:dyDescent="0.2">
      <c r="A473" s="28">
        <v>8</v>
      </c>
      <c r="B473" s="28">
        <v>121</v>
      </c>
      <c r="C473" s="65" t="s">
        <v>132</v>
      </c>
      <c r="D473" s="28">
        <v>100072</v>
      </c>
      <c r="E473" s="31" t="s">
        <v>2857</v>
      </c>
      <c r="F473" s="31" t="s">
        <v>2858</v>
      </c>
      <c r="G473" s="31" t="str">
        <f t="shared" si="79"/>
        <v>Kipfer Edwin</v>
      </c>
      <c r="H473" s="34">
        <v>15951</v>
      </c>
      <c r="I473" s="33">
        <f t="shared" si="76"/>
        <v>15951</v>
      </c>
      <c r="J473" s="30">
        <v>2003</v>
      </c>
      <c r="K473" s="31" t="s">
        <v>2860</v>
      </c>
      <c r="L473" s="28">
        <v>6020</v>
      </c>
      <c r="M473" s="31" t="s">
        <v>71</v>
      </c>
      <c r="O473" s="28" t="str">
        <f>IF(N473+P473&gt;0,"Nein","Ja")</f>
        <v>Ja</v>
      </c>
      <c r="Q473" s="96"/>
      <c r="R473" s="31" t="s">
        <v>1929</v>
      </c>
      <c r="S473" s="66" t="s">
        <v>3860</v>
      </c>
      <c r="T473" s="28" t="s">
        <v>3546</v>
      </c>
      <c r="U473" s="88">
        <f t="shared" si="78"/>
        <v>25</v>
      </c>
      <c r="X473" s="28">
        <v>2013</v>
      </c>
      <c r="Y473" s="28">
        <v>2020</v>
      </c>
      <c r="AB473" s="28">
        <v>2004</v>
      </c>
      <c r="AD473" s="25" t="s">
        <v>4221</v>
      </c>
    </row>
    <row r="474" spans="1:30" ht="12.75" customHeight="1" x14ac:dyDescent="0.2">
      <c r="A474" s="28">
        <v>8</v>
      </c>
      <c r="B474" s="28">
        <v>121</v>
      </c>
      <c r="C474" s="65" t="s">
        <v>132</v>
      </c>
      <c r="D474" s="28">
        <v>100073</v>
      </c>
      <c r="E474" s="31" t="s">
        <v>2861</v>
      </c>
      <c r="F474" s="31" t="s">
        <v>113</v>
      </c>
      <c r="G474" s="31" t="str">
        <f t="shared" si="79"/>
        <v>Kistler Franz</v>
      </c>
      <c r="H474" s="34">
        <v>17755</v>
      </c>
      <c r="I474" s="33">
        <f t="shared" si="76"/>
        <v>17755</v>
      </c>
      <c r="J474" s="30">
        <v>2008</v>
      </c>
      <c r="K474" s="31" t="s">
        <v>4222</v>
      </c>
      <c r="L474" s="28">
        <v>6032</v>
      </c>
      <c r="M474" s="31" t="s">
        <v>228</v>
      </c>
      <c r="O474" s="28" t="str">
        <f>IF(N474+P474&gt;0,"Nein","Ja")</f>
        <v>Ja</v>
      </c>
      <c r="Q474" s="96"/>
      <c r="R474" s="31" t="s">
        <v>1929</v>
      </c>
      <c r="S474" s="66" t="s">
        <v>3860</v>
      </c>
      <c r="T474" s="28" t="s">
        <v>3867</v>
      </c>
      <c r="U474" s="88">
        <f t="shared" si="78"/>
        <v>0</v>
      </c>
      <c r="AB474" s="28">
        <v>2008</v>
      </c>
      <c r="AD474" s="25" t="s">
        <v>4223</v>
      </c>
    </row>
    <row r="475" spans="1:30" ht="12.75" customHeight="1" x14ac:dyDescent="0.2">
      <c r="A475" s="28">
        <v>6</v>
      </c>
      <c r="B475" s="28">
        <v>151</v>
      </c>
      <c r="C475" s="65" t="s">
        <v>132</v>
      </c>
      <c r="D475" s="28">
        <v>103713</v>
      </c>
      <c r="E475" s="31" t="s">
        <v>2864</v>
      </c>
      <c r="F475" s="31" t="s">
        <v>634</v>
      </c>
      <c r="G475" s="31" t="str">
        <f t="shared" si="79"/>
        <v>Klingler Niklaus</v>
      </c>
      <c r="H475" s="34">
        <v>17560</v>
      </c>
      <c r="I475" s="33">
        <f t="shared" si="76"/>
        <v>17560</v>
      </c>
      <c r="J475" s="30">
        <v>2008</v>
      </c>
      <c r="K475" s="31" t="s">
        <v>2866</v>
      </c>
      <c r="L475" s="28">
        <v>6280</v>
      </c>
      <c r="M475" s="31" t="s">
        <v>572</v>
      </c>
      <c r="O475" s="28" t="str">
        <f>IF(N475+P475&gt;0,"Nein","Ja")</f>
        <v>Ja</v>
      </c>
      <c r="Q475" s="96"/>
      <c r="R475" s="31" t="s">
        <v>1929</v>
      </c>
      <c r="S475" s="66" t="s">
        <v>3860</v>
      </c>
      <c r="T475" s="28" t="s">
        <v>3546</v>
      </c>
      <c r="U475" s="88">
        <f t="shared" si="78"/>
        <v>25</v>
      </c>
      <c r="X475" s="28">
        <v>2010</v>
      </c>
      <c r="AB475" s="28">
        <v>2009</v>
      </c>
      <c r="AD475" s="25" t="s">
        <v>4224</v>
      </c>
    </row>
    <row r="476" spans="1:30" ht="12.75" customHeight="1" x14ac:dyDescent="0.2">
      <c r="A476" s="28">
        <v>13</v>
      </c>
      <c r="B476" s="28">
        <v>137</v>
      </c>
      <c r="C476" s="65" t="s">
        <v>169</v>
      </c>
      <c r="D476" s="28">
        <v>145799</v>
      </c>
      <c r="E476" s="31" t="s">
        <v>2871</v>
      </c>
      <c r="F476" s="31" t="s">
        <v>89</v>
      </c>
      <c r="G476" s="31" t="str">
        <f t="shared" si="79"/>
        <v>Kneubühler  Hans</v>
      </c>
      <c r="H476" s="34">
        <v>13677</v>
      </c>
      <c r="I476" s="33">
        <f t="shared" si="76"/>
        <v>13677</v>
      </c>
      <c r="J476" s="30">
        <v>1997</v>
      </c>
      <c r="K476" s="31" t="s">
        <v>1351</v>
      </c>
      <c r="L476" s="28">
        <v>6142</v>
      </c>
      <c r="M476" s="31" t="s">
        <v>103</v>
      </c>
      <c r="O476" s="28" t="str">
        <f>IF(N476+P476&gt;0,"Nein","Ja")</f>
        <v>Ja</v>
      </c>
      <c r="Q476" s="96"/>
      <c r="R476" s="31" t="s">
        <v>1929</v>
      </c>
      <c r="S476" s="66" t="s">
        <v>3860</v>
      </c>
      <c r="U476" s="88">
        <f t="shared" si="78"/>
        <v>0</v>
      </c>
      <c r="AD476" s="25"/>
    </row>
    <row r="477" spans="1:30" ht="12.75" customHeight="1" x14ac:dyDescent="0.2">
      <c r="A477" s="28">
        <v>12</v>
      </c>
      <c r="B477" s="28">
        <v>213</v>
      </c>
      <c r="C477" s="65" t="s">
        <v>132</v>
      </c>
      <c r="D477" s="28">
        <v>104299</v>
      </c>
      <c r="E477" s="31" t="s">
        <v>1319</v>
      </c>
      <c r="F477" s="31" t="s">
        <v>194</v>
      </c>
      <c r="G477" s="31" t="str">
        <f t="shared" si="79"/>
        <v>Kneubühler Adolf</v>
      </c>
      <c r="H477" s="34">
        <v>19059</v>
      </c>
      <c r="I477" s="33">
        <f t="shared" si="76"/>
        <v>19059</v>
      </c>
      <c r="J477" s="30">
        <v>2012</v>
      </c>
      <c r="K477" s="31" t="s">
        <v>1320</v>
      </c>
      <c r="L477" s="28">
        <v>6263</v>
      </c>
      <c r="M477" s="31" t="s">
        <v>777</v>
      </c>
      <c r="O477" s="28" t="str">
        <f>IF(N477+P477&gt;0,"Nein","Ja")</f>
        <v>Ja</v>
      </c>
      <c r="Q477" s="96"/>
      <c r="R477" s="31" t="s">
        <v>1929</v>
      </c>
      <c r="S477" s="66" t="s">
        <v>3860</v>
      </c>
      <c r="T477" s="28" t="s">
        <v>3546</v>
      </c>
      <c r="U477" s="88">
        <f t="shared" si="78"/>
        <v>25</v>
      </c>
      <c r="AB477" s="28">
        <v>2019</v>
      </c>
      <c r="AD477" s="25"/>
    </row>
    <row r="478" spans="1:30" x14ac:dyDescent="0.2">
      <c r="A478" s="25">
        <v>15</v>
      </c>
      <c r="B478" s="25">
        <v>140</v>
      </c>
      <c r="C478" s="46"/>
      <c r="D478" s="28">
        <v>166209</v>
      </c>
      <c r="E478" s="36" t="s">
        <v>1319</v>
      </c>
      <c r="F478" s="36" t="s">
        <v>89</v>
      </c>
      <c r="G478" s="31" t="str">
        <f t="shared" si="79"/>
        <v>Kneubühler Hans</v>
      </c>
      <c r="H478" s="34">
        <v>22091</v>
      </c>
      <c r="I478" s="68">
        <v>22091</v>
      </c>
      <c r="J478" s="36">
        <v>2020</v>
      </c>
      <c r="K478" s="36" t="s">
        <v>1821</v>
      </c>
      <c r="L478" s="28">
        <v>6245</v>
      </c>
      <c r="M478" s="45" t="s">
        <v>146</v>
      </c>
      <c r="N478"/>
      <c r="O478" s="28" t="s">
        <v>1581</v>
      </c>
      <c r="P478"/>
      <c r="Q478" s="96"/>
      <c r="R478" s="31" t="s">
        <v>1929</v>
      </c>
      <c r="S478" s="66" t="s">
        <v>3860</v>
      </c>
      <c r="T478" s="28" t="s">
        <v>3546</v>
      </c>
      <c r="U478" s="88">
        <f t="shared" si="78"/>
        <v>25</v>
      </c>
      <c r="AB478" s="28">
        <v>2021</v>
      </c>
      <c r="AD478" s="25" t="s">
        <v>4225</v>
      </c>
    </row>
    <row r="479" spans="1:30" x14ac:dyDescent="0.2">
      <c r="A479" s="28">
        <v>3</v>
      </c>
      <c r="B479" s="28">
        <v>229</v>
      </c>
      <c r="C479" s="65" t="s">
        <v>132</v>
      </c>
      <c r="D479" s="28">
        <v>177526</v>
      </c>
      <c r="E479" s="31" t="s">
        <v>2875</v>
      </c>
      <c r="F479" s="31" t="s">
        <v>2876</v>
      </c>
      <c r="G479" s="31" t="str">
        <f t="shared" si="79"/>
        <v>Köberl Rodolf</v>
      </c>
      <c r="H479" s="34">
        <v>18768</v>
      </c>
      <c r="I479" s="33">
        <f>H479</f>
        <v>18768</v>
      </c>
      <c r="J479" s="30">
        <v>2011</v>
      </c>
      <c r="K479" s="31" t="s">
        <v>2878</v>
      </c>
      <c r="L479" s="28">
        <v>6103</v>
      </c>
      <c r="M479" s="31" t="s">
        <v>698</v>
      </c>
      <c r="O479" s="28" t="str">
        <f>IF(N479+P479&gt;0,"Nein","Ja")</f>
        <v>Ja</v>
      </c>
      <c r="Q479" s="96"/>
      <c r="R479" s="31" t="s">
        <v>1929</v>
      </c>
      <c r="S479" s="66" t="s">
        <v>3860</v>
      </c>
      <c r="T479" s="28" t="s">
        <v>3546</v>
      </c>
      <c r="U479" s="88">
        <f t="shared" si="78"/>
        <v>25</v>
      </c>
      <c r="AB479" s="28">
        <v>2011</v>
      </c>
      <c r="AD479" s="25" t="s">
        <v>4226</v>
      </c>
    </row>
    <row r="480" spans="1:30" x14ac:dyDescent="0.2">
      <c r="A480" s="28">
        <v>6</v>
      </c>
      <c r="B480" s="28">
        <v>102</v>
      </c>
      <c r="C480" s="65" t="s">
        <v>169</v>
      </c>
      <c r="D480" s="28">
        <v>171654</v>
      </c>
      <c r="E480" s="31" t="s">
        <v>373</v>
      </c>
      <c r="F480" s="31" t="s">
        <v>201</v>
      </c>
      <c r="G480" s="31" t="str">
        <f t="shared" si="79"/>
        <v>Koch Gottlieb</v>
      </c>
      <c r="H480" s="34">
        <v>13063</v>
      </c>
      <c r="I480" s="33">
        <f>H480</f>
        <v>13063</v>
      </c>
      <c r="J480" s="30">
        <v>2000</v>
      </c>
      <c r="K480" s="31" t="s">
        <v>2882</v>
      </c>
      <c r="L480" s="28">
        <v>5033</v>
      </c>
      <c r="M480" s="31" t="s">
        <v>2883</v>
      </c>
      <c r="O480" s="28" t="str">
        <f>IF(N480+P480&gt;0,"Nein","Ja")</f>
        <v>Ja</v>
      </c>
      <c r="Q480" s="96"/>
      <c r="R480" s="31" t="s">
        <v>1929</v>
      </c>
      <c r="S480" s="66" t="s">
        <v>3860</v>
      </c>
      <c r="U480" s="88">
        <f t="shared" si="78"/>
        <v>0</v>
      </c>
      <c r="AB480" s="28">
        <v>2003</v>
      </c>
      <c r="AD480" s="25"/>
    </row>
    <row r="481" spans="1:30" ht="12.75" customHeight="1" x14ac:dyDescent="0.2">
      <c r="A481" s="28">
        <v>3</v>
      </c>
      <c r="B481" s="28">
        <v>163</v>
      </c>
      <c r="C481" s="65" t="s">
        <v>132</v>
      </c>
      <c r="D481" s="28">
        <v>165464</v>
      </c>
      <c r="E481" s="31" t="s">
        <v>373</v>
      </c>
      <c r="F481" s="31" t="s">
        <v>1353</v>
      </c>
      <c r="G481" s="31" t="str">
        <f t="shared" si="79"/>
        <v>Koch Johann</v>
      </c>
      <c r="H481" s="34">
        <v>15972</v>
      </c>
      <c r="I481" s="33">
        <f>H481</f>
        <v>15972</v>
      </c>
      <c r="J481" s="30">
        <v>2003</v>
      </c>
      <c r="K481" s="31" t="s">
        <v>2887</v>
      </c>
      <c r="L481" s="28">
        <v>6010</v>
      </c>
      <c r="M481" s="31" t="s">
        <v>55</v>
      </c>
      <c r="O481" s="28" t="str">
        <f>IF(N481+P481&gt;0,"Nein","Ja")</f>
        <v>Ja</v>
      </c>
      <c r="Q481" s="96"/>
      <c r="R481" s="31" t="s">
        <v>1929</v>
      </c>
      <c r="S481" s="66" t="s">
        <v>3860</v>
      </c>
      <c r="T481" s="28" t="s">
        <v>3546</v>
      </c>
      <c r="U481" s="88">
        <f t="shared" si="78"/>
        <v>25</v>
      </c>
      <c r="X481" s="28">
        <v>2007</v>
      </c>
      <c r="AB481" s="28">
        <v>2008</v>
      </c>
      <c r="AD481" s="25" t="s">
        <v>4227</v>
      </c>
    </row>
    <row r="482" spans="1:30" x14ac:dyDescent="0.2">
      <c r="A482" s="28">
        <v>17</v>
      </c>
      <c r="B482" s="28">
        <v>144</v>
      </c>
      <c r="C482" s="37"/>
      <c r="D482" s="28">
        <v>171887</v>
      </c>
      <c r="E482" s="31" t="s">
        <v>373</v>
      </c>
      <c r="F482" s="31" t="s">
        <v>1865</v>
      </c>
      <c r="G482" s="31" t="s">
        <v>4228</v>
      </c>
      <c r="H482" s="17">
        <v>22153</v>
      </c>
      <c r="I482" s="33">
        <v>22153</v>
      </c>
      <c r="J482" s="28">
        <v>2020</v>
      </c>
      <c r="K482" s="31" t="s">
        <v>1869</v>
      </c>
      <c r="L482" s="28">
        <v>6166</v>
      </c>
      <c r="M482" s="31" t="s">
        <v>833</v>
      </c>
      <c r="N482" s="28"/>
      <c r="O482" s="28" t="s">
        <v>1581</v>
      </c>
      <c r="P482" s="28"/>
      <c r="Q482" s="96"/>
      <c r="R482" s="31" t="s">
        <v>1929</v>
      </c>
      <c r="S482" s="66" t="s">
        <v>3860</v>
      </c>
      <c r="T482" s="28" t="s">
        <v>3546</v>
      </c>
      <c r="U482" s="88">
        <f t="shared" si="78"/>
        <v>25</v>
      </c>
      <c r="AD482" s="25"/>
    </row>
    <row r="483" spans="1:30" ht="12.75" customHeight="1" x14ac:dyDescent="0.2">
      <c r="A483" s="28">
        <v>6</v>
      </c>
      <c r="B483" s="28">
        <v>145</v>
      </c>
      <c r="C483" s="65" t="s">
        <v>1114</v>
      </c>
      <c r="D483" s="28">
        <v>109179</v>
      </c>
      <c r="E483" s="31" t="s">
        <v>373</v>
      </c>
      <c r="F483" s="31" t="s">
        <v>634</v>
      </c>
      <c r="G483" s="31" t="str">
        <f t="shared" ref="G483:G492" si="81">CONCATENATE(E483," ",F483)</f>
        <v>Koch Niklaus</v>
      </c>
      <c r="H483" s="34">
        <v>18656</v>
      </c>
      <c r="I483" s="33">
        <f>H483</f>
        <v>18656</v>
      </c>
      <c r="J483" s="30">
        <v>2011</v>
      </c>
      <c r="K483" s="31" t="s">
        <v>2889</v>
      </c>
      <c r="L483" s="28">
        <v>6289</v>
      </c>
      <c r="M483" s="31" t="s">
        <v>1306</v>
      </c>
      <c r="O483" s="28" t="str">
        <f t="shared" ref="O483:O492" si="82">IF(N483+P483&gt;0,"Nein","Ja")</f>
        <v>Ja</v>
      </c>
      <c r="Q483" s="96"/>
      <c r="R483" s="31" t="s">
        <v>1929</v>
      </c>
      <c r="S483" s="66" t="s">
        <v>3860</v>
      </c>
      <c r="T483" s="28" t="s">
        <v>3867</v>
      </c>
      <c r="U483" s="88">
        <f t="shared" si="78"/>
        <v>0</v>
      </c>
      <c r="X483" s="28">
        <v>2021</v>
      </c>
      <c r="AB483" s="28">
        <v>2011</v>
      </c>
      <c r="AD483" s="25" t="s">
        <v>4229</v>
      </c>
    </row>
    <row r="484" spans="1:30" ht="12.75" customHeight="1" x14ac:dyDescent="0.2">
      <c r="A484" s="28">
        <v>17</v>
      </c>
      <c r="B484" s="28">
        <v>144</v>
      </c>
      <c r="C484" s="65" t="s">
        <v>132</v>
      </c>
      <c r="D484" s="28">
        <v>114489</v>
      </c>
      <c r="E484" s="31" t="s">
        <v>373</v>
      </c>
      <c r="F484" s="31" t="s">
        <v>85</v>
      </c>
      <c r="G484" s="31" t="str">
        <f t="shared" si="81"/>
        <v>Koch Peter</v>
      </c>
      <c r="H484" s="34">
        <v>18545</v>
      </c>
      <c r="I484" s="33">
        <f>H484</f>
        <v>18545</v>
      </c>
      <c r="J484" s="30">
        <v>2010</v>
      </c>
      <c r="K484" s="31" t="s">
        <v>2891</v>
      </c>
      <c r="L484" s="28">
        <v>6166</v>
      </c>
      <c r="M484" s="31" t="s">
        <v>833</v>
      </c>
      <c r="O484" s="28" t="str">
        <f t="shared" si="82"/>
        <v>Ja</v>
      </c>
      <c r="Q484" s="96"/>
      <c r="R484" s="31" t="s">
        <v>1929</v>
      </c>
      <c r="S484" s="66" t="s">
        <v>3860</v>
      </c>
      <c r="T484" s="28" t="s">
        <v>3546</v>
      </c>
      <c r="U484" s="88">
        <f t="shared" si="78"/>
        <v>25</v>
      </c>
      <c r="AD484" s="25"/>
    </row>
    <row r="485" spans="1:30" ht="12.75" customHeight="1" x14ac:dyDescent="0.2">
      <c r="A485" s="28">
        <v>13</v>
      </c>
      <c r="B485" s="28">
        <v>197</v>
      </c>
      <c r="C485" s="65"/>
      <c r="D485" s="28">
        <v>101385</v>
      </c>
      <c r="E485" s="31" t="s">
        <v>373</v>
      </c>
      <c r="F485" s="31" t="s">
        <v>1765</v>
      </c>
      <c r="G485" s="31" t="str">
        <f t="shared" si="81"/>
        <v>Koch Sonja</v>
      </c>
      <c r="H485" s="34">
        <v>21861</v>
      </c>
      <c r="I485" s="33">
        <v>21861</v>
      </c>
      <c r="J485" s="30">
        <v>2019</v>
      </c>
      <c r="K485" s="31" t="s">
        <v>1766</v>
      </c>
      <c r="L485" s="28">
        <v>6196</v>
      </c>
      <c r="M485" s="31" t="s">
        <v>375</v>
      </c>
      <c r="O485" s="28" t="str">
        <f t="shared" si="82"/>
        <v>Ja</v>
      </c>
      <c r="Q485" s="96"/>
      <c r="R485" s="31" t="s">
        <v>1953</v>
      </c>
      <c r="S485" s="66" t="s">
        <v>3860</v>
      </c>
      <c r="T485" s="28" t="s">
        <v>3546</v>
      </c>
      <c r="U485" s="88">
        <f t="shared" si="78"/>
        <v>25</v>
      </c>
      <c r="AD485" s="25" t="s">
        <v>4230</v>
      </c>
    </row>
    <row r="486" spans="1:30" ht="12.75" customHeight="1" x14ac:dyDescent="0.2">
      <c r="A486" s="28">
        <v>6</v>
      </c>
      <c r="B486" s="28">
        <v>145</v>
      </c>
      <c r="C486" s="65" t="s">
        <v>132</v>
      </c>
      <c r="D486" s="28">
        <v>109181</v>
      </c>
      <c r="E486" s="31" t="s">
        <v>373</v>
      </c>
      <c r="F486" s="31" t="s">
        <v>134</v>
      </c>
      <c r="G486" s="31" t="str">
        <f t="shared" si="81"/>
        <v>Koch Walter</v>
      </c>
      <c r="H486" s="34">
        <v>19607</v>
      </c>
      <c r="I486" s="33">
        <f t="shared" ref="I486:I492" si="83">H486</f>
        <v>19607</v>
      </c>
      <c r="J486" s="30">
        <v>2013</v>
      </c>
      <c r="K486" s="31" t="s">
        <v>1380</v>
      </c>
      <c r="L486" s="28">
        <v>6289</v>
      </c>
      <c r="M486" s="31" t="s">
        <v>1306</v>
      </c>
      <c r="O486" s="28" t="str">
        <f t="shared" si="82"/>
        <v>Ja</v>
      </c>
      <c r="Q486" s="96"/>
      <c r="R486" s="31" t="s">
        <v>1929</v>
      </c>
      <c r="S486" s="66" t="s">
        <v>3860</v>
      </c>
      <c r="T486" s="28" t="s">
        <v>3546</v>
      </c>
      <c r="U486" s="88">
        <f t="shared" si="78"/>
        <v>25</v>
      </c>
      <c r="AB486" s="28">
        <v>2014</v>
      </c>
      <c r="AD486" s="25" t="s">
        <v>4231</v>
      </c>
    </row>
    <row r="487" spans="1:30" x14ac:dyDescent="0.2">
      <c r="A487" s="28">
        <v>9</v>
      </c>
      <c r="B487" s="28">
        <v>201</v>
      </c>
      <c r="C487" s="65" t="s">
        <v>132</v>
      </c>
      <c r="D487" s="28">
        <v>104563</v>
      </c>
      <c r="E487" s="31" t="s">
        <v>2895</v>
      </c>
      <c r="F487" s="31" t="s">
        <v>831</v>
      </c>
      <c r="G487" s="31" t="str">
        <f t="shared" si="81"/>
        <v>Kohler Toni</v>
      </c>
      <c r="H487" s="34">
        <v>16502</v>
      </c>
      <c r="I487" s="33">
        <f t="shared" si="83"/>
        <v>16502</v>
      </c>
      <c r="J487" s="30">
        <v>2005</v>
      </c>
      <c r="K487" s="31" t="s">
        <v>2897</v>
      </c>
      <c r="L487" s="28">
        <v>6206</v>
      </c>
      <c r="M487" s="31" t="s">
        <v>206</v>
      </c>
      <c r="O487" s="28" t="str">
        <f t="shared" si="82"/>
        <v>Ja</v>
      </c>
      <c r="Q487" s="96"/>
      <c r="R487" s="31" t="s">
        <v>1929</v>
      </c>
      <c r="S487" s="66" t="s">
        <v>3860</v>
      </c>
      <c r="T487" s="28" t="s">
        <v>3867</v>
      </c>
      <c r="U487" s="88">
        <f t="shared" si="78"/>
        <v>0</v>
      </c>
      <c r="AB487" s="28">
        <v>2005</v>
      </c>
      <c r="AD487" s="25" t="s">
        <v>4232</v>
      </c>
    </row>
    <row r="488" spans="1:30" ht="12.75" customHeight="1" x14ac:dyDescent="0.2">
      <c r="A488" s="28">
        <v>6</v>
      </c>
      <c r="B488" s="28">
        <v>150</v>
      </c>
      <c r="C488" s="65" t="s">
        <v>132</v>
      </c>
      <c r="D488" s="28">
        <v>121949</v>
      </c>
      <c r="E488" s="31" t="s">
        <v>2898</v>
      </c>
      <c r="F488" s="31" t="s">
        <v>105</v>
      </c>
      <c r="G488" s="31" t="str">
        <f t="shared" si="81"/>
        <v>Kolb  Josef</v>
      </c>
      <c r="H488" s="34">
        <v>15854</v>
      </c>
      <c r="I488" s="33">
        <f t="shared" si="83"/>
        <v>15854</v>
      </c>
      <c r="J488" s="30">
        <v>2003</v>
      </c>
      <c r="K488" s="31" t="s">
        <v>2900</v>
      </c>
      <c r="L488" s="28">
        <v>6005</v>
      </c>
      <c r="M488" s="31" t="s">
        <v>95</v>
      </c>
      <c r="O488" s="28" t="str">
        <f t="shared" si="82"/>
        <v>Ja</v>
      </c>
      <c r="Q488" s="96"/>
      <c r="R488" s="31" t="s">
        <v>1929</v>
      </c>
      <c r="S488" s="66" t="s">
        <v>3860</v>
      </c>
      <c r="T488" s="28" t="s">
        <v>3546</v>
      </c>
      <c r="U488" s="88">
        <f t="shared" si="78"/>
        <v>25</v>
      </c>
      <c r="AD488" s="25"/>
    </row>
    <row r="489" spans="1:30" ht="12.75" customHeight="1" x14ac:dyDescent="0.2">
      <c r="A489" s="28">
        <v>15</v>
      </c>
      <c r="B489" s="28">
        <v>140</v>
      </c>
      <c r="C489" s="65" t="s">
        <v>132</v>
      </c>
      <c r="D489" s="28">
        <v>223582</v>
      </c>
      <c r="E489" s="31" t="s">
        <v>1870</v>
      </c>
      <c r="F489" s="31" t="s">
        <v>360</v>
      </c>
      <c r="G489" s="31" t="str">
        <f t="shared" si="81"/>
        <v>Koller Alois</v>
      </c>
      <c r="H489" s="34">
        <v>16837</v>
      </c>
      <c r="I489" s="33">
        <f t="shared" si="83"/>
        <v>16837</v>
      </c>
      <c r="J489" s="30">
        <v>2006</v>
      </c>
      <c r="K489" s="31" t="s">
        <v>2902</v>
      </c>
      <c r="L489" s="28">
        <v>6146</v>
      </c>
      <c r="M489" s="31" t="s">
        <v>200</v>
      </c>
      <c r="O489" s="28" t="str">
        <f t="shared" si="82"/>
        <v>Ja</v>
      </c>
      <c r="Q489" s="96"/>
      <c r="R489" s="31" t="s">
        <v>1929</v>
      </c>
      <c r="S489" s="66" t="s">
        <v>3860</v>
      </c>
      <c r="T489" s="28" t="s">
        <v>3867</v>
      </c>
      <c r="U489" s="88">
        <f t="shared" si="78"/>
        <v>0</v>
      </c>
      <c r="AB489" s="28">
        <v>2007</v>
      </c>
      <c r="AD489" s="25"/>
    </row>
    <row r="490" spans="1:30" ht="12.75" customHeight="1" x14ac:dyDescent="0.2">
      <c r="A490" s="28">
        <v>3</v>
      </c>
      <c r="B490" s="28">
        <v>163</v>
      </c>
      <c r="C490" s="65" t="s">
        <v>169</v>
      </c>
      <c r="D490" s="28">
        <v>166679</v>
      </c>
      <c r="E490" s="31" t="s">
        <v>1870</v>
      </c>
      <c r="F490" s="31" t="s">
        <v>89</v>
      </c>
      <c r="G490" s="31" t="str">
        <f t="shared" si="81"/>
        <v>Koller Hans</v>
      </c>
      <c r="H490" s="34">
        <v>10080</v>
      </c>
      <c r="I490" s="33">
        <f t="shared" si="83"/>
        <v>10080</v>
      </c>
      <c r="J490" s="30">
        <v>1987</v>
      </c>
      <c r="K490" s="31" t="s">
        <v>2904</v>
      </c>
      <c r="L490" s="28">
        <v>6015</v>
      </c>
      <c r="M490" s="31" t="s">
        <v>95</v>
      </c>
      <c r="O490" s="28" t="str">
        <f t="shared" si="82"/>
        <v>Ja</v>
      </c>
      <c r="Q490" s="96"/>
      <c r="R490" s="31" t="s">
        <v>1929</v>
      </c>
      <c r="S490" s="66" t="s">
        <v>3860</v>
      </c>
      <c r="U490" s="88">
        <f t="shared" si="78"/>
        <v>0</v>
      </c>
      <c r="AB490" s="28">
        <v>1999</v>
      </c>
      <c r="AD490" s="25"/>
    </row>
    <row r="491" spans="1:30" ht="12.75" customHeight="1" x14ac:dyDescent="0.2">
      <c r="A491" s="28">
        <v>13</v>
      </c>
      <c r="B491" s="28">
        <v>137</v>
      </c>
      <c r="C491" s="65" t="s">
        <v>132</v>
      </c>
      <c r="D491" s="28">
        <v>145643</v>
      </c>
      <c r="E491" s="31" t="s">
        <v>1870</v>
      </c>
      <c r="F491" s="31" t="s">
        <v>89</v>
      </c>
      <c r="G491" s="31" t="str">
        <f t="shared" si="81"/>
        <v>Koller Hans</v>
      </c>
      <c r="H491" s="34">
        <v>16736</v>
      </c>
      <c r="I491" s="33">
        <f t="shared" si="83"/>
        <v>16736</v>
      </c>
      <c r="J491" s="30">
        <v>2005</v>
      </c>
      <c r="K491" s="31" t="s">
        <v>2905</v>
      </c>
      <c r="L491" s="28">
        <v>6142</v>
      </c>
      <c r="M491" s="31" t="s">
        <v>103</v>
      </c>
      <c r="O491" s="28" t="str">
        <f t="shared" si="82"/>
        <v>Ja</v>
      </c>
      <c r="Q491" s="96"/>
      <c r="R491" s="31" t="s">
        <v>1929</v>
      </c>
      <c r="S491" s="66" t="s">
        <v>3860</v>
      </c>
      <c r="T491" s="28" t="s">
        <v>3867</v>
      </c>
      <c r="U491" s="88">
        <f t="shared" si="78"/>
        <v>0</v>
      </c>
      <c r="AD491" s="25"/>
    </row>
    <row r="492" spans="1:30" ht="12.75" customHeight="1" x14ac:dyDescent="0.2">
      <c r="A492" s="28">
        <v>15</v>
      </c>
      <c r="B492" s="28">
        <v>140</v>
      </c>
      <c r="C492" s="65" t="s">
        <v>132</v>
      </c>
      <c r="D492" s="28">
        <v>223583</v>
      </c>
      <c r="E492" s="31" t="s">
        <v>1870</v>
      </c>
      <c r="F492" s="31" t="s">
        <v>89</v>
      </c>
      <c r="G492" s="31" t="str">
        <f t="shared" si="81"/>
        <v>Koller Hans</v>
      </c>
      <c r="H492" s="34">
        <v>18716</v>
      </c>
      <c r="I492" s="33">
        <f t="shared" si="83"/>
        <v>18716</v>
      </c>
      <c r="J492" s="30">
        <v>2011</v>
      </c>
      <c r="K492" s="31" t="s">
        <v>2233</v>
      </c>
      <c r="L492" s="28">
        <v>6146</v>
      </c>
      <c r="M492" s="31" t="s">
        <v>200</v>
      </c>
      <c r="O492" s="28" t="str">
        <f t="shared" si="82"/>
        <v>Ja</v>
      </c>
      <c r="Q492" s="96"/>
      <c r="R492" s="31" t="s">
        <v>1929</v>
      </c>
      <c r="S492" s="66" t="s">
        <v>3860</v>
      </c>
      <c r="T492" s="28" t="s">
        <v>3867</v>
      </c>
      <c r="U492" s="88">
        <f t="shared" si="78"/>
        <v>0</v>
      </c>
      <c r="AB492" s="28">
        <v>2018</v>
      </c>
      <c r="AD492" s="25" t="s">
        <v>4233</v>
      </c>
    </row>
    <row r="493" spans="1:30" ht="12.75" customHeight="1" x14ac:dyDescent="0.2">
      <c r="A493" s="28">
        <v>11</v>
      </c>
      <c r="B493" s="28">
        <v>142</v>
      </c>
      <c r="C493" s="37"/>
      <c r="D493" s="28">
        <v>101121</v>
      </c>
      <c r="E493" s="31" t="s">
        <v>1870</v>
      </c>
      <c r="F493" s="31" t="s">
        <v>1311</v>
      </c>
      <c r="G493" s="31" t="s">
        <v>4234</v>
      </c>
      <c r="H493" s="17">
        <v>22322</v>
      </c>
      <c r="I493" s="33">
        <v>22322</v>
      </c>
      <c r="J493" s="28">
        <v>2021</v>
      </c>
      <c r="K493" s="31" t="s">
        <v>1871</v>
      </c>
      <c r="L493" s="28">
        <v>6022</v>
      </c>
      <c r="M493" s="31" t="s">
        <v>115</v>
      </c>
      <c r="N493" s="28"/>
      <c r="O493" s="28" t="s">
        <v>1581</v>
      </c>
      <c r="P493" s="28"/>
      <c r="Q493" s="96"/>
      <c r="R493" s="31" t="s">
        <v>1929</v>
      </c>
      <c r="S493" s="66" t="s">
        <v>3860</v>
      </c>
      <c r="T493" s="28" t="s">
        <v>3546</v>
      </c>
      <c r="U493" s="88">
        <f t="shared" si="78"/>
        <v>25</v>
      </c>
      <c r="AD493" s="25" t="s">
        <v>1872</v>
      </c>
    </row>
    <row r="494" spans="1:30" ht="12.75" customHeight="1" x14ac:dyDescent="0.2">
      <c r="A494" s="28">
        <v>12</v>
      </c>
      <c r="B494" s="28">
        <v>213</v>
      </c>
      <c r="C494" s="65" t="s">
        <v>132</v>
      </c>
      <c r="D494" s="28">
        <v>201827</v>
      </c>
      <c r="E494" s="31" t="s">
        <v>838</v>
      </c>
      <c r="F494" s="31" t="s">
        <v>590</v>
      </c>
      <c r="G494" s="31" t="s">
        <v>2906</v>
      </c>
      <c r="H494" s="34">
        <v>21040</v>
      </c>
      <c r="I494" s="33">
        <f>H494</f>
        <v>21040</v>
      </c>
      <c r="J494" s="30">
        <v>2017</v>
      </c>
      <c r="K494" s="31" t="s">
        <v>1646</v>
      </c>
      <c r="L494" s="28">
        <v>6263</v>
      </c>
      <c r="M494" s="31" t="s">
        <v>777</v>
      </c>
      <c r="O494" s="28" t="str">
        <f>IF(N494+P494&gt;0,"Nein","Ja")</f>
        <v>Ja</v>
      </c>
      <c r="Q494" s="96"/>
      <c r="R494" s="31" t="s">
        <v>1929</v>
      </c>
      <c r="S494" s="66" t="s">
        <v>3860</v>
      </c>
      <c r="T494" s="28" t="s">
        <v>3546</v>
      </c>
      <c r="U494" s="88">
        <f t="shared" si="78"/>
        <v>25</v>
      </c>
      <c r="AB494" s="28">
        <v>2019</v>
      </c>
      <c r="AD494" s="25" t="s">
        <v>4235</v>
      </c>
    </row>
    <row r="495" spans="1:30" ht="12.75" customHeight="1" x14ac:dyDescent="0.2">
      <c r="A495" s="28">
        <v>6</v>
      </c>
      <c r="B495" s="28">
        <v>102</v>
      </c>
      <c r="C495" s="65"/>
      <c r="D495" s="28">
        <v>171659</v>
      </c>
      <c r="E495" s="31" t="s">
        <v>701</v>
      </c>
      <c r="F495" s="31" t="s">
        <v>105</v>
      </c>
      <c r="G495" s="31" t="str">
        <f t="shared" ref="G495:G504" si="84">CONCATENATE(E495," ",F495)</f>
        <v>Kopp Josef</v>
      </c>
      <c r="H495" s="34">
        <v>19819</v>
      </c>
      <c r="I495" s="33">
        <v>19819</v>
      </c>
      <c r="J495" s="30">
        <v>2019</v>
      </c>
      <c r="K495" s="31" t="s">
        <v>1822</v>
      </c>
      <c r="L495" s="28">
        <v>6287</v>
      </c>
      <c r="M495" s="31" t="s">
        <v>75</v>
      </c>
      <c r="O495" s="28" t="str">
        <f>IF(N495+P495&gt;0,"Nein","Ja")</f>
        <v>Ja</v>
      </c>
      <c r="Q495" s="96"/>
      <c r="R495" s="31" t="s">
        <v>1929</v>
      </c>
      <c r="S495" s="66" t="s">
        <v>3860</v>
      </c>
      <c r="T495" s="28" t="s">
        <v>3546</v>
      </c>
      <c r="U495" s="88">
        <f t="shared" si="78"/>
        <v>25</v>
      </c>
      <c r="AB495" s="28">
        <v>2021</v>
      </c>
      <c r="AD495" s="25" t="s">
        <v>4236</v>
      </c>
    </row>
    <row r="496" spans="1:30" ht="12.75" customHeight="1" x14ac:dyDescent="0.2">
      <c r="A496" s="28">
        <v>13</v>
      </c>
      <c r="B496" s="28">
        <v>249</v>
      </c>
      <c r="C496" s="65" t="s">
        <v>2300</v>
      </c>
      <c r="D496" s="28">
        <v>182871</v>
      </c>
      <c r="E496" s="31" t="s">
        <v>2907</v>
      </c>
      <c r="F496" s="31" t="s">
        <v>1353</v>
      </c>
      <c r="G496" s="31" t="str">
        <f t="shared" si="84"/>
        <v>Korner Johann</v>
      </c>
      <c r="H496" s="34">
        <v>15517</v>
      </c>
      <c r="I496" s="33">
        <f>H496</f>
        <v>15517</v>
      </c>
      <c r="J496" s="30">
        <v>2002</v>
      </c>
      <c r="K496" s="31" t="s">
        <v>2909</v>
      </c>
      <c r="L496" s="28">
        <v>6130</v>
      </c>
      <c r="M496" s="31" t="s">
        <v>196</v>
      </c>
      <c r="O496" s="28" t="str">
        <f>IF(N496+P496&gt;0,"Nein","Ja")</f>
        <v>Ja</v>
      </c>
      <c r="Q496" s="96"/>
      <c r="R496" s="31" t="s">
        <v>1929</v>
      </c>
      <c r="S496" s="66" t="s">
        <v>3860</v>
      </c>
      <c r="U496" s="88">
        <f t="shared" si="78"/>
        <v>0</v>
      </c>
      <c r="AB496" s="28">
        <v>2002</v>
      </c>
      <c r="AD496" s="25" t="s">
        <v>4237</v>
      </c>
    </row>
    <row r="497" spans="1:30" ht="12.75" customHeight="1" x14ac:dyDescent="0.2">
      <c r="A497" s="28">
        <v>16</v>
      </c>
      <c r="B497" s="28">
        <v>189</v>
      </c>
      <c r="C497" s="65" t="s">
        <v>132</v>
      </c>
      <c r="D497" s="28">
        <v>101114</v>
      </c>
      <c r="E497" s="31" t="s">
        <v>1701</v>
      </c>
      <c r="F497" s="31" t="s">
        <v>1702</v>
      </c>
      <c r="G497" s="31" t="str">
        <f t="shared" si="84"/>
        <v>Krauer Stefan</v>
      </c>
      <c r="H497" s="34">
        <v>21384</v>
      </c>
      <c r="I497" s="33">
        <v>21384</v>
      </c>
      <c r="J497" s="30">
        <v>2018</v>
      </c>
      <c r="K497" s="31" t="s">
        <v>1703</v>
      </c>
      <c r="L497" s="28">
        <v>6102</v>
      </c>
      <c r="M497" s="31" t="s">
        <v>218</v>
      </c>
      <c r="O497" s="28" t="s">
        <v>1581</v>
      </c>
      <c r="Q497" s="96"/>
      <c r="R497" s="31" t="s">
        <v>1929</v>
      </c>
      <c r="S497" s="66" t="s">
        <v>3860</v>
      </c>
      <c r="T497" s="28" t="s">
        <v>3546</v>
      </c>
      <c r="U497" s="88">
        <f t="shared" si="78"/>
        <v>25</v>
      </c>
      <c r="X497" s="28">
        <v>2004</v>
      </c>
      <c r="AB497" s="28">
        <v>2021</v>
      </c>
      <c r="AD497" s="25" t="s">
        <v>4238</v>
      </c>
    </row>
    <row r="498" spans="1:30" x14ac:dyDescent="0.2">
      <c r="A498" s="28">
        <v>6</v>
      </c>
      <c r="B498" s="28">
        <v>225</v>
      </c>
      <c r="C498" s="65" t="s">
        <v>132</v>
      </c>
      <c r="D498" s="28">
        <v>100359</v>
      </c>
      <c r="E498" s="31" t="s">
        <v>232</v>
      </c>
      <c r="F498" s="31" t="s">
        <v>198</v>
      </c>
      <c r="G498" s="31" t="str">
        <f t="shared" si="84"/>
        <v>Kretz Bruno</v>
      </c>
      <c r="H498" s="34">
        <v>19296</v>
      </c>
      <c r="I498" s="33">
        <f t="shared" ref="I498:I504" si="85">H498</f>
        <v>19296</v>
      </c>
      <c r="J498" s="30">
        <v>2012</v>
      </c>
      <c r="K498" s="31" t="s">
        <v>1321</v>
      </c>
      <c r="L498" s="28">
        <v>6288</v>
      </c>
      <c r="M498" s="31" t="s">
        <v>107</v>
      </c>
      <c r="O498" s="28" t="str">
        <f t="shared" ref="O498:O504" si="86">IF(N498+P498&gt;0,"Nein","Ja")</f>
        <v>Ja</v>
      </c>
      <c r="Q498" s="96"/>
      <c r="R498" s="31" t="s">
        <v>1929</v>
      </c>
      <c r="S498" s="66" t="s">
        <v>3860</v>
      </c>
      <c r="T498" s="28" t="s">
        <v>3546</v>
      </c>
      <c r="U498" s="88">
        <f t="shared" si="78"/>
        <v>25</v>
      </c>
      <c r="X498" s="28">
        <v>1995</v>
      </c>
      <c r="AB498" s="28">
        <v>2018</v>
      </c>
      <c r="AD498" s="25" t="s">
        <v>4239</v>
      </c>
    </row>
    <row r="499" spans="1:30" x14ac:dyDescent="0.2">
      <c r="A499" s="28">
        <v>6</v>
      </c>
      <c r="B499" s="28">
        <v>225</v>
      </c>
      <c r="C499" s="65" t="s">
        <v>132</v>
      </c>
      <c r="D499" s="28">
        <v>170097</v>
      </c>
      <c r="E499" s="31" t="s">
        <v>232</v>
      </c>
      <c r="F499" s="31" t="s">
        <v>1322</v>
      </c>
      <c r="G499" s="31" t="str">
        <f t="shared" si="84"/>
        <v>Kretz Kandid</v>
      </c>
      <c r="H499" s="34">
        <v>17996</v>
      </c>
      <c r="I499" s="33">
        <f t="shared" si="85"/>
        <v>17996</v>
      </c>
      <c r="J499" s="30">
        <v>2012</v>
      </c>
      <c r="K499" s="31" t="s">
        <v>1323</v>
      </c>
      <c r="L499" s="28">
        <v>6288</v>
      </c>
      <c r="M499" s="31" t="s">
        <v>107</v>
      </c>
      <c r="O499" s="28" t="str">
        <f t="shared" si="86"/>
        <v>Ja</v>
      </c>
      <c r="Q499" s="96"/>
      <c r="R499" s="31" t="s">
        <v>1929</v>
      </c>
      <c r="S499" s="66" t="s">
        <v>3860</v>
      </c>
      <c r="T499" s="28" t="s">
        <v>3546</v>
      </c>
      <c r="U499" s="88">
        <f t="shared" si="78"/>
        <v>25</v>
      </c>
      <c r="AD499" s="25"/>
    </row>
    <row r="500" spans="1:30" x14ac:dyDescent="0.2">
      <c r="A500" s="28">
        <v>8</v>
      </c>
      <c r="B500" s="28">
        <v>122</v>
      </c>
      <c r="C500" s="65" t="s">
        <v>169</v>
      </c>
      <c r="D500" s="28">
        <v>103677</v>
      </c>
      <c r="E500" s="31" t="s">
        <v>2915</v>
      </c>
      <c r="F500" s="31" t="s">
        <v>248</v>
      </c>
      <c r="G500" s="31" t="str">
        <f t="shared" si="84"/>
        <v>Kritzer Anton</v>
      </c>
      <c r="H500" s="34">
        <v>13249</v>
      </c>
      <c r="I500" s="33">
        <f t="shared" si="85"/>
        <v>13249</v>
      </c>
      <c r="J500" s="30">
        <v>1996</v>
      </c>
      <c r="K500" s="31" t="s">
        <v>2917</v>
      </c>
      <c r="L500" s="28">
        <v>6023</v>
      </c>
      <c r="M500" s="31" t="s">
        <v>182</v>
      </c>
      <c r="O500" s="28" t="str">
        <f t="shared" si="86"/>
        <v>Ja</v>
      </c>
      <c r="Q500" s="96"/>
      <c r="R500" s="31" t="s">
        <v>1929</v>
      </c>
      <c r="S500" s="66" t="s">
        <v>3860</v>
      </c>
      <c r="U500" s="88">
        <f t="shared" si="78"/>
        <v>0</v>
      </c>
      <c r="AB500" s="28">
        <v>2002</v>
      </c>
      <c r="AD500" s="25" t="s">
        <v>4240</v>
      </c>
    </row>
    <row r="501" spans="1:30" ht="12.75" customHeight="1" x14ac:dyDescent="0.2">
      <c r="A501" s="28">
        <v>9</v>
      </c>
      <c r="B501" s="28">
        <v>200</v>
      </c>
      <c r="C501" s="65" t="s">
        <v>132</v>
      </c>
      <c r="D501" s="28">
        <v>129216</v>
      </c>
      <c r="E501" s="31" t="s">
        <v>703</v>
      </c>
      <c r="F501" s="31" t="s">
        <v>360</v>
      </c>
      <c r="G501" s="31" t="str">
        <f t="shared" si="84"/>
        <v>Kronenberg Alois</v>
      </c>
      <c r="H501" s="34">
        <v>20079</v>
      </c>
      <c r="I501" s="33">
        <f t="shared" si="85"/>
        <v>20079</v>
      </c>
      <c r="J501" s="30">
        <v>2014</v>
      </c>
      <c r="K501" s="31" t="s">
        <v>2919</v>
      </c>
      <c r="L501" s="28">
        <v>6221</v>
      </c>
      <c r="M501" s="31" t="s">
        <v>436</v>
      </c>
      <c r="O501" s="28" t="str">
        <f t="shared" si="86"/>
        <v>Ja</v>
      </c>
      <c r="Q501" s="96"/>
      <c r="R501" s="31" t="s">
        <v>1929</v>
      </c>
      <c r="S501" s="66" t="s">
        <v>3860</v>
      </c>
      <c r="T501" s="28" t="s">
        <v>3867</v>
      </c>
      <c r="U501" s="88">
        <f t="shared" si="78"/>
        <v>0</v>
      </c>
      <c r="AB501" s="28">
        <v>2014</v>
      </c>
      <c r="AD501" s="98" t="s">
        <v>4740</v>
      </c>
    </row>
    <row r="502" spans="1:30" x14ac:dyDescent="0.2">
      <c r="A502" s="28">
        <v>17</v>
      </c>
      <c r="B502" s="28">
        <v>126</v>
      </c>
      <c r="C502" s="65" t="s">
        <v>132</v>
      </c>
      <c r="D502" s="28">
        <v>144820</v>
      </c>
      <c r="E502" s="31" t="s">
        <v>234</v>
      </c>
      <c r="F502" s="31" t="s">
        <v>113</v>
      </c>
      <c r="G502" s="31" t="str">
        <f t="shared" si="84"/>
        <v>Krummenacher Franz</v>
      </c>
      <c r="H502" s="34">
        <v>20108</v>
      </c>
      <c r="I502" s="33">
        <f t="shared" si="85"/>
        <v>20108</v>
      </c>
      <c r="J502" s="30">
        <v>2015</v>
      </c>
      <c r="K502" s="31" t="s">
        <v>4241</v>
      </c>
      <c r="L502" s="28">
        <v>6110</v>
      </c>
      <c r="M502" s="31" t="s">
        <v>549</v>
      </c>
      <c r="O502" s="28" t="str">
        <f t="shared" si="86"/>
        <v>Ja</v>
      </c>
      <c r="Q502" s="96"/>
      <c r="R502" s="31" t="s">
        <v>1929</v>
      </c>
      <c r="S502" s="66" t="s">
        <v>3860</v>
      </c>
      <c r="T502" s="28" t="s">
        <v>3546</v>
      </c>
      <c r="U502" s="88">
        <f t="shared" si="78"/>
        <v>25</v>
      </c>
      <c r="AB502" s="28">
        <v>2016</v>
      </c>
      <c r="AD502" s="25" t="s">
        <v>4242</v>
      </c>
    </row>
    <row r="503" spans="1:30" ht="12.75" customHeight="1" x14ac:dyDescent="0.2">
      <c r="A503" s="28">
        <v>3</v>
      </c>
      <c r="B503" s="28">
        <v>163</v>
      </c>
      <c r="C503" s="65" t="s">
        <v>169</v>
      </c>
      <c r="D503" s="28">
        <v>166681</v>
      </c>
      <c r="E503" s="31" t="s">
        <v>234</v>
      </c>
      <c r="F503" s="31" t="s">
        <v>223</v>
      </c>
      <c r="G503" s="31" t="str">
        <f t="shared" si="84"/>
        <v>Krummenacher Theo</v>
      </c>
      <c r="H503" s="34">
        <v>14466</v>
      </c>
      <c r="I503" s="33">
        <f t="shared" si="85"/>
        <v>14466</v>
      </c>
      <c r="J503" s="30">
        <v>1999</v>
      </c>
      <c r="K503" s="31" t="s">
        <v>2924</v>
      </c>
      <c r="L503" s="28">
        <v>6012</v>
      </c>
      <c r="M503" s="31" t="s">
        <v>218</v>
      </c>
      <c r="O503" s="28" t="str">
        <f t="shared" si="86"/>
        <v>Ja</v>
      </c>
      <c r="Q503" s="96"/>
      <c r="R503" s="31" t="s">
        <v>1929</v>
      </c>
      <c r="S503" s="66" t="s">
        <v>3860</v>
      </c>
      <c r="U503" s="88">
        <f t="shared" si="78"/>
        <v>0</v>
      </c>
      <c r="AB503" s="28">
        <v>1999</v>
      </c>
      <c r="AD503" s="25" t="s">
        <v>4243</v>
      </c>
    </row>
    <row r="504" spans="1:30" x14ac:dyDescent="0.2">
      <c r="A504" s="28">
        <v>16</v>
      </c>
      <c r="B504" s="28">
        <v>188</v>
      </c>
      <c r="C504" s="65" t="s">
        <v>132</v>
      </c>
      <c r="D504" s="28">
        <v>177492</v>
      </c>
      <c r="E504" s="31" t="s">
        <v>234</v>
      </c>
      <c r="F504" s="31" t="s">
        <v>134</v>
      </c>
      <c r="G504" s="31" t="str">
        <f t="shared" si="84"/>
        <v>Krummenacher Walter</v>
      </c>
      <c r="H504" s="34">
        <v>16082</v>
      </c>
      <c r="I504" s="33">
        <f t="shared" si="85"/>
        <v>16082</v>
      </c>
      <c r="J504" s="30">
        <v>2004</v>
      </c>
      <c r="K504" s="31" t="s">
        <v>2926</v>
      </c>
      <c r="L504" s="28">
        <v>6102</v>
      </c>
      <c r="M504" s="31" t="s">
        <v>218</v>
      </c>
      <c r="O504" s="28" t="str">
        <f t="shared" si="86"/>
        <v>Ja</v>
      </c>
      <c r="Q504" s="96"/>
      <c r="R504" s="31" t="s">
        <v>1929</v>
      </c>
      <c r="S504" s="66" t="s">
        <v>3860</v>
      </c>
      <c r="T504" s="28" t="s">
        <v>3546</v>
      </c>
      <c r="U504" s="88">
        <f t="shared" si="78"/>
        <v>25</v>
      </c>
      <c r="X504" s="28">
        <v>2008</v>
      </c>
      <c r="AD504" s="25" t="s">
        <v>4244</v>
      </c>
    </row>
    <row r="505" spans="1:30" x14ac:dyDescent="0.2">
      <c r="A505" s="28">
        <v>4</v>
      </c>
      <c r="B505" s="28">
        <v>193</v>
      </c>
      <c r="C505" s="37"/>
      <c r="D505" s="28">
        <v>842798</v>
      </c>
      <c r="E505" s="31" t="s">
        <v>1873</v>
      </c>
      <c r="F505" s="31" t="s">
        <v>1874</v>
      </c>
      <c r="G505" s="31" t="s">
        <v>4245</v>
      </c>
      <c r="H505" s="17">
        <v>22307</v>
      </c>
      <c r="I505" s="33">
        <v>22307</v>
      </c>
      <c r="J505" s="28">
        <v>2021</v>
      </c>
      <c r="K505" s="31" t="s">
        <v>1875</v>
      </c>
      <c r="L505" s="28">
        <v>6045</v>
      </c>
      <c r="M505" s="31" t="s">
        <v>67</v>
      </c>
      <c r="N505" s="28"/>
      <c r="O505" s="28" t="s">
        <v>1581</v>
      </c>
      <c r="P505" s="28"/>
      <c r="Q505" s="96"/>
      <c r="R505" s="31" t="s">
        <v>1953</v>
      </c>
      <c r="S505" s="66" t="s">
        <v>3860</v>
      </c>
      <c r="T505" s="28" t="s">
        <v>3546</v>
      </c>
      <c r="U505" s="88">
        <f t="shared" si="78"/>
        <v>25</v>
      </c>
      <c r="AD505" s="25" t="s">
        <v>1876</v>
      </c>
    </row>
    <row r="506" spans="1:30" x14ac:dyDescent="0.2">
      <c r="A506" s="28">
        <v>8</v>
      </c>
      <c r="B506" s="28">
        <v>217</v>
      </c>
      <c r="C506" s="65" t="s">
        <v>169</v>
      </c>
      <c r="D506" s="28">
        <v>121219</v>
      </c>
      <c r="E506" s="31" t="s">
        <v>376</v>
      </c>
      <c r="F506" s="31" t="s">
        <v>113</v>
      </c>
      <c r="G506" s="31" t="str">
        <f t="shared" ref="G506:G530" si="87">CONCATENATE(E506," ",F506)</f>
        <v>Küng Franz</v>
      </c>
      <c r="H506" s="34">
        <v>14799</v>
      </c>
      <c r="I506" s="33">
        <f>H506</f>
        <v>14799</v>
      </c>
      <c r="J506" s="30">
        <v>2000</v>
      </c>
      <c r="K506" s="31" t="s">
        <v>2931</v>
      </c>
      <c r="L506" s="28">
        <v>6037</v>
      </c>
      <c r="M506" s="31" t="s">
        <v>666</v>
      </c>
      <c r="O506" s="28" t="str">
        <f>IF(N506+P506&gt;0,"Nein","Ja")</f>
        <v>Ja</v>
      </c>
      <c r="Q506" s="96"/>
      <c r="R506" s="31" t="s">
        <v>1929</v>
      </c>
      <c r="S506" s="66" t="s">
        <v>3860</v>
      </c>
      <c r="U506" s="88">
        <f t="shared" si="78"/>
        <v>0</v>
      </c>
      <c r="AB506" s="28">
        <v>200</v>
      </c>
      <c r="AD506" s="25"/>
    </row>
    <row r="507" spans="1:30" x14ac:dyDescent="0.2">
      <c r="A507" s="28">
        <v>9</v>
      </c>
      <c r="B507" s="28">
        <v>214</v>
      </c>
      <c r="C507" s="65" t="s">
        <v>132</v>
      </c>
      <c r="D507" s="28">
        <v>775404</v>
      </c>
      <c r="E507" s="31" t="s">
        <v>376</v>
      </c>
      <c r="F507" s="31" t="s">
        <v>1504</v>
      </c>
      <c r="G507" s="31" t="str">
        <f t="shared" si="87"/>
        <v>Küng Philipp</v>
      </c>
      <c r="H507" s="34">
        <v>19058</v>
      </c>
      <c r="I507" s="33">
        <f>H507</f>
        <v>19058</v>
      </c>
      <c r="J507" s="30">
        <v>2015</v>
      </c>
      <c r="K507" s="31" t="s">
        <v>1589</v>
      </c>
      <c r="L507" s="28">
        <v>6231</v>
      </c>
      <c r="M507" s="31" t="s">
        <v>118</v>
      </c>
      <c r="O507" s="28" t="str">
        <f>IF(N507+P507&gt;0,"Nein","Ja")</f>
        <v>Ja</v>
      </c>
      <c r="Q507" s="96"/>
      <c r="R507" s="31" t="s">
        <v>1929</v>
      </c>
      <c r="S507" s="66" t="s">
        <v>3860</v>
      </c>
      <c r="T507" s="28" t="s">
        <v>3867</v>
      </c>
      <c r="U507" s="88">
        <f t="shared" si="78"/>
        <v>0</v>
      </c>
      <c r="X507" s="28">
        <v>2009</v>
      </c>
      <c r="Y507" s="28">
        <v>2015</v>
      </c>
      <c r="AD507" s="98" t="s">
        <v>4741</v>
      </c>
    </row>
    <row r="508" spans="1:30" x14ac:dyDescent="0.2">
      <c r="A508" s="28">
        <v>13</v>
      </c>
      <c r="B508" s="28">
        <v>226</v>
      </c>
      <c r="C508" s="65" t="s">
        <v>43</v>
      </c>
      <c r="D508" s="28">
        <v>153341</v>
      </c>
      <c r="E508" s="31" t="s">
        <v>378</v>
      </c>
      <c r="F508" s="31" t="s">
        <v>198</v>
      </c>
      <c r="G508" s="31" t="str">
        <f t="shared" si="87"/>
        <v>Kunz Bruno</v>
      </c>
      <c r="H508" s="34">
        <v>21323</v>
      </c>
      <c r="I508" s="33">
        <v>21323</v>
      </c>
      <c r="J508" s="30">
        <v>2018</v>
      </c>
      <c r="K508" s="31" t="s">
        <v>1704</v>
      </c>
      <c r="L508" s="28">
        <v>6247</v>
      </c>
      <c r="M508" s="31" t="s">
        <v>79</v>
      </c>
      <c r="O508" s="28" t="s">
        <v>1581</v>
      </c>
      <c r="Q508" s="96"/>
      <c r="R508" s="31" t="s">
        <v>1929</v>
      </c>
      <c r="S508" s="66" t="s">
        <v>3860</v>
      </c>
      <c r="T508" s="28" t="s">
        <v>3546</v>
      </c>
      <c r="U508" s="88">
        <f t="shared" si="78"/>
        <v>25</v>
      </c>
      <c r="AB508" s="28">
        <v>2018</v>
      </c>
      <c r="AD508" s="25" t="s">
        <v>4246</v>
      </c>
    </row>
    <row r="509" spans="1:30" x14ac:dyDescent="0.2">
      <c r="A509" s="28">
        <v>11</v>
      </c>
      <c r="B509" s="28">
        <v>202</v>
      </c>
      <c r="C509" s="65" t="s">
        <v>132</v>
      </c>
      <c r="D509" s="28">
        <v>115547</v>
      </c>
      <c r="E509" s="31" t="s">
        <v>378</v>
      </c>
      <c r="F509" s="31" t="s">
        <v>457</v>
      </c>
      <c r="G509" s="31" t="str">
        <f t="shared" si="87"/>
        <v>Kunz Herbert</v>
      </c>
      <c r="H509" s="34">
        <v>16862</v>
      </c>
      <c r="I509" s="33">
        <f>H509</f>
        <v>16862</v>
      </c>
      <c r="J509" s="30">
        <v>2006</v>
      </c>
      <c r="K509" s="31" t="s">
        <v>2936</v>
      </c>
      <c r="L509" s="28">
        <v>6207</v>
      </c>
      <c r="M509" s="31" t="s">
        <v>319</v>
      </c>
      <c r="O509" s="28" t="str">
        <f t="shared" ref="O509:O530" si="88">IF(N509+P509&gt;0,"Nein","Ja")</f>
        <v>Ja</v>
      </c>
      <c r="Q509" s="96"/>
      <c r="R509" s="31" t="s">
        <v>1929</v>
      </c>
      <c r="S509" s="66" t="s">
        <v>3860</v>
      </c>
      <c r="T509" s="28" t="s">
        <v>3546</v>
      </c>
      <c r="U509" s="88">
        <f t="shared" si="78"/>
        <v>25</v>
      </c>
      <c r="AB509" s="28">
        <v>2021</v>
      </c>
      <c r="AD509" s="25" t="s">
        <v>4247</v>
      </c>
    </row>
    <row r="510" spans="1:30" ht="12.75" customHeight="1" x14ac:dyDescent="0.2">
      <c r="A510" s="28">
        <v>6</v>
      </c>
      <c r="B510" s="28">
        <v>150</v>
      </c>
      <c r="C510" s="65"/>
      <c r="D510" s="28">
        <v>137431</v>
      </c>
      <c r="E510" s="31" t="s">
        <v>378</v>
      </c>
      <c r="F510" s="31" t="s">
        <v>432</v>
      </c>
      <c r="G510" s="31" t="str">
        <f t="shared" si="87"/>
        <v>Kunz Max</v>
      </c>
      <c r="H510" s="34">
        <v>21062</v>
      </c>
      <c r="I510" s="33">
        <v>21480</v>
      </c>
      <c r="J510" s="30">
        <v>2018</v>
      </c>
      <c r="K510" s="31" t="s">
        <v>1767</v>
      </c>
      <c r="L510" s="28">
        <v>6288</v>
      </c>
      <c r="M510" s="31" t="s">
        <v>107</v>
      </c>
      <c r="O510" s="28" t="str">
        <f t="shared" si="88"/>
        <v>Ja</v>
      </c>
      <c r="Q510" s="96"/>
      <c r="R510" s="31" t="s">
        <v>1929</v>
      </c>
      <c r="S510" s="66" t="s">
        <v>3860</v>
      </c>
      <c r="T510" s="28" t="s">
        <v>3546</v>
      </c>
      <c r="U510" s="88">
        <f t="shared" si="78"/>
        <v>25</v>
      </c>
      <c r="AB510" s="28">
        <v>2021</v>
      </c>
      <c r="AD510" s="25" t="s">
        <v>4248</v>
      </c>
    </row>
    <row r="511" spans="1:30" ht="12.75" customHeight="1" x14ac:dyDescent="0.2">
      <c r="A511" s="28">
        <v>2</v>
      </c>
      <c r="B511" s="28">
        <v>179</v>
      </c>
      <c r="C511" s="65" t="s">
        <v>132</v>
      </c>
      <c r="D511" s="28">
        <v>100762</v>
      </c>
      <c r="E511" s="31" t="s">
        <v>378</v>
      </c>
      <c r="F511" s="31" t="s">
        <v>634</v>
      </c>
      <c r="G511" s="31" t="str">
        <f t="shared" si="87"/>
        <v>Kunz Niklaus</v>
      </c>
      <c r="H511" s="34">
        <v>16662</v>
      </c>
      <c r="I511" s="33">
        <f t="shared" ref="I511:I526" si="89">H511</f>
        <v>16662</v>
      </c>
      <c r="J511" s="30">
        <v>2005</v>
      </c>
      <c r="K511" s="31" t="s">
        <v>2939</v>
      </c>
      <c r="L511" s="28">
        <v>6006</v>
      </c>
      <c r="M511" s="31" t="s">
        <v>95</v>
      </c>
      <c r="O511" s="28" t="str">
        <f t="shared" si="88"/>
        <v>Ja</v>
      </c>
      <c r="Q511" s="96"/>
      <c r="R511" s="31" t="s">
        <v>1929</v>
      </c>
      <c r="S511" s="66" t="s">
        <v>3860</v>
      </c>
      <c r="T511" s="28" t="s">
        <v>3546</v>
      </c>
      <c r="U511" s="88">
        <f t="shared" si="78"/>
        <v>25</v>
      </c>
      <c r="Y511" s="28">
        <v>2021</v>
      </c>
      <c r="AB511" s="28">
        <v>2005</v>
      </c>
      <c r="AD511" s="25" t="s">
        <v>4249</v>
      </c>
    </row>
    <row r="512" spans="1:30" ht="12.75" customHeight="1" x14ac:dyDescent="0.2">
      <c r="A512" s="28">
        <v>13</v>
      </c>
      <c r="B512" s="28">
        <v>132</v>
      </c>
      <c r="C512" s="65" t="s">
        <v>169</v>
      </c>
      <c r="D512" s="28">
        <v>801310</v>
      </c>
      <c r="E512" s="31" t="s">
        <v>2940</v>
      </c>
      <c r="F512" s="31" t="s">
        <v>81</v>
      </c>
      <c r="G512" s="31" t="str">
        <f t="shared" si="87"/>
        <v>Künzli Eduard</v>
      </c>
      <c r="H512" s="34">
        <v>12005</v>
      </c>
      <c r="I512" s="33">
        <f t="shared" si="89"/>
        <v>12005</v>
      </c>
      <c r="J512" s="30">
        <v>1996</v>
      </c>
      <c r="K512" s="31" t="s">
        <v>2942</v>
      </c>
      <c r="L512" s="28">
        <v>6248</v>
      </c>
      <c r="M512" s="31" t="s">
        <v>489</v>
      </c>
      <c r="O512" s="28" t="str">
        <f t="shared" si="88"/>
        <v>Ja</v>
      </c>
      <c r="Q512" s="96"/>
      <c r="R512" s="31" t="s">
        <v>1929</v>
      </c>
      <c r="S512" s="66" t="s">
        <v>3860</v>
      </c>
      <c r="U512" s="88">
        <f t="shared" si="78"/>
        <v>0</v>
      </c>
      <c r="AB512" s="28">
        <v>1992</v>
      </c>
      <c r="AD512" s="25"/>
    </row>
    <row r="513" spans="1:30" ht="12.75" customHeight="1" x14ac:dyDescent="0.2">
      <c r="A513" s="28">
        <v>2</v>
      </c>
      <c r="B513" s="28">
        <v>178</v>
      </c>
      <c r="C513" s="65" t="s">
        <v>593</v>
      </c>
      <c r="D513" s="28">
        <v>187995</v>
      </c>
      <c r="E513" s="31" t="s">
        <v>2943</v>
      </c>
      <c r="F513" s="31" t="s">
        <v>363</v>
      </c>
      <c r="G513" s="31" t="str">
        <f t="shared" si="87"/>
        <v>Kuratli Werner</v>
      </c>
      <c r="H513" s="34">
        <v>14392</v>
      </c>
      <c r="I513" s="33">
        <f t="shared" si="89"/>
        <v>14392</v>
      </c>
      <c r="J513" s="30">
        <v>1999</v>
      </c>
      <c r="K513" s="31" t="s">
        <v>2945</v>
      </c>
      <c r="L513" s="28">
        <v>6362</v>
      </c>
      <c r="M513" s="31" t="s">
        <v>2074</v>
      </c>
      <c r="O513" s="28" t="str">
        <f t="shared" si="88"/>
        <v>Ja</v>
      </c>
      <c r="Q513" s="96"/>
      <c r="R513" s="31" t="s">
        <v>1929</v>
      </c>
      <c r="S513" s="66" t="s">
        <v>3860</v>
      </c>
      <c r="U513" s="88">
        <f t="shared" si="78"/>
        <v>0</v>
      </c>
      <c r="AB513" s="28">
        <v>2005</v>
      </c>
      <c r="AD513" s="25" t="s">
        <v>4250</v>
      </c>
    </row>
    <row r="514" spans="1:30" ht="12.75" customHeight="1" x14ac:dyDescent="0.2">
      <c r="A514" s="28">
        <v>13</v>
      </c>
      <c r="B514" s="28">
        <v>247</v>
      </c>
      <c r="C514" s="65" t="s">
        <v>169</v>
      </c>
      <c r="D514" s="28">
        <v>112472</v>
      </c>
      <c r="E514" s="31" t="s">
        <v>381</v>
      </c>
      <c r="F514" s="31" t="s">
        <v>53</v>
      </c>
      <c r="G514" s="31" t="str">
        <f t="shared" si="87"/>
        <v>Kurmann Alfred</v>
      </c>
      <c r="H514" s="34">
        <v>10656</v>
      </c>
      <c r="I514" s="33">
        <f t="shared" si="89"/>
        <v>10656</v>
      </c>
      <c r="J514" s="30">
        <v>1989</v>
      </c>
      <c r="K514" s="31" t="s">
        <v>2947</v>
      </c>
      <c r="L514" s="28">
        <v>6130</v>
      </c>
      <c r="M514" s="31" t="s">
        <v>196</v>
      </c>
      <c r="O514" s="28" t="str">
        <f t="shared" si="88"/>
        <v>Ja</v>
      </c>
      <c r="Q514" s="96"/>
      <c r="R514" s="31" t="s">
        <v>1929</v>
      </c>
      <c r="S514" s="66" t="s">
        <v>3860</v>
      </c>
      <c r="U514" s="88">
        <f t="shared" si="78"/>
        <v>0</v>
      </c>
      <c r="AB514" s="28">
        <v>1995</v>
      </c>
      <c r="AD514" s="25"/>
    </row>
    <row r="515" spans="1:30" ht="12.75" customHeight="1" x14ac:dyDescent="0.2">
      <c r="A515" s="28">
        <v>13</v>
      </c>
      <c r="B515" s="28">
        <v>147</v>
      </c>
      <c r="C515" s="65" t="s">
        <v>43</v>
      </c>
      <c r="D515" s="28">
        <v>131538</v>
      </c>
      <c r="E515" s="31" t="s">
        <v>381</v>
      </c>
      <c r="F515" s="31" t="s">
        <v>443</v>
      </c>
      <c r="G515" s="31" t="str">
        <f t="shared" si="87"/>
        <v>Kurmann Siegfried</v>
      </c>
      <c r="H515" s="34">
        <v>19938</v>
      </c>
      <c r="I515" s="33">
        <f t="shared" si="89"/>
        <v>19938</v>
      </c>
      <c r="J515" s="30">
        <v>2014</v>
      </c>
      <c r="K515" s="31" t="s">
        <v>1440</v>
      </c>
      <c r="L515" s="28">
        <v>6133</v>
      </c>
      <c r="M515" s="31" t="s">
        <v>1441</v>
      </c>
      <c r="O515" s="28" t="str">
        <f t="shared" si="88"/>
        <v>Ja</v>
      </c>
      <c r="Q515" s="96"/>
      <c r="R515" s="31" t="s">
        <v>1929</v>
      </c>
      <c r="S515" s="66" t="s">
        <v>3860</v>
      </c>
      <c r="T515" s="28" t="s">
        <v>3546</v>
      </c>
      <c r="U515" s="88">
        <f t="shared" ref="U515:U578" si="90">IF(T515="RE",25,0)</f>
        <v>25</v>
      </c>
      <c r="X515" s="28">
        <v>1998</v>
      </c>
      <c r="AB515" s="28">
        <v>2015</v>
      </c>
      <c r="AD515" s="25" t="s">
        <v>4251</v>
      </c>
    </row>
    <row r="516" spans="1:30" ht="12.75" customHeight="1" x14ac:dyDescent="0.2">
      <c r="A516" s="28">
        <v>3</v>
      </c>
      <c r="B516" s="28">
        <v>169</v>
      </c>
      <c r="C516" s="65" t="s">
        <v>132</v>
      </c>
      <c r="D516" s="28">
        <v>118298</v>
      </c>
      <c r="E516" s="31" t="s">
        <v>2951</v>
      </c>
      <c r="F516" s="31" t="s">
        <v>113</v>
      </c>
      <c r="G516" s="31" t="str">
        <f t="shared" si="87"/>
        <v>Kurzmeyer Franz</v>
      </c>
      <c r="H516" s="34">
        <v>19600</v>
      </c>
      <c r="I516" s="33">
        <f t="shared" si="89"/>
        <v>19600</v>
      </c>
      <c r="J516" s="30">
        <v>2013</v>
      </c>
      <c r="K516" s="31" t="s">
        <v>2953</v>
      </c>
      <c r="L516" s="28">
        <v>6006</v>
      </c>
      <c r="M516" s="31" t="s">
        <v>95</v>
      </c>
      <c r="O516" s="28" t="str">
        <f t="shared" si="88"/>
        <v>Ja</v>
      </c>
      <c r="Q516" s="96"/>
      <c r="R516" s="31" t="s">
        <v>1929</v>
      </c>
      <c r="S516" s="66" t="s">
        <v>3860</v>
      </c>
      <c r="T516" s="28" t="s">
        <v>3546</v>
      </c>
      <c r="U516" s="88">
        <f t="shared" si="90"/>
        <v>25</v>
      </c>
      <c r="AD516" s="25"/>
    </row>
    <row r="517" spans="1:30" x14ac:dyDescent="0.2">
      <c r="A517" s="28">
        <v>2</v>
      </c>
      <c r="B517" s="28">
        <v>179</v>
      </c>
      <c r="C517" s="65" t="s">
        <v>1189</v>
      </c>
      <c r="D517" s="28">
        <v>162203</v>
      </c>
      <c r="E517" s="31" t="s">
        <v>1020</v>
      </c>
      <c r="F517" s="31" t="s">
        <v>1460</v>
      </c>
      <c r="G517" s="31" t="str">
        <f t="shared" si="87"/>
        <v>Küttel Armin</v>
      </c>
      <c r="H517" s="34">
        <v>15119</v>
      </c>
      <c r="I517" s="33">
        <f t="shared" si="89"/>
        <v>15119</v>
      </c>
      <c r="J517" s="30">
        <v>2001</v>
      </c>
      <c r="K517" s="31" t="s">
        <v>2955</v>
      </c>
      <c r="L517" s="28">
        <v>6010</v>
      </c>
      <c r="M517" s="31" t="s">
        <v>55</v>
      </c>
      <c r="O517" s="28" t="str">
        <f t="shared" si="88"/>
        <v>Ja</v>
      </c>
      <c r="Q517" s="96"/>
      <c r="R517" s="31" t="s">
        <v>1929</v>
      </c>
      <c r="S517" s="66" t="s">
        <v>3860</v>
      </c>
      <c r="U517" s="88">
        <f t="shared" si="90"/>
        <v>0</v>
      </c>
      <c r="AB517" s="28">
        <v>2002</v>
      </c>
      <c r="AD517" s="25" t="s">
        <v>4252</v>
      </c>
    </row>
    <row r="518" spans="1:30" x14ac:dyDescent="0.2">
      <c r="A518" s="28">
        <v>3</v>
      </c>
      <c r="B518" s="28">
        <v>161</v>
      </c>
      <c r="C518" s="65" t="s">
        <v>169</v>
      </c>
      <c r="D518" s="28">
        <v>112383</v>
      </c>
      <c r="E518" s="31" t="s">
        <v>2958</v>
      </c>
      <c r="F518" s="31" t="s">
        <v>113</v>
      </c>
      <c r="G518" s="31" t="str">
        <f t="shared" si="87"/>
        <v>Laner  Franz</v>
      </c>
      <c r="H518" s="34">
        <v>14026</v>
      </c>
      <c r="I518" s="33">
        <f t="shared" si="89"/>
        <v>14026</v>
      </c>
      <c r="J518" s="30">
        <v>2003</v>
      </c>
      <c r="K518" s="31" t="s">
        <v>2960</v>
      </c>
      <c r="L518" s="28">
        <v>6010</v>
      </c>
      <c r="M518" s="31" t="s">
        <v>55</v>
      </c>
      <c r="O518" s="28" t="str">
        <f t="shared" si="88"/>
        <v>Ja</v>
      </c>
      <c r="Q518" s="96"/>
      <c r="R518" s="31" t="s">
        <v>1929</v>
      </c>
      <c r="S518" s="66" t="s">
        <v>3860</v>
      </c>
      <c r="U518" s="88">
        <f t="shared" si="90"/>
        <v>0</v>
      </c>
      <c r="AB518" s="28">
        <v>2003</v>
      </c>
      <c r="AD518" s="25"/>
    </row>
    <row r="519" spans="1:30" x14ac:dyDescent="0.2">
      <c r="A519" s="28">
        <v>9</v>
      </c>
      <c r="B519" s="28">
        <v>119</v>
      </c>
      <c r="C519" s="65" t="s">
        <v>132</v>
      </c>
      <c r="D519" s="28">
        <v>155255</v>
      </c>
      <c r="E519" s="31" t="s">
        <v>241</v>
      </c>
      <c r="F519" s="31" t="s">
        <v>248</v>
      </c>
      <c r="G519" s="31" t="str">
        <f t="shared" si="87"/>
        <v>Lang Anton</v>
      </c>
      <c r="H519" s="34">
        <v>20477</v>
      </c>
      <c r="I519" s="33">
        <f t="shared" si="89"/>
        <v>20477</v>
      </c>
      <c r="J519" s="30">
        <v>2016</v>
      </c>
      <c r="K519" s="31" t="s">
        <v>1567</v>
      </c>
      <c r="L519" s="28">
        <v>6205</v>
      </c>
      <c r="M519" s="31" t="s">
        <v>254</v>
      </c>
      <c r="O519" s="28" t="str">
        <f t="shared" si="88"/>
        <v>Ja</v>
      </c>
      <c r="Q519" s="96"/>
      <c r="R519" s="31" t="s">
        <v>1929</v>
      </c>
      <c r="S519" s="66" t="s">
        <v>3860</v>
      </c>
      <c r="T519" s="28" t="s">
        <v>3867</v>
      </c>
      <c r="U519" s="88">
        <f t="shared" si="90"/>
        <v>0</v>
      </c>
      <c r="AB519" s="28">
        <v>2018</v>
      </c>
      <c r="AD519" s="98" t="s">
        <v>4742</v>
      </c>
    </row>
    <row r="520" spans="1:30" x14ac:dyDescent="0.2">
      <c r="A520" s="28">
        <v>9</v>
      </c>
      <c r="B520" s="28">
        <v>200</v>
      </c>
      <c r="C520" s="65" t="s">
        <v>132</v>
      </c>
      <c r="D520" s="28">
        <v>140524</v>
      </c>
      <c r="E520" s="31" t="s">
        <v>241</v>
      </c>
      <c r="F520" s="31" t="s">
        <v>113</v>
      </c>
      <c r="G520" s="31" t="str">
        <f t="shared" si="87"/>
        <v>Lang Franz</v>
      </c>
      <c r="H520" s="34">
        <v>17530</v>
      </c>
      <c r="I520" s="33">
        <f t="shared" si="89"/>
        <v>17530</v>
      </c>
      <c r="J520" s="30">
        <v>2007</v>
      </c>
      <c r="K520" s="31" t="s">
        <v>2963</v>
      </c>
      <c r="L520" s="28">
        <v>6025</v>
      </c>
      <c r="M520" s="31" t="s">
        <v>174</v>
      </c>
      <c r="O520" s="28" t="str">
        <f t="shared" si="88"/>
        <v>Ja</v>
      </c>
      <c r="Q520" s="96"/>
      <c r="R520" s="31" t="s">
        <v>1929</v>
      </c>
      <c r="S520" s="66" t="s">
        <v>3860</v>
      </c>
      <c r="T520" s="28" t="s">
        <v>3546</v>
      </c>
      <c r="U520" s="88">
        <f t="shared" si="90"/>
        <v>25</v>
      </c>
      <c r="AB520" s="28">
        <v>2012</v>
      </c>
      <c r="AD520" s="25" t="s">
        <v>4253</v>
      </c>
    </row>
    <row r="521" spans="1:30" ht="12.75" customHeight="1" x14ac:dyDescent="0.2">
      <c r="A521" s="28">
        <v>15</v>
      </c>
      <c r="B521" s="28">
        <v>207</v>
      </c>
      <c r="C521" s="65" t="s">
        <v>132</v>
      </c>
      <c r="D521" s="28">
        <v>111653</v>
      </c>
      <c r="E521" s="31" t="s">
        <v>2965</v>
      </c>
      <c r="F521" s="31" t="s">
        <v>180</v>
      </c>
      <c r="G521" s="31" t="str">
        <f t="shared" si="87"/>
        <v>Lehmann Kurt</v>
      </c>
      <c r="H521" s="34">
        <v>17698</v>
      </c>
      <c r="I521" s="33">
        <f t="shared" si="89"/>
        <v>17698</v>
      </c>
      <c r="J521" s="30">
        <v>2009</v>
      </c>
      <c r="K521" s="31" t="s">
        <v>2967</v>
      </c>
      <c r="L521" s="28">
        <v>6247</v>
      </c>
      <c r="M521" s="31" t="s">
        <v>79</v>
      </c>
      <c r="O521" s="28" t="str">
        <f t="shared" si="88"/>
        <v>Ja</v>
      </c>
      <c r="Q521" s="96"/>
      <c r="R521" s="31" t="s">
        <v>1929</v>
      </c>
      <c r="S521" s="66" t="s">
        <v>3860</v>
      </c>
      <c r="T521" s="28" t="s">
        <v>3546</v>
      </c>
      <c r="U521" s="88">
        <f t="shared" si="90"/>
        <v>25</v>
      </c>
      <c r="AD521" s="25"/>
    </row>
    <row r="522" spans="1:30" ht="12.75" customHeight="1" x14ac:dyDescent="0.2">
      <c r="A522" s="28">
        <v>2</v>
      </c>
      <c r="B522" s="28">
        <v>186</v>
      </c>
      <c r="C522" s="65" t="s">
        <v>132</v>
      </c>
      <c r="D522" s="28">
        <v>114744</v>
      </c>
      <c r="E522" s="31" t="s">
        <v>2968</v>
      </c>
      <c r="F522" s="31" t="s">
        <v>164</v>
      </c>
      <c r="G522" s="31" t="str">
        <f t="shared" si="87"/>
        <v>Leibundgut Andreas</v>
      </c>
      <c r="H522" s="34">
        <v>17576</v>
      </c>
      <c r="I522" s="33">
        <f t="shared" si="89"/>
        <v>17576</v>
      </c>
      <c r="J522" s="30">
        <v>2008</v>
      </c>
      <c r="K522" s="31" t="s">
        <v>2970</v>
      </c>
      <c r="L522" s="28">
        <v>6006</v>
      </c>
      <c r="M522" s="31" t="s">
        <v>95</v>
      </c>
      <c r="O522" s="28" t="str">
        <f t="shared" si="88"/>
        <v>Ja</v>
      </c>
      <c r="Q522" s="96"/>
      <c r="R522" s="31" t="s">
        <v>1929</v>
      </c>
      <c r="S522" s="66" t="s">
        <v>3860</v>
      </c>
      <c r="T522" s="28" t="s">
        <v>3867</v>
      </c>
      <c r="U522" s="88">
        <f t="shared" si="90"/>
        <v>0</v>
      </c>
      <c r="AB522" s="28">
        <v>2008</v>
      </c>
      <c r="AD522" s="25" t="s">
        <v>4254</v>
      </c>
    </row>
    <row r="523" spans="1:30" ht="12.75" customHeight="1" x14ac:dyDescent="0.2">
      <c r="A523" s="28">
        <v>6</v>
      </c>
      <c r="B523" s="28">
        <v>150</v>
      </c>
      <c r="C523" s="65" t="s">
        <v>132</v>
      </c>
      <c r="D523" s="28">
        <v>100111</v>
      </c>
      <c r="E523" s="31" t="s">
        <v>1324</v>
      </c>
      <c r="F523" s="31" t="s">
        <v>2971</v>
      </c>
      <c r="G523" s="31" t="str">
        <f t="shared" si="87"/>
        <v>Leisibach Elli</v>
      </c>
      <c r="H523" s="34">
        <v>15799</v>
      </c>
      <c r="I523" s="33">
        <f t="shared" si="89"/>
        <v>15799</v>
      </c>
      <c r="J523" s="30">
        <v>2003</v>
      </c>
      <c r="K523" s="31" t="s">
        <v>4255</v>
      </c>
      <c r="L523" s="28">
        <v>6284</v>
      </c>
      <c r="M523" s="31" t="s">
        <v>2375</v>
      </c>
      <c r="O523" s="28" t="str">
        <f t="shared" si="88"/>
        <v>Ja</v>
      </c>
      <c r="Q523" s="96"/>
      <c r="R523" s="31" t="s">
        <v>1953</v>
      </c>
      <c r="S523" s="66" t="s">
        <v>3860</v>
      </c>
      <c r="T523" s="28" t="s">
        <v>3546</v>
      </c>
      <c r="U523" s="88">
        <f t="shared" si="90"/>
        <v>25</v>
      </c>
      <c r="AB523" s="28">
        <v>2003</v>
      </c>
      <c r="AD523" s="25" t="s">
        <v>4256</v>
      </c>
    </row>
    <row r="524" spans="1:30" ht="12.75" customHeight="1" x14ac:dyDescent="0.2">
      <c r="A524" s="28">
        <v>8</v>
      </c>
      <c r="B524" s="28">
        <v>217</v>
      </c>
      <c r="C524" s="65" t="s">
        <v>132</v>
      </c>
      <c r="D524" s="28">
        <v>121220</v>
      </c>
      <c r="E524" s="31" t="s">
        <v>1324</v>
      </c>
      <c r="F524" s="31" t="s">
        <v>553</v>
      </c>
      <c r="G524" s="31" t="str">
        <f t="shared" si="87"/>
        <v>Leisibach Hansruedi</v>
      </c>
      <c r="H524" s="34">
        <v>17103</v>
      </c>
      <c r="I524" s="33">
        <f t="shared" si="89"/>
        <v>17103</v>
      </c>
      <c r="J524" s="30">
        <v>2006</v>
      </c>
      <c r="K524" s="31" t="s">
        <v>2975</v>
      </c>
      <c r="L524" s="28">
        <v>6034</v>
      </c>
      <c r="M524" s="31" t="s">
        <v>690</v>
      </c>
      <c r="O524" s="28" t="str">
        <f t="shared" si="88"/>
        <v>Ja</v>
      </c>
      <c r="Q524" s="96"/>
      <c r="R524" s="31" t="s">
        <v>1929</v>
      </c>
      <c r="S524" s="66" t="s">
        <v>3860</v>
      </c>
      <c r="T524" s="28" t="s">
        <v>3867</v>
      </c>
      <c r="U524" s="88">
        <f t="shared" si="90"/>
        <v>0</v>
      </c>
      <c r="AD524" s="25" t="s">
        <v>4257</v>
      </c>
    </row>
    <row r="525" spans="1:30" ht="12.75" customHeight="1" x14ac:dyDescent="0.2">
      <c r="A525" s="28">
        <v>8</v>
      </c>
      <c r="B525" s="28">
        <v>217</v>
      </c>
      <c r="C525" s="65" t="s">
        <v>43</v>
      </c>
      <c r="D525" s="28">
        <v>121221</v>
      </c>
      <c r="E525" s="31" t="s">
        <v>1324</v>
      </c>
      <c r="F525" s="31" t="s">
        <v>363</v>
      </c>
      <c r="G525" s="31" t="str">
        <f t="shared" si="87"/>
        <v>Leisibach Werner</v>
      </c>
      <c r="H525" s="34">
        <v>19212</v>
      </c>
      <c r="I525" s="33">
        <f t="shared" si="89"/>
        <v>19212</v>
      </c>
      <c r="J525" s="30">
        <v>2012</v>
      </c>
      <c r="K525" s="31" t="s">
        <v>1325</v>
      </c>
      <c r="L525" s="28">
        <v>6037</v>
      </c>
      <c r="M525" s="31" t="s">
        <v>666</v>
      </c>
      <c r="O525" s="28" t="str">
        <f t="shared" si="88"/>
        <v>Ja</v>
      </c>
      <c r="Q525" s="96"/>
      <c r="R525" s="31" t="s">
        <v>1929</v>
      </c>
      <c r="S525" s="66" t="s">
        <v>3860</v>
      </c>
      <c r="T525" s="28" t="s">
        <v>3867</v>
      </c>
      <c r="U525" s="88">
        <f t="shared" si="90"/>
        <v>0</v>
      </c>
      <c r="AB525" s="28">
        <v>2018</v>
      </c>
      <c r="AD525" s="25" t="s">
        <v>4258</v>
      </c>
    </row>
    <row r="526" spans="1:30" x14ac:dyDescent="0.2">
      <c r="A526" s="28">
        <v>6</v>
      </c>
      <c r="B526" s="28">
        <v>225</v>
      </c>
      <c r="C526" s="65" t="s">
        <v>169</v>
      </c>
      <c r="D526" s="28">
        <v>170105</v>
      </c>
      <c r="E526" s="31" t="s">
        <v>244</v>
      </c>
      <c r="F526" s="31" t="s">
        <v>53</v>
      </c>
      <c r="G526" s="31" t="str">
        <f t="shared" si="87"/>
        <v>Leu Alfred</v>
      </c>
      <c r="H526" s="34">
        <v>10782</v>
      </c>
      <c r="I526" s="33">
        <f t="shared" si="89"/>
        <v>10782</v>
      </c>
      <c r="J526" s="30">
        <v>1989</v>
      </c>
      <c r="K526" s="31" t="s">
        <v>4259</v>
      </c>
      <c r="L526" s="28">
        <v>6288</v>
      </c>
      <c r="M526" s="31" t="s">
        <v>107</v>
      </c>
      <c r="O526" s="28" t="str">
        <f t="shared" si="88"/>
        <v>Ja</v>
      </c>
      <c r="Q526" s="96"/>
      <c r="R526" s="31" t="s">
        <v>1929</v>
      </c>
      <c r="S526" s="66" t="s">
        <v>3860</v>
      </c>
      <c r="U526" s="88">
        <f t="shared" si="90"/>
        <v>0</v>
      </c>
      <c r="AB526" s="28">
        <v>1997</v>
      </c>
      <c r="AD526" s="25"/>
    </row>
    <row r="527" spans="1:30" ht="12.75" customHeight="1" x14ac:dyDescent="0.2">
      <c r="A527" s="28">
        <v>11</v>
      </c>
      <c r="B527" s="28">
        <v>142</v>
      </c>
      <c r="C527" s="65"/>
      <c r="D527" s="28">
        <v>105792</v>
      </c>
      <c r="E527" s="31" t="s">
        <v>1022</v>
      </c>
      <c r="F527" s="31" t="s">
        <v>363</v>
      </c>
      <c r="G527" s="31" t="str">
        <f t="shared" si="87"/>
        <v>Leupi Werner</v>
      </c>
      <c r="H527" s="34">
        <v>21667</v>
      </c>
      <c r="I527" s="33">
        <v>21667</v>
      </c>
      <c r="J527" s="30">
        <v>2019</v>
      </c>
      <c r="K527" s="31" t="s">
        <v>1768</v>
      </c>
      <c r="L527" s="28">
        <v>6247</v>
      </c>
      <c r="M527" s="31" t="s">
        <v>79</v>
      </c>
      <c r="O527" s="28" t="str">
        <f t="shared" si="88"/>
        <v>Ja</v>
      </c>
      <c r="Q527" s="96"/>
      <c r="R527" s="31" t="s">
        <v>1929</v>
      </c>
      <c r="S527" s="66" t="s">
        <v>3860</v>
      </c>
      <c r="T527" s="28" t="s">
        <v>3546</v>
      </c>
      <c r="U527" s="88">
        <f t="shared" si="90"/>
        <v>25</v>
      </c>
      <c r="AD527" s="25" t="s">
        <v>4260</v>
      </c>
    </row>
    <row r="528" spans="1:30" ht="12.75" customHeight="1" x14ac:dyDescent="0.2">
      <c r="A528" s="28">
        <v>8</v>
      </c>
      <c r="B528" s="28">
        <v>210</v>
      </c>
      <c r="C528" s="65" t="s">
        <v>169</v>
      </c>
      <c r="D528" s="28">
        <v>168779</v>
      </c>
      <c r="E528" s="31" t="s">
        <v>2981</v>
      </c>
      <c r="F528" s="31" t="s">
        <v>384</v>
      </c>
      <c r="G528" s="31" t="str">
        <f t="shared" si="87"/>
        <v>Lichtsteiner Fritz</v>
      </c>
      <c r="H528" s="34">
        <v>9634</v>
      </c>
      <c r="I528" s="33">
        <f>H528</f>
        <v>9634</v>
      </c>
      <c r="J528" s="30">
        <v>2004</v>
      </c>
      <c r="K528" s="31" t="s">
        <v>2983</v>
      </c>
      <c r="L528" s="28">
        <v>6026</v>
      </c>
      <c r="M528" s="31" t="s">
        <v>442</v>
      </c>
      <c r="O528" s="28" t="str">
        <f t="shared" si="88"/>
        <v>Ja</v>
      </c>
      <c r="Q528" s="96"/>
      <c r="R528" s="31" t="s">
        <v>1929</v>
      </c>
      <c r="S528" s="66" t="s">
        <v>3860</v>
      </c>
      <c r="U528" s="88">
        <f t="shared" si="90"/>
        <v>0</v>
      </c>
      <c r="AD528" s="25"/>
    </row>
    <row r="529" spans="1:30" ht="12.75" customHeight="1" x14ac:dyDescent="0.2">
      <c r="A529" s="28">
        <v>17</v>
      </c>
      <c r="B529" s="28">
        <v>228</v>
      </c>
      <c r="C529" s="65" t="s">
        <v>132</v>
      </c>
      <c r="D529" s="28">
        <v>331773</v>
      </c>
      <c r="E529" s="31" t="s">
        <v>247</v>
      </c>
      <c r="F529" s="31" t="s">
        <v>113</v>
      </c>
      <c r="G529" s="31" t="str">
        <f t="shared" si="87"/>
        <v>Limacher Franz</v>
      </c>
      <c r="H529" s="34">
        <v>17256</v>
      </c>
      <c r="I529" s="33">
        <f>H529</f>
        <v>17256</v>
      </c>
      <c r="J529" s="30">
        <v>2008</v>
      </c>
      <c r="K529" s="31" t="s">
        <v>2985</v>
      </c>
      <c r="L529" s="28">
        <v>6173</v>
      </c>
      <c r="M529" s="31" t="s">
        <v>185</v>
      </c>
      <c r="O529" s="28" t="str">
        <f t="shared" si="88"/>
        <v>Ja</v>
      </c>
      <c r="Q529" s="96"/>
      <c r="R529" s="31" t="s">
        <v>1929</v>
      </c>
      <c r="S529" s="66" t="s">
        <v>3860</v>
      </c>
      <c r="T529" s="28" t="s">
        <v>3546</v>
      </c>
      <c r="U529" s="88">
        <f t="shared" si="90"/>
        <v>25</v>
      </c>
      <c r="AB529" s="28">
        <v>2009</v>
      </c>
      <c r="AD529" s="25"/>
    </row>
    <row r="530" spans="1:30" ht="12.75" customHeight="1" x14ac:dyDescent="0.2">
      <c r="A530" s="28">
        <v>11</v>
      </c>
      <c r="B530" s="28">
        <v>110</v>
      </c>
      <c r="C530" s="65" t="s">
        <v>132</v>
      </c>
      <c r="D530" s="28">
        <v>140648</v>
      </c>
      <c r="E530" s="31" t="s">
        <v>247</v>
      </c>
      <c r="F530" s="31" t="s">
        <v>89</v>
      </c>
      <c r="G530" s="31" t="str">
        <f t="shared" si="87"/>
        <v>Limacher Hans</v>
      </c>
      <c r="H530" s="34">
        <v>17992</v>
      </c>
      <c r="I530" s="33">
        <f>H530</f>
        <v>17992</v>
      </c>
      <c r="J530" s="30">
        <v>2009</v>
      </c>
      <c r="K530" s="31" t="s">
        <v>2987</v>
      </c>
      <c r="L530" s="28">
        <v>6018</v>
      </c>
      <c r="M530" s="31" t="s">
        <v>236</v>
      </c>
      <c r="O530" s="28" t="str">
        <f t="shared" si="88"/>
        <v>Ja</v>
      </c>
      <c r="Q530" s="96"/>
      <c r="R530" s="31" t="s">
        <v>1929</v>
      </c>
      <c r="S530" s="66" t="s">
        <v>3860</v>
      </c>
      <c r="T530" s="28" t="s">
        <v>3546</v>
      </c>
      <c r="U530" s="88">
        <f t="shared" si="90"/>
        <v>25</v>
      </c>
      <c r="AB530" s="28">
        <v>2012</v>
      </c>
      <c r="AD530" s="25" t="s">
        <v>4261</v>
      </c>
    </row>
    <row r="531" spans="1:30" ht="12.75" customHeight="1" x14ac:dyDescent="0.2">
      <c r="A531" s="28">
        <v>4</v>
      </c>
      <c r="B531" s="28">
        <v>205</v>
      </c>
      <c r="C531" s="65" t="s">
        <v>132</v>
      </c>
      <c r="D531" s="28">
        <v>114164</v>
      </c>
      <c r="E531" s="31" t="s">
        <v>247</v>
      </c>
      <c r="F531" s="31" t="s">
        <v>180</v>
      </c>
      <c r="G531" s="31" t="s">
        <v>4262</v>
      </c>
      <c r="H531" s="34">
        <v>15378</v>
      </c>
      <c r="I531" s="33">
        <v>15378</v>
      </c>
      <c r="J531" s="30">
        <v>2017</v>
      </c>
      <c r="K531" s="31" t="s">
        <v>1705</v>
      </c>
      <c r="L531" s="28">
        <v>6045</v>
      </c>
      <c r="M531" s="31" t="s">
        <v>67</v>
      </c>
      <c r="O531" s="28" t="s">
        <v>1581</v>
      </c>
      <c r="Q531" s="96"/>
      <c r="R531" s="31" t="s">
        <v>1929</v>
      </c>
      <c r="S531" s="66" t="s">
        <v>3860</v>
      </c>
      <c r="U531" s="88">
        <f t="shared" si="90"/>
        <v>0</v>
      </c>
      <c r="AB531" s="28">
        <v>2017</v>
      </c>
      <c r="AD531" s="25" t="s">
        <v>4263</v>
      </c>
    </row>
    <row r="532" spans="1:30" x14ac:dyDescent="0.2">
      <c r="A532" s="28">
        <v>16</v>
      </c>
      <c r="B532" s="28">
        <v>222</v>
      </c>
      <c r="C532" s="65" t="s">
        <v>132</v>
      </c>
      <c r="D532" s="28">
        <v>248461</v>
      </c>
      <c r="E532" s="31" t="s">
        <v>2990</v>
      </c>
      <c r="F532" s="31" t="s">
        <v>290</v>
      </c>
      <c r="G532" s="31" t="str">
        <f>CONCATENATE(E532," ",F532)</f>
        <v>Lipp Fredy</v>
      </c>
      <c r="H532" s="34">
        <v>18929</v>
      </c>
      <c r="I532" s="33">
        <f>H532</f>
        <v>18929</v>
      </c>
      <c r="J532" s="30">
        <v>2011</v>
      </c>
      <c r="K532" s="31" t="s">
        <v>2992</v>
      </c>
      <c r="L532" s="28">
        <v>6105</v>
      </c>
      <c r="M532" s="31" t="s">
        <v>393</v>
      </c>
      <c r="O532" s="28" t="str">
        <f t="shared" ref="O532:O537" si="91">IF(N532+P532&gt;0,"Nein","Ja")</f>
        <v>Ja</v>
      </c>
      <c r="Q532" s="96"/>
      <c r="R532" s="31" t="s">
        <v>1929</v>
      </c>
      <c r="S532" s="66" t="s">
        <v>3860</v>
      </c>
      <c r="T532" s="28" t="s">
        <v>3546</v>
      </c>
      <c r="U532" s="88">
        <f t="shared" si="90"/>
        <v>25</v>
      </c>
      <c r="AB532" s="28">
        <v>2012</v>
      </c>
      <c r="AD532" s="25"/>
    </row>
    <row r="533" spans="1:30" ht="12.75" customHeight="1" x14ac:dyDescent="0.2">
      <c r="A533" s="28">
        <v>9</v>
      </c>
      <c r="B533" s="28">
        <v>231</v>
      </c>
      <c r="C533" s="65" t="s">
        <v>132</v>
      </c>
      <c r="D533" s="28">
        <v>283704</v>
      </c>
      <c r="E533" s="31" t="s">
        <v>1326</v>
      </c>
      <c r="F533" s="31" t="s">
        <v>134</v>
      </c>
      <c r="G533" s="31" t="str">
        <f>CONCATENATE(E533," ",F533)</f>
        <v>Lischer Walter</v>
      </c>
      <c r="H533" s="34">
        <v>19344</v>
      </c>
      <c r="I533" s="33">
        <f>H533</f>
        <v>19344</v>
      </c>
      <c r="J533" s="30">
        <v>2012</v>
      </c>
      <c r="K533" s="31" t="s">
        <v>1327</v>
      </c>
      <c r="L533" s="28">
        <v>6204</v>
      </c>
      <c r="M533" s="31" t="s">
        <v>59</v>
      </c>
      <c r="O533" s="28" t="str">
        <f t="shared" si="91"/>
        <v>Ja</v>
      </c>
      <c r="Q533" s="96"/>
      <c r="R533" s="31" t="s">
        <v>1929</v>
      </c>
      <c r="S533" s="66" t="s">
        <v>3860</v>
      </c>
      <c r="T533" s="28" t="s">
        <v>3546</v>
      </c>
      <c r="U533" s="88">
        <f t="shared" si="90"/>
        <v>25</v>
      </c>
      <c r="AB533" s="28">
        <v>2012</v>
      </c>
      <c r="AD533" s="25" t="s">
        <v>4264</v>
      </c>
    </row>
    <row r="534" spans="1:30" ht="12.75" customHeight="1" x14ac:dyDescent="0.2">
      <c r="A534" s="28">
        <v>9</v>
      </c>
      <c r="B534" s="28">
        <v>231</v>
      </c>
      <c r="C534" s="65"/>
      <c r="D534" s="28">
        <v>100235</v>
      </c>
      <c r="E534" s="31" t="s">
        <v>252</v>
      </c>
      <c r="F534" s="31" t="s">
        <v>73</v>
      </c>
      <c r="G534" s="31" t="str">
        <f>CONCATENATE(E534," ",F534)</f>
        <v>Lötscher Albert</v>
      </c>
      <c r="H534" s="34">
        <v>21738</v>
      </c>
      <c r="I534" s="33">
        <v>21738</v>
      </c>
      <c r="J534" s="30">
        <v>2019</v>
      </c>
      <c r="K534" s="31" t="s">
        <v>1769</v>
      </c>
      <c r="L534" s="28">
        <v>6204</v>
      </c>
      <c r="M534" s="31" t="s">
        <v>1770</v>
      </c>
      <c r="O534" s="28" t="str">
        <f t="shared" si="91"/>
        <v>Ja</v>
      </c>
      <c r="Q534" s="96"/>
      <c r="R534" s="31" t="s">
        <v>1929</v>
      </c>
      <c r="S534" s="66" t="s">
        <v>3860</v>
      </c>
      <c r="T534" s="28" t="s">
        <v>3546</v>
      </c>
      <c r="U534" s="88">
        <f t="shared" si="90"/>
        <v>25</v>
      </c>
      <c r="AD534" s="25" t="s">
        <v>4265</v>
      </c>
    </row>
    <row r="535" spans="1:30" ht="12.75" customHeight="1" x14ac:dyDescent="0.2">
      <c r="A535" s="28">
        <v>8</v>
      </c>
      <c r="B535" s="28">
        <v>129</v>
      </c>
      <c r="C535" s="65" t="s">
        <v>169</v>
      </c>
      <c r="D535" s="28">
        <v>185752</v>
      </c>
      <c r="E535" s="31" t="s">
        <v>252</v>
      </c>
      <c r="F535" s="31" t="s">
        <v>360</v>
      </c>
      <c r="G535" s="31" t="str">
        <f>CONCATENATE(E535," ",F535)</f>
        <v>Lötscher Alois</v>
      </c>
      <c r="H535" s="34">
        <v>13151</v>
      </c>
      <c r="I535" s="33">
        <f t="shared" ref="I535:I540" si="92">H535</f>
        <v>13151</v>
      </c>
      <c r="J535" s="30">
        <v>1996</v>
      </c>
      <c r="K535" s="31" t="s">
        <v>2995</v>
      </c>
      <c r="L535" s="28">
        <v>6274</v>
      </c>
      <c r="M535" s="31" t="s">
        <v>63</v>
      </c>
      <c r="O535" s="28" t="str">
        <f t="shared" si="91"/>
        <v>Ja</v>
      </c>
      <c r="Q535" s="96"/>
      <c r="R535" s="31" t="s">
        <v>1929</v>
      </c>
      <c r="S535" s="66" t="s">
        <v>3860</v>
      </c>
      <c r="U535" s="88">
        <f t="shared" si="90"/>
        <v>0</v>
      </c>
      <c r="AB535" s="28">
        <v>1996</v>
      </c>
      <c r="AD535" s="25"/>
    </row>
    <row r="536" spans="1:30" x14ac:dyDescent="0.2">
      <c r="A536" s="28">
        <v>17</v>
      </c>
      <c r="B536" s="28">
        <v>228</v>
      </c>
      <c r="C536" s="65" t="s">
        <v>132</v>
      </c>
      <c r="D536" s="28">
        <v>860702</v>
      </c>
      <c r="E536" s="31" t="s">
        <v>252</v>
      </c>
      <c r="F536" s="31" t="s">
        <v>157</v>
      </c>
      <c r="G536" s="31" t="s">
        <v>2996</v>
      </c>
      <c r="H536" s="34">
        <v>19003</v>
      </c>
      <c r="I536" s="33">
        <f t="shared" si="92"/>
        <v>19003</v>
      </c>
      <c r="J536" s="30">
        <v>2017</v>
      </c>
      <c r="K536" s="31" t="s">
        <v>1647</v>
      </c>
      <c r="L536" s="28">
        <v>6030</v>
      </c>
      <c r="M536" s="31" t="s">
        <v>168</v>
      </c>
      <c r="O536" s="28" t="str">
        <f t="shared" si="91"/>
        <v>Ja</v>
      </c>
      <c r="Q536" s="96"/>
      <c r="R536" s="31" t="s">
        <v>1929</v>
      </c>
      <c r="S536" s="66" t="s">
        <v>3860</v>
      </c>
      <c r="T536" s="28" t="s">
        <v>3867</v>
      </c>
      <c r="U536" s="88">
        <f t="shared" si="90"/>
        <v>0</v>
      </c>
      <c r="AD536" s="25" t="s">
        <v>4266</v>
      </c>
    </row>
    <row r="537" spans="1:30" ht="12.75" customHeight="1" x14ac:dyDescent="0.2">
      <c r="A537" s="28">
        <v>8</v>
      </c>
      <c r="B537" s="28">
        <v>157</v>
      </c>
      <c r="C537" s="65" t="s">
        <v>43</v>
      </c>
      <c r="D537" s="28">
        <v>104544</v>
      </c>
      <c r="E537" s="31" t="s">
        <v>252</v>
      </c>
      <c r="F537" s="31" t="s">
        <v>113</v>
      </c>
      <c r="G537" s="31" t="str">
        <f>CONCATENATE(E537," ",F537)</f>
        <v>Lötscher Franz</v>
      </c>
      <c r="H537" s="34">
        <v>17238</v>
      </c>
      <c r="I537" s="33">
        <f t="shared" si="92"/>
        <v>17238</v>
      </c>
      <c r="J537" s="30">
        <v>2009</v>
      </c>
      <c r="K537" s="31" t="s">
        <v>2998</v>
      </c>
      <c r="L537" s="28">
        <v>6034</v>
      </c>
      <c r="M537" s="31" t="s">
        <v>690</v>
      </c>
      <c r="O537" s="28" t="str">
        <f t="shared" si="91"/>
        <v>Ja</v>
      </c>
      <c r="Q537" s="96"/>
      <c r="R537" s="31" t="s">
        <v>1929</v>
      </c>
      <c r="S537" s="66" t="s">
        <v>3860</v>
      </c>
      <c r="T537" s="28" t="s">
        <v>3546</v>
      </c>
      <c r="U537" s="88">
        <f t="shared" si="90"/>
        <v>25</v>
      </c>
      <c r="AB537" s="28">
        <v>2010</v>
      </c>
      <c r="AD537" s="25" t="s">
        <v>4267</v>
      </c>
    </row>
    <row r="538" spans="1:30" ht="12.75" customHeight="1" x14ac:dyDescent="0.2">
      <c r="A538" s="28">
        <v>17</v>
      </c>
      <c r="B538" s="28">
        <v>191</v>
      </c>
      <c r="C538" s="65"/>
      <c r="D538" s="28">
        <v>104660</v>
      </c>
      <c r="E538" s="31" t="s">
        <v>252</v>
      </c>
      <c r="F538" s="31" t="s">
        <v>89</v>
      </c>
      <c r="G538" s="31" t="str">
        <f>CONCATENATE(E538," ",F538)</f>
        <v>Lötscher Hans</v>
      </c>
      <c r="H538" s="34">
        <v>22482</v>
      </c>
      <c r="I538" s="33">
        <f t="shared" si="92"/>
        <v>22482</v>
      </c>
      <c r="J538" s="30">
        <v>2021</v>
      </c>
      <c r="K538" s="31" t="s">
        <v>1912</v>
      </c>
      <c r="L538" s="28">
        <v>6192</v>
      </c>
      <c r="M538" s="31" t="s">
        <v>1580</v>
      </c>
      <c r="O538" s="28" t="s">
        <v>1581</v>
      </c>
      <c r="Q538" s="96"/>
      <c r="R538" s="31" t="s">
        <v>1929</v>
      </c>
      <c r="S538" s="66" t="s">
        <v>3860</v>
      </c>
      <c r="T538" s="28" t="s">
        <v>3546</v>
      </c>
      <c r="U538" s="88">
        <f t="shared" si="90"/>
        <v>25</v>
      </c>
      <c r="V538" s="31"/>
      <c r="W538" s="31"/>
      <c r="X538" s="31"/>
      <c r="Y538" s="31"/>
      <c r="Z538" s="31"/>
      <c r="AA538" s="31"/>
      <c r="AB538" s="31"/>
      <c r="AC538" s="31"/>
      <c r="AD538" s="25"/>
    </row>
    <row r="539" spans="1:30" x14ac:dyDescent="0.2">
      <c r="A539" s="28">
        <v>17</v>
      </c>
      <c r="B539" s="28">
        <v>228</v>
      </c>
      <c r="C539" s="65" t="s">
        <v>132</v>
      </c>
      <c r="D539" s="28">
        <v>130463</v>
      </c>
      <c r="E539" s="31" t="s">
        <v>252</v>
      </c>
      <c r="F539" s="31" t="s">
        <v>105</v>
      </c>
      <c r="G539" s="31" t="str">
        <f>CONCATENATE(E539," ",F539)</f>
        <v>Lötscher Josef</v>
      </c>
      <c r="H539" s="34">
        <v>18202</v>
      </c>
      <c r="I539" s="33">
        <f t="shared" si="92"/>
        <v>18202</v>
      </c>
      <c r="J539" s="30">
        <v>2009</v>
      </c>
      <c r="K539" s="31" t="s">
        <v>4268</v>
      </c>
      <c r="L539" s="28">
        <v>6173</v>
      </c>
      <c r="M539" s="31" t="s">
        <v>185</v>
      </c>
      <c r="O539" s="28" t="str">
        <f>IF(N539+P539&gt;0,"Nein","Ja")</f>
        <v>Ja</v>
      </c>
      <c r="Q539" s="96"/>
      <c r="R539" s="31" t="s">
        <v>1929</v>
      </c>
      <c r="S539" s="66" t="s">
        <v>3860</v>
      </c>
      <c r="T539" s="28" t="s">
        <v>3546</v>
      </c>
      <c r="U539" s="88">
        <f t="shared" si="90"/>
        <v>25</v>
      </c>
      <c r="AB539" s="28">
        <v>2013</v>
      </c>
      <c r="AD539" s="25" t="s">
        <v>4269</v>
      </c>
    </row>
    <row r="540" spans="1:30" x14ac:dyDescent="0.2">
      <c r="A540" s="28">
        <v>13</v>
      </c>
      <c r="B540" s="28">
        <v>248</v>
      </c>
      <c r="C540" s="65" t="s">
        <v>132</v>
      </c>
      <c r="D540" s="28">
        <v>131552</v>
      </c>
      <c r="E540" s="31" t="s">
        <v>252</v>
      </c>
      <c r="F540" s="31" t="s">
        <v>105</v>
      </c>
      <c r="G540" s="31" t="str">
        <f>CONCATENATE(E540," ",F540)</f>
        <v>Lötscher Josef</v>
      </c>
      <c r="H540" s="34">
        <v>20868</v>
      </c>
      <c r="I540" s="33">
        <f t="shared" si="92"/>
        <v>20868</v>
      </c>
      <c r="J540" s="30">
        <v>2017</v>
      </c>
      <c r="K540" s="31" t="s">
        <v>1648</v>
      </c>
      <c r="L540" s="28">
        <v>6133</v>
      </c>
      <c r="M540" s="31" t="s">
        <v>627</v>
      </c>
      <c r="O540" s="28" t="str">
        <f>IF(N540+P540&gt;0,"Nein","Ja")</f>
        <v>Ja</v>
      </c>
      <c r="Q540" s="96"/>
      <c r="R540" s="31" t="s">
        <v>1929</v>
      </c>
      <c r="S540" s="66" t="s">
        <v>3860</v>
      </c>
      <c r="T540" s="28" t="s">
        <v>3546</v>
      </c>
      <c r="U540" s="88">
        <f t="shared" si="90"/>
        <v>25</v>
      </c>
      <c r="AD540" s="25"/>
    </row>
    <row r="541" spans="1:30" ht="12.75" customHeight="1" x14ac:dyDescent="0.2">
      <c r="A541" s="28">
        <v>3</v>
      </c>
      <c r="B541" s="28">
        <v>229</v>
      </c>
      <c r="C541" s="37"/>
      <c r="D541" s="28">
        <v>100336</v>
      </c>
      <c r="E541" s="31" t="s">
        <v>252</v>
      </c>
      <c r="F541" s="31" t="s">
        <v>105</v>
      </c>
      <c r="G541" s="31" t="s">
        <v>2999</v>
      </c>
      <c r="H541" s="17">
        <v>22493</v>
      </c>
      <c r="I541" s="33">
        <v>22493</v>
      </c>
      <c r="J541" s="28">
        <v>2021</v>
      </c>
      <c r="K541" s="31" t="s">
        <v>1877</v>
      </c>
      <c r="L541" s="28">
        <v>6103</v>
      </c>
      <c r="M541" s="31" t="s">
        <v>698</v>
      </c>
      <c r="N541" s="28"/>
      <c r="O541" s="28" t="s">
        <v>1581</v>
      </c>
      <c r="P541" s="28"/>
      <c r="Q541" s="96"/>
      <c r="R541" s="31" t="s">
        <v>1929</v>
      </c>
      <c r="S541" s="66" t="s">
        <v>3860</v>
      </c>
      <c r="T541" s="28" t="s">
        <v>3546</v>
      </c>
      <c r="U541" s="88">
        <f t="shared" si="90"/>
        <v>25</v>
      </c>
      <c r="AD541" s="25" t="s">
        <v>1878</v>
      </c>
    </row>
    <row r="542" spans="1:30" ht="12.75" customHeight="1" x14ac:dyDescent="0.2">
      <c r="A542" s="28">
        <v>17</v>
      </c>
      <c r="B542" s="28">
        <v>191</v>
      </c>
      <c r="C542" s="65" t="s">
        <v>132</v>
      </c>
      <c r="D542" s="28">
        <v>127238</v>
      </c>
      <c r="E542" s="31" t="s">
        <v>252</v>
      </c>
      <c r="F542" s="31" t="s">
        <v>513</v>
      </c>
      <c r="G542" s="31" t="str">
        <f>CONCATENATE(E542," ",F542)</f>
        <v>Lötscher Roman</v>
      </c>
      <c r="H542" s="34">
        <v>16543</v>
      </c>
      <c r="I542" s="33">
        <f t="shared" ref="I542:I559" si="93">H542</f>
        <v>16543</v>
      </c>
      <c r="J542" s="30">
        <v>2005</v>
      </c>
      <c r="K542" s="31" t="s">
        <v>4844</v>
      </c>
      <c r="L542" s="28">
        <v>6182</v>
      </c>
      <c r="M542" s="31" t="s">
        <v>482</v>
      </c>
      <c r="O542" s="28" t="str">
        <f t="shared" ref="O542:O548" si="94">IF(N542+P542&gt;0,"Nein","Ja")</f>
        <v>Ja</v>
      </c>
      <c r="Q542" s="96">
        <v>44621</v>
      </c>
      <c r="R542" s="31" t="s">
        <v>1929</v>
      </c>
      <c r="S542" s="66" t="s">
        <v>3860</v>
      </c>
      <c r="T542" s="28" t="s">
        <v>3546</v>
      </c>
      <c r="U542" s="88">
        <f t="shared" si="90"/>
        <v>25</v>
      </c>
      <c r="AD542" s="25"/>
    </row>
    <row r="543" spans="1:30" ht="12.75" customHeight="1" x14ac:dyDescent="0.2">
      <c r="A543" s="28">
        <v>8</v>
      </c>
      <c r="B543" s="28">
        <v>129</v>
      </c>
      <c r="C543" s="65" t="s">
        <v>132</v>
      </c>
      <c r="D543" s="28">
        <v>100347</v>
      </c>
      <c r="E543" s="31" t="s">
        <v>1649</v>
      </c>
      <c r="F543" s="31" t="s">
        <v>134</v>
      </c>
      <c r="G543" s="31" t="s">
        <v>3003</v>
      </c>
      <c r="H543" s="34">
        <v>20860</v>
      </c>
      <c r="I543" s="33">
        <f t="shared" si="93"/>
        <v>20860</v>
      </c>
      <c r="J543" s="30">
        <v>2017</v>
      </c>
      <c r="K543" s="31" t="s">
        <v>1650</v>
      </c>
      <c r="L543" s="28">
        <v>6274</v>
      </c>
      <c r="M543" s="31" t="s">
        <v>63</v>
      </c>
      <c r="O543" s="28" t="str">
        <f t="shared" si="94"/>
        <v>Ja</v>
      </c>
      <c r="Q543" s="96"/>
      <c r="R543" s="31" t="s">
        <v>1929</v>
      </c>
      <c r="S543" s="66" t="s">
        <v>3860</v>
      </c>
      <c r="T543" s="28" t="s">
        <v>3546</v>
      </c>
      <c r="U543" s="88">
        <f t="shared" si="90"/>
        <v>25</v>
      </c>
      <c r="AB543" s="28">
        <v>2017</v>
      </c>
      <c r="AD543" s="25" t="s">
        <v>4270</v>
      </c>
    </row>
    <row r="544" spans="1:30" x14ac:dyDescent="0.2">
      <c r="A544" s="28">
        <v>8</v>
      </c>
      <c r="B544" s="28">
        <v>129</v>
      </c>
      <c r="C544" s="65" t="s">
        <v>132</v>
      </c>
      <c r="D544" s="28">
        <v>185751</v>
      </c>
      <c r="E544" s="31" t="s">
        <v>1505</v>
      </c>
      <c r="F544" s="31" t="s">
        <v>105</v>
      </c>
      <c r="G544" s="31" t="str">
        <f>CONCATENATE(E544," ",F544)</f>
        <v>Lussy Josef</v>
      </c>
      <c r="H544" s="34">
        <v>20190</v>
      </c>
      <c r="I544" s="33">
        <f t="shared" si="93"/>
        <v>20190</v>
      </c>
      <c r="J544" s="30">
        <v>2015</v>
      </c>
      <c r="K544" s="31" t="s">
        <v>1506</v>
      </c>
      <c r="L544" s="28">
        <v>6274</v>
      </c>
      <c r="M544" s="31" t="s">
        <v>1508</v>
      </c>
      <c r="O544" s="28" t="str">
        <f t="shared" si="94"/>
        <v>Ja</v>
      </c>
      <c r="Q544" s="96"/>
      <c r="R544" s="31" t="s">
        <v>1929</v>
      </c>
      <c r="S544" s="66" t="s">
        <v>3860</v>
      </c>
      <c r="T544" s="28" t="s">
        <v>3546</v>
      </c>
      <c r="U544" s="88">
        <f t="shared" si="90"/>
        <v>25</v>
      </c>
      <c r="AB544" s="28">
        <v>2015</v>
      </c>
      <c r="AD544" s="25" t="s">
        <v>4271</v>
      </c>
    </row>
    <row r="545" spans="1:30" ht="12.75" customHeight="1" x14ac:dyDescent="0.2">
      <c r="A545" s="28">
        <v>13</v>
      </c>
      <c r="B545" s="28">
        <v>147</v>
      </c>
      <c r="C545" s="65" t="s">
        <v>132</v>
      </c>
      <c r="D545" s="28">
        <v>131713</v>
      </c>
      <c r="E545" s="31" t="s">
        <v>389</v>
      </c>
      <c r="F545" s="31" t="s">
        <v>187</v>
      </c>
      <c r="G545" s="31" t="s">
        <v>3005</v>
      </c>
      <c r="H545" s="34">
        <v>21110</v>
      </c>
      <c r="I545" s="33">
        <f t="shared" si="93"/>
        <v>21110</v>
      </c>
      <c r="J545" s="30">
        <v>2017</v>
      </c>
      <c r="K545" s="31" t="s">
        <v>1651</v>
      </c>
      <c r="L545" s="28">
        <v>6133</v>
      </c>
      <c r="M545" s="31" t="s">
        <v>627</v>
      </c>
      <c r="O545" s="28" t="str">
        <f t="shared" si="94"/>
        <v>Ja</v>
      </c>
      <c r="Q545" s="96"/>
      <c r="R545" s="31" t="s">
        <v>1929</v>
      </c>
      <c r="S545" s="66" t="s">
        <v>3860</v>
      </c>
      <c r="T545" s="28" t="s">
        <v>3546</v>
      </c>
      <c r="U545" s="88">
        <f t="shared" si="90"/>
        <v>25</v>
      </c>
      <c r="AD545" s="25"/>
    </row>
    <row r="546" spans="1:30" ht="12.75" customHeight="1" x14ac:dyDescent="0.2">
      <c r="A546" s="28">
        <v>15</v>
      </c>
      <c r="B546" s="28">
        <v>166</v>
      </c>
      <c r="C546" s="65" t="s">
        <v>132</v>
      </c>
      <c r="D546" s="28">
        <v>160628</v>
      </c>
      <c r="E546" s="31" t="s">
        <v>389</v>
      </c>
      <c r="F546" s="31" t="s">
        <v>89</v>
      </c>
      <c r="G546" s="31" t="str">
        <f t="shared" ref="G546:G575" si="95">CONCATENATE(E546," ",F546)</f>
        <v>Lustenberger Hans</v>
      </c>
      <c r="H546" s="34">
        <v>16681</v>
      </c>
      <c r="I546" s="33">
        <f t="shared" si="93"/>
        <v>16681</v>
      </c>
      <c r="J546" s="30">
        <v>2005</v>
      </c>
      <c r="K546" s="31" t="s">
        <v>3007</v>
      </c>
      <c r="L546" s="28">
        <v>6156</v>
      </c>
      <c r="M546" s="31" t="s">
        <v>1792</v>
      </c>
      <c r="O546" s="28" t="str">
        <f t="shared" si="94"/>
        <v>Ja</v>
      </c>
      <c r="Q546" s="96"/>
      <c r="R546" s="31" t="s">
        <v>1929</v>
      </c>
      <c r="S546" s="66" t="s">
        <v>3860</v>
      </c>
      <c r="T546" s="28" t="s">
        <v>3546</v>
      </c>
      <c r="U546" s="88">
        <f t="shared" si="90"/>
        <v>25</v>
      </c>
      <c r="AD546" s="25"/>
    </row>
    <row r="547" spans="1:30" x14ac:dyDescent="0.2">
      <c r="A547" s="28">
        <v>15</v>
      </c>
      <c r="B547" s="28">
        <v>166</v>
      </c>
      <c r="C547" s="65" t="s">
        <v>132</v>
      </c>
      <c r="D547" s="28">
        <v>114538</v>
      </c>
      <c r="E547" s="31" t="s">
        <v>389</v>
      </c>
      <c r="F547" s="31" t="s">
        <v>105</v>
      </c>
      <c r="G547" s="31" t="str">
        <f t="shared" si="95"/>
        <v>Lustenberger Josef</v>
      </c>
      <c r="H547" s="34">
        <v>16197</v>
      </c>
      <c r="I547" s="33">
        <f t="shared" si="93"/>
        <v>16197</v>
      </c>
      <c r="J547" s="30">
        <v>2005</v>
      </c>
      <c r="K547" s="31" t="s">
        <v>3009</v>
      </c>
      <c r="L547" s="28">
        <v>6130</v>
      </c>
      <c r="M547" s="31" t="s">
        <v>196</v>
      </c>
      <c r="O547" s="28" t="str">
        <f t="shared" si="94"/>
        <v>Ja</v>
      </c>
      <c r="Q547" s="96"/>
      <c r="R547" s="31" t="s">
        <v>1929</v>
      </c>
      <c r="S547" s="66" t="s">
        <v>3860</v>
      </c>
      <c r="T547" s="28" t="s">
        <v>3546</v>
      </c>
      <c r="U547" s="88">
        <f t="shared" si="90"/>
        <v>25</v>
      </c>
      <c r="Y547" s="28">
        <v>2021</v>
      </c>
      <c r="AB547" s="28">
        <v>2001</v>
      </c>
      <c r="AD547" s="25" t="s">
        <v>4272</v>
      </c>
    </row>
    <row r="548" spans="1:30" x14ac:dyDescent="0.2">
      <c r="A548" s="28">
        <v>13</v>
      </c>
      <c r="B548" s="28">
        <v>196</v>
      </c>
      <c r="C548" s="65" t="s">
        <v>132</v>
      </c>
      <c r="D548" s="28">
        <v>101387</v>
      </c>
      <c r="E548" s="31" t="s">
        <v>389</v>
      </c>
      <c r="F548" s="31" t="s">
        <v>105</v>
      </c>
      <c r="G548" s="31" t="str">
        <f t="shared" si="95"/>
        <v>Lustenberger Josef</v>
      </c>
      <c r="H548" s="34">
        <v>19433</v>
      </c>
      <c r="I548" s="33">
        <f t="shared" si="93"/>
        <v>19433</v>
      </c>
      <c r="J548" s="30">
        <v>2013</v>
      </c>
      <c r="K548" s="31" t="s">
        <v>1381</v>
      </c>
      <c r="L548" s="28">
        <v>6125</v>
      </c>
      <c r="M548" s="31" t="s">
        <v>83</v>
      </c>
      <c r="O548" s="28" t="str">
        <f t="shared" si="94"/>
        <v>Ja</v>
      </c>
      <c r="Q548" s="96"/>
      <c r="R548" s="31" t="s">
        <v>1929</v>
      </c>
      <c r="S548" s="66" t="s">
        <v>3860</v>
      </c>
      <c r="T548" s="28" t="s">
        <v>3546</v>
      </c>
      <c r="U548" s="88">
        <f t="shared" si="90"/>
        <v>25</v>
      </c>
      <c r="AD548" s="25"/>
    </row>
    <row r="549" spans="1:30" x14ac:dyDescent="0.2">
      <c r="A549" s="28">
        <v>3</v>
      </c>
      <c r="B549" s="28">
        <v>169</v>
      </c>
      <c r="C549" s="65" t="s">
        <v>169</v>
      </c>
      <c r="D549" s="28">
        <v>118301</v>
      </c>
      <c r="E549" s="31" t="s">
        <v>389</v>
      </c>
      <c r="F549" s="31" t="s">
        <v>759</v>
      </c>
      <c r="G549" s="31" t="str">
        <f t="shared" si="95"/>
        <v>Lustenberger Rudolf</v>
      </c>
      <c r="H549" s="34">
        <v>13166</v>
      </c>
      <c r="I549" s="33">
        <f t="shared" si="93"/>
        <v>13166</v>
      </c>
      <c r="J549" s="30">
        <v>1996</v>
      </c>
      <c r="K549" s="31" t="s">
        <v>3011</v>
      </c>
      <c r="L549" s="28">
        <v>6006</v>
      </c>
      <c r="M549" s="31" t="s">
        <v>95</v>
      </c>
      <c r="O549" s="28" t="s">
        <v>162</v>
      </c>
      <c r="Q549" s="96"/>
      <c r="R549" s="31" t="s">
        <v>1929</v>
      </c>
      <c r="S549" s="66" t="s">
        <v>3860</v>
      </c>
      <c r="U549" s="88">
        <f t="shared" si="90"/>
        <v>0</v>
      </c>
      <c r="AD549" s="25"/>
    </row>
    <row r="550" spans="1:30" x14ac:dyDescent="0.2">
      <c r="A550" s="28">
        <v>17</v>
      </c>
      <c r="B550" s="28">
        <v>126</v>
      </c>
      <c r="C550" s="65" t="s">
        <v>132</v>
      </c>
      <c r="D550" s="28">
        <v>185919</v>
      </c>
      <c r="E550" s="31" t="s">
        <v>389</v>
      </c>
      <c r="F550" s="31" t="s">
        <v>324</v>
      </c>
      <c r="G550" s="31" t="str">
        <f t="shared" si="95"/>
        <v>Lustenberger Ruedi</v>
      </c>
      <c r="H550" s="34">
        <v>18355</v>
      </c>
      <c r="I550" s="33">
        <f t="shared" si="93"/>
        <v>18355</v>
      </c>
      <c r="J550" s="30">
        <v>2010</v>
      </c>
      <c r="K550" s="31" t="s">
        <v>4273</v>
      </c>
      <c r="L550" s="28">
        <v>6113</v>
      </c>
      <c r="M550" s="31" t="s">
        <v>615</v>
      </c>
      <c r="O550" s="28" t="str">
        <f t="shared" ref="O550:O556" si="96">IF(N550+P550&gt;0,"Nein","Ja")</f>
        <v>Ja</v>
      </c>
      <c r="Q550" s="96"/>
      <c r="R550" s="31" t="s">
        <v>1929</v>
      </c>
      <c r="S550" s="66" t="s">
        <v>3860</v>
      </c>
      <c r="T550" s="28" t="s">
        <v>132</v>
      </c>
      <c r="U550" s="88">
        <f t="shared" si="90"/>
        <v>0</v>
      </c>
      <c r="AB550" s="28">
        <v>2011</v>
      </c>
      <c r="AD550" s="25" t="s">
        <v>4274</v>
      </c>
    </row>
    <row r="551" spans="1:30" x14ac:dyDescent="0.2">
      <c r="A551" s="28">
        <v>13</v>
      </c>
      <c r="B551" s="28">
        <v>147</v>
      </c>
      <c r="C551" s="65" t="s">
        <v>132</v>
      </c>
      <c r="D551" s="28">
        <v>131546</v>
      </c>
      <c r="E551" s="31" t="s">
        <v>389</v>
      </c>
      <c r="F551" s="31" t="s">
        <v>658</v>
      </c>
      <c r="G551" s="31" t="str">
        <f t="shared" si="95"/>
        <v>Lustenberger Vinzenz</v>
      </c>
      <c r="H551" s="34">
        <v>19289</v>
      </c>
      <c r="I551" s="33">
        <f t="shared" si="93"/>
        <v>19289</v>
      </c>
      <c r="J551" s="30">
        <v>2012</v>
      </c>
      <c r="K551" s="31" t="s">
        <v>1328</v>
      </c>
      <c r="L551" s="28">
        <v>6133</v>
      </c>
      <c r="M551" s="31" t="s">
        <v>627</v>
      </c>
      <c r="O551" s="28" t="str">
        <f t="shared" si="96"/>
        <v>Ja</v>
      </c>
      <c r="Q551" s="96"/>
      <c r="R551" s="31" t="s">
        <v>1929</v>
      </c>
      <c r="S551" s="66" t="s">
        <v>3860</v>
      </c>
      <c r="T551" s="28" t="s">
        <v>3546</v>
      </c>
      <c r="U551" s="88">
        <f t="shared" si="90"/>
        <v>25</v>
      </c>
      <c r="AB551" s="28">
        <v>2012</v>
      </c>
      <c r="AD551" s="25"/>
    </row>
    <row r="552" spans="1:30" x14ac:dyDescent="0.2">
      <c r="A552" s="28">
        <v>9</v>
      </c>
      <c r="B552" s="28">
        <v>148</v>
      </c>
      <c r="C552" s="65" t="s">
        <v>132</v>
      </c>
      <c r="D552" s="28">
        <v>165520</v>
      </c>
      <c r="E552" s="31" t="s">
        <v>1027</v>
      </c>
      <c r="F552" s="31" t="s">
        <v>97</v>
      </c>
      <c r="G552" s="31" t="str">
        <f t="shared" si="95"/>
        <v>Luterbach Robert</v>
      </c>
      <c r="H552" s="34">
        <v>18492</v>
      </c>
      <c r="I552" s="33">
        <f t="shared" si="93"/>
        <v>18492</v>
      </c>
      <c r="J552" s="30">
        <v>2010</v>
      </c>
      <c r="K552" s="31" t="s">
        <v>3016</v>
      </c>
      <c r="L552" s="28">
        <v>6208</v>
      </c>
      <c r="M552" s="31" t="s">
        <v>478</v>
      </c>
      <c r="O552" s="28" t="str">
        <f t="shared" si="96"/>
        <v>Ja</v>
      </c>
      <c r="Q552" s="96"/>
      <c r="R552" s="31" t="s">
        <v>1929</v>
      </c>
      <c r="S552" s="66" t="s">
        <v>3860</v>
      </c>
      <c r="T552" s="28" t="s">
        <v>3546</v>
      </c>
      <c r="U552" s="88">
        <f t="shared" si="90"/>
        <v>25</v>
      </c>
      <c r="X552" s="28">
        <v>2020</v>
      </c>
      <c r="AB552" s="28">
        <v>2012</v>
      </c>
      <c r="AD552" s="98" t="s">
        <v>4743</v>
      </c>
    </row>
    <row r="553" spans="1:30" ht="12.75" customHeight="1" x14ac:dyDescent="0.2">
      <c r="A553" s="28">
        <v>15</v>
      </c>
      <c r="B553" s="28">
        <v>206</v>
      </c>
      <c r="C553" s="65" t="s">
        <v>169</v>
      </c>
      <c r="D553" s="28">
        <v>174931</v>
      </c>
      <c r="E553" s="31" t="s">
        <v>631</v>
      </c>
      <c r="F553" s="31" t="s">
        <v>105</v>
      </c>
      <c r="G553" s="31" t="str">
        <f t="shared" si="95"/>
        <v>Luternauer Josef</v>
      </c>
      <c r="H553" s="34">
        <v>11817</v>
      </c>
      <c r="I553" s="33">
        <f t="shared" si="93"/>
        <v>11817</v>
      </c>
      <c r="J553" s="30">
        <v>1992</v>
      </c>
      <c r="K553" s="31" t="s">
        <v>3020</v>
      </c>
      <c r="L553" s="28">
        <v>6265</v>
      </c>
      <c r="M553" s="31" t="s">
        <v>272</v>
      </c>
      <c r="O553" s="28" t="str">
        <f t="shared" si="96"/>
        <v>Ja</v>
      </c>
      <c r="Q553" s="96"/>
      <c r="R553" s="31" t="s">
        <v>1929</v>
      </c>
      <c r="S553" s="66" t="s">
        <v>3860</v>
      </c>
      <c r="U553" s="88">
        <f t="shared" si="90"/>
        <v>0</v>
      </c>
      <c r="AB553" s="28">
        <v>2006</v>
      </c>
      <c r="AD553" s="25"/>
    </row>
    <row r="554" spans="1:30" x14ac:dyDescent="0.2">
      <c r="A554" s="28">
        <v>15</v>
      </c>
      <c r="B554" s="28">
        <v>206</v>
      </c>
      <c r="C554" s="65" t="s">
        <v>132</v>
      </c>
      <c r="D554" s="28">
        <v>174932</v>
      </c>
      <c r="E554" s="31" t="s">
        <v>631</v>
      </c>
      <c r="F554" s="31" t="s">
        <v>226</v>
      </c>
      <c r="G554" s="31" t="str">
        <f t="shared" si="95"/>
        <v>Luternauer Roland</v>
      </c>
      <c r="H554" s="34">
        <v>20673</v>
      </c>
      <c r="I554" s="33">
        <f t="shared" si="93"/>
        <v>20673</v>
      </c>
      <c r="J554" s="30">
        <v>2016</v>
      </c>
      <c r="K554" s="31" t="s">
        <v>1568</v>
      </c>
      <c r="L554" s="28">
        <v>6265</v>
      </c>
      <c r="M554" s="31" t="s">
        <v>272</v>
      </c>
      <c r="O554" s="28" t="str">
        <f t="shared" si="96"/>
        <v>Ja</v>
      </c>
      <c r="Q554" s="96"/>
      <c r="R554" s="31" t="s">
        <v>1929</v>
      </c>
      <c r="S554" s="66" t="s">
        <v>3860</v>
      </c>
      <c r="T554" s="28" t="s">
        <v>3546</v>
      </c>
      <c r="U554" s="88">
        <f t="shared" si="90"/>
        <v>25</v>
      </c>
      <c r="AB554" s="28">
        <v>2016</v>
      </c>
      <c r="AD554" s="25"/>
    </row>
    <row r="555" spans="1:30" x14ac:dyDescent="0.2">
      <c r="A555" s="28">
        <v>15</v>
      </c>
      <c r="B555" s="28">
        <v>206</v>
      </c>
      <c r="C555" s="65" t="s">
        <v>169</v>
      </c>
      <c r="D555" s="28">
        <v>120462</v>
      </c>
      <c r="E555" s="31" t="s">
        <v>631</v>
      </c>
      <c r="F555" s="31" t="s">
        <v>658</v>
      </c>
      <c r="G555" s="31" t="str">
        <f t="shared" si="95"/>
        <v>Luternauer Vinzenz</v>
      </c>
      <c r="H555" s="34">
        <v>11007</v>
      </c>
      <c r="I555" s="33">
        <f t="shared" si="93"/>
        <v>11007</v>
      </c>
      <c r="J555" s="30">
        <v>1990</v>
      </c>
      <c r="K555" s="31" t="s">
        <v>3023</v>
      </c>
      <c r="L555" s="28">
        <v>6265</v>
      </c>
      <c r="M555" s="31" t="s">
        <v>272</v>
      </c>
      <c r="O555" s="28" t="str">
        <f t="shared" si="96"/>
        <v>Ja</v>
      </c>
      <c r="Q555" s="96"/>
      <c r="R555" s="31" t="s">
        <v>1929</v>
      </c>
      <c r="S555" s="66" t="s">
        <v>3860</v>
      </c>
      <c r="U555" s="88">
        <f t="shared" si="90"/>
        <v>0</v>
      </c>
      <c r="AB555" s="28">
        <v>1991</v>
      </c>
      <c r="AD555" s="25"/>
    </row>
    <row r="556" spans="1:30" ht="12.75" customHeight="1" x14ac:dyDescent="0.2">
      <c r="A556" s="28">
        <v>12</v>
      </c>
      <c r="B556" s="28">
        <v>238</v>
      </c>
      <c r="C556" s="65" t="s">
        <v>169</v>
      </c>
      <c r="D556" s="28">
        <v>137242</v>
      </c>
      <c r="E556" s="31" t="s">
        <v>3025</v>
      </c>
      <c r="F556" s="31" t="s">
        <v>89</v>
      </c>
      <c r="G556" s="31" t="str">
        <f t="shared" si="95"/>
        <v>Lüthy Hans</v>
      </c>
      <c r="H556" s="34">
        <v>15010</v>
      </c>
      <c r="I556" s="33">
        <f t="shared" si="93"/>
        <v>15010</v>
      </c>
      <c r="J556" s="30">
        <v>2001</v>
      </c>
      <c r="K556" s="31" t="s">
        <v>4275</v>
      </c>
      <c r="L556" s="28">
        <v>6260</v>
      </c>
      <c r="M556" s="31" t="s">
        <v>339</v>
      </c>
      <c r="O556" s="28" t="str">
        <f t="shared" si="96"/>
        <v>Ja</v>
      </c>
      <c r="Q556" s="96"/>
      <c r="R556" s="31" t="s">
        <v>1929</v>
      </c>
      <c r="S556" s="66" t="s">
        <v>3860</v>
      </c>
      <c r="U556" s="88">
        <f t="shared" si="90"/>
        <v>0</v>
      </c>
      <c r="X556" s="28">
        <v>2000</v>
      </c>
      <c r="AB556" s="28">
        <v>2006</v>
      </c>
      <c r="AD556" s="25"/>
    </row>
    <row r="557" spans="1:30" x14ac:dyDescent="0.2">
      <c r="A557" s="28">
        <v>16</v>
      </c>
      <c r="B557" s="28">
        <v>188</v>
      </c>
      <c r="C557" s="65" t="s">
        <v>169</v>
      </c>
      <c r="D557" s="28">
        <v>177471</v>
      </c>
      <c r="E557" s="31" t="s">
        <v>3028</v>
      </c>
      <c r="F557" s="31" t="s">
        <v>384</v>
      </c>
      <c r="G557" s="31" t="str">
        <f t="shared" si="95"/>
        <v>Lütolf Fritz</v>
      </c>
      <c r="H557" s="34">
        <v>15268</v>
      </c>
      <c r="I557" s="33">
        <f t="shared" si="93"/>
        <v>15268</v>
      </c>
      <c r="J557" s="30">
        <v>2001</v>
      </c>
      <c r="K557" s="31" t="s">
        <v>3030</v>
      </c>
      <c r="L557" s="28">
        <v>6102</v>
      </c>
      <c r="M557" s="31" t="s">
        <v>218</v>
      </c>
      <c r="O557" s="28" t="s">
        <v>162</v>
      </c>
      <c r="Q557" s="96"/>
      <c r="R557" s="31" t="s">
        <v>1929</v>
      </c>
      <c r="S557" s="66" t="s">
        <v>3860</v>
      </c>
      <c r="U557" s="88">
        <f t="shared" si="90"/>
        <v>0</v>
      </c>
      <c r="AB557" s="28">
        <v>2008</v>
      </c>
      <c r="AD557" s="25"/>
    </row>
    <row r="558" spans="1:30" x14ac:dyDescent="0.2">
      <c r="A558" s="28">
        <v>13</v>
      </c>
      <c r="B558" s="28">
        <v>247</v>
      </c>
      <c r="C558" s="65" t="s">
        <v>169</v>
      </c>
      <c r="D558" s="28">
        <v>112498</v>
      </c>
      <c r="E558" s="31" t="s">
        <v>3028</v>
      </c>
      <c r="F558" s="31" t="s">
        <v>105</v>
      </c>
      <c r="G558" s="31" t="str">
        <f t="shared" si="95"/>
        <v>Lütolf Josef</v>
      </c>
      <c r="H558" s="34">
        <v>14006</v>
      </c>
      <c r="I558" s="33">
        <f t="shared" si="93"/>
        <v>14006</v>
      </c>
      <c r="J558" s="30">
        <v>2007</v>
      </c>
      <c r="K558" s="31" t="s">
        <v>4276</v>
      </c>
      <c r="L558" s="28">
        <v>6130</v>
      </c>
      <c r="M558" s="31" t="s">
        <v>196</v>
      </c>
      <c r="O558" s="28" t="str">
        <f t="shared" ref="O558:O571" si="97">IF(N558+P558&gt;0,"Nein","Ja")</f>
        <v>Ja</v>
      </c>
      <c r="Q558" s="96"/>
      <c r="R558" s="31" t="s">
        <v>1929</v>
      </c>
      <c r="S558" s="66" t="s">
        <v>3860</v>
      </c>
      <c r="U558" s="88">
        <f t="shared" si="90"/>
        <v>0</v>
      </c>
      <c r="AD558" s="25"/>
    </row>
    <row r="559" spans="1:30" x14ac:dyDescent="0.2">
      <c r="A559" s="28">
        <v>17</v>
      </c>
      <c r="B559" s="28">
        <v>251</v>
      </c>
      <c r="C559" s="65" t="s">
        <v>132</v>
      </c>
      <c r="D559" s="28">
        <v>458830</v>
      </c>
      <c r="E559" s="31" t="s">
        <v>1329</v>
      </c>
      <c r="F559" s="31" t="s">
        <v>290</v>
      </c>
      <c r="G559" s="31" t="str">
        <f t="shared" si="95"/>
        <v>Mahnig Fredy</v>
      </c>
      <c r="H559" s="34">
        <v>19197</v>
      </c>
      <c r="I559" s="33">
        <f t="shared" si="93"/>
        <v>19197</v>
      </c>
      <c r="J559" s="30">
        <v>2012</v>
      </c>
      <c r="K559" s="31" t="s">
        <v>1330</v>
      </c>
      <c r="L559" s="28">
        <v>6110</v>
      </c>
      <c r="M559" s="31" t="s">
        <v>549</v>
      </c>
      <c r="O559" s="28" t="str">
        <f t="shared" si="97"/>
        <v>Ja</v>
      </c>
      <c r="Q559" s="96"/>
      <c r="R559" s="31" t="s">
        <v>1929</v>
      </c>
      <c r="S559" s="66" t="s">
        <v>3860</v>
      </c>
      <c r="T559" s="28" t="s">
        <v>3546</v>
      </c>
      <c r="U559" s="88">
        <f t="shared" si="90"/>
        <v>25</v>
      </c>
      <c r="X559" s="28">
        <v>2010</v>
      </c>
      <c r="AD559" s="25" t="s">
        <v>4277</v>
      </c>
    </row>
    <row r="560" spans="1:30" x14ac:dyDescent="0.2">
      <c r="A560" s="28">
        <v>13</v>
      </c>
      <c r="B560" s="28">
        <v>132</v>
      </c>
      <c r="C560" s="65"/>
      <c r="D560" s="28">
        <v>103774</v>
      </c>
      <c r="E560" s="31" t="s">
        <v>375</v>
      </c>
      <c r="F560" s="31" t="s">
        <v>105</v>
      </c>
      <c r="G560" s="31" t="str">
        <f t="shared" si="95"/>
        <v>Marbach Josef</v>
      </c>
      <c r="H560" s="34">
        <v>21592</v>
      </c>
      <c r="I560" s="33">
        <v>21908</v>
      </c>
      <c r="J560" s="30">
        <v>2019</v>
      </c>
      <c r="K560" s="31" t="s">
        <v>1771</v>
      </c>
      <c r="L560" s="28">
        <v>6218</v>
      </c>
      <c r="M560" s="31" t="s">
        <v>264</v>
      </c>
      <c r="O560" s="28" t="str">
        <f t="shared" si="97"/>
        <v>Ja</v>
      </c>
      <c r="Q560" s="96"/>
      <c r="R560" s="31" t="s">
        <v>1929</v>
      </c>
      <c r="S560" s="66" t="s">
        <v>3860</v>
      </c>
      <c r="T560" s="28" t="s">
        <v>3546</v>
      </c>
      <c r="U560" s="88">
        <f t="shared" si="90"/>
        <v>25</v>
      </c>
      <c r="AD560" s="25" t="s">
        <v>4278</v>
      </c>
    </row>
    <row r="561" spans="1:30" ht="12.75" customHeight="1" x14ac:dyDescent="0.2">
      <c r="A561" s="28">
        <v>3</v>
      </c>
      <c r="B561" s="28">
        <v>161</v>
      </c>
      <c r="C561" s="65" t="s">
        <v>3034</v>
      </c>
      <c r="D561" s="28">
        <v>101109</v>
      </c>
      <c r="E561" s="31" t="s">
        <v>391</v>
      </c>
      <c r="F561" s="31" t="s">
        <v>164</v>
      </c>
      <c r="G561" s="31" t="str">
        <f t="shared" si="95"/>
        <v>Marbacher Andreas</v>
      </c>
      <c r="H561" s="34">
        <v>13849</v>
      </c>
      <c r="I561" s="33">
        <f t="shared" ref="I561:I584" si="98">H561</f>
        <v>13849</v>
      </c>
      <c r="J561" s="30">
        <v>1997</v>
      </c>
      <c r="K561" s="31" t="s">
        <v>3036</v>
      </c>
      <c r="L561" s="28">
        <v>6005</v>
      </c>
      <c r="M561" s="31" t="s">
        <v>95</v>
      </c>
      <c r="O561" s="28" t="str">
        <f t="shared" si="97"/>
        <v>Ja</v>
      </c>
      <c r="Q561" s="96"/>
      <c r="R561" s="31" t="s">
        <v>1929</v>
      </c>
      <c r="S561" s="66" t="s">
        <v>3860</v>
      </c>
      <c r="U561" s="88">
        <f t="shared" si="90"/>
        <v>0</v>
      </c>
      <c r="AB561" s="28">
        <v>1998</v>
      </c>
      <c r="AD561" s="25"/>
    </row>
    <row r="562" spans="1:30" x14ac:dyDescent="0.2">
      <c r="A562" s="28">
        <v>9</v>
      </c>
      <c r="B562" s="28">
        <v>198</v>
      </c>
      <c r="C562" s="65" t="s">
        <v>132</v>
      </c>
      <c r="D562" s="28">
        <v>108334</v>
      </c>
      <c r="E562" s="31" t="s">
        <v>1331</v>
      </c>
      <c r="F562" s="31" t="s">
        <v>1034</v>
      </c>
      <c r="G562" s="31" t="str">
        <f t="shared" si="95"/>
        <v>Marbot Samuel</v>
      </c>
      <c r="H562" s="34">
        <v>19349</v>
      </c>
      <c r="I562" s="33">
        <f t="shared" si="98"/>
        <v>19349</v>
      </c>
      <c r="J562" s="30">
        <v>2012</v>
      </c>
      <c r="K562" s="31" t="s">
        <v>1332</v>
      </c>
      <c r="L562" s="28">
        <v>6215</v>
      </c>
      <c r="M562" s="31" t="s">
        <v>292</v>
      </c>
      <c r="O562" s="28" t="str">
        <f t="shared" si="97"/>
        <v>Ja</v>
      </c>
      <c r="Q562" s="96"/>
      <c r="R562" s="31" t="s">
        <v>1929</v>
      </c>
      <c r="S562" s="66" t="s">
        <v>3860</v>
      </c>
      <c r="T562" s="28" t="s">
        <v>3546</v>
      </c>
      <c r="U562" s="88">
        <f t="shared" si="90"/>
        <v>25</v>
      </c>
      <c r="AD562" s="25" t="s">
        <v>4279</v>
      </c>
    </row>
    <row r="563" spans="1:30" ht="12.75" customHeight="1" x14ac:dyDescent="0.2">
      <c r="A563" s="28">
        <v>12</v>
      </c>
      <c r="B563" s="28">
        <v>213</v>
      </c>
      <c r="C563" s="65" t="s">
        <v>169</v>
      </c>
      <c r="D563" s="28">
        <v>152537</v>
      </c>
      <c r="E563" s="31" t="s">
        <v>1442</v>
      </c>
      <c r="F563" s="31" t="s">
        <v>164</v>
      </c>
      <c r="G563" s="31" t="str">
        <f t="shared" si="95"/>
        <v>Marfurt Andreas</v>
      </c>
      <c r="H563" s="34">
        <v>12846</v>
      </c>
      <c r="I563" s="33">
        <f t="shared" si="98"/>
        <v>12846</v>
      </c>
      <c r="J563" s="30">
        <v>1995</v>
      </c>
      <c r="K563" s="31" t="s">
        <v>3039</v>
      </c>
      <c r="L563" s="28">
        <v>6260</v>
      </c>
      <c r="M563" s="31" t="s">
        <v>339</v>
      </c>
      <c r="O563" s="28" t="str">
        <f t="shared" si="97"/>
        <v>Ja</v>
      </c>
      <c r="Q563" s="96"/>
      <c r="R563" s="31" t="s">
        <v>1929</v>
      </c>
      <c r="S563" s="66" t="s">
        <v>3860</v>
      </c>
      <c r="U563" s="88">
        <f t="shared" si="90"/>
        <v>0</v>
      </c>
      <c r="X563" s="28">
        <v>2006</v>
      </c>
      <c r="AB563" s="28">
        <v>1996</v>
      </c>
      <c r="AC563" s="26"/>
      <c r="AD563" s="25"/>
    </row>
    <row r="564" spans="1:30" ht="12.75" customHeight="1" x14ac:dyDescent="0.2">
      <c r="A564" s="28">
        <v>13</v>
      </c>
      <c r="B564" s="28">
        <v>132</v>
      </c>
      <c r="C564" s="65" t="s">
        <v>2021</v>
      </c>
      <c r="D564" s="28">
        <v>103776</v>
      </c>
      <c r="E564" s="31" t="s">
        <v>1442</v>
      </c>
      <c r="F564" s="31" t="s">
        <v>113</v>
      </c>
      <c r="G564" s="31" t="str">
        <f t="shared" si="95"/>
        <v>Marfurt Franz</v>
      </c>
      <c r="H564" s="34">
        <v>18552</v>
      </c>
      <c r="I564" s="33">
        <f t="shared" si="98"/>
        <v>18552</v>
      </c>
      <c r="J564" s="30">
        <v>2010</v>
      </c>
      <c r="K564" s="31" t="s">
        <v>470</v>
      </c>
      <c r="L564" s="28">
        <v>6218</v>
      </c>
      <c r="M564" s="31" t="s">
        <v>264</v>
      </c>
      <c r="O564" s="28" t="str">
        <f t="shared" si="97"/>
        <v>Ja</v>
      </c>
      <c r="Q564" s="96"/>
      <c r="R564" s="31" t="s">
        <v>1929</v>
      </c>
      <c r="S564" s="66" t="s">
        <v>3865</v>
      </c>
      <c r="T564" s="28" t="s">
        <v>3546</v>
      </c>
      <c r="U564" s="88">
        <f t="shared" si="90"/>
        <v>25</v>
      </c>
      <c r="X564" s="28">
        <v>2020</v>
      </c>
      <c r="AB564" s="28">
        <v>2010</v>
      </c>
      <c r="AD564" s="25" t="s">
        <v>4280</v>
      </c>
    </row>
    <row r="565" spans="1:30" x14ac:dyDescent="0.2">
      <c r="A565" s="28">
        <v>13</v>
      </c>
      <c r="B565" s="28">
        <v>241</v>
      </c>
      <c r="C565" s="65" t="s">
        <v>132</v>
      </c>
      <c r="D565" s="28">
        <v>140333</v>
      </c>
      <c r="E565" s="31" t="s">
        <v>1442</v>
      </c>
      <c r="F565" s="31" t="s">
        <v>507</v>
      </c>
      <c r="G565" s="31" t="str">
        <f t="shared" si="95"/>
        <v>Marfurt Isidor</v>
      </c>
      <c r="H565" s="34">
        <v>20035</v>
      </c>
      <c r="I565" s="33">
        <f t="shared" si="98"/>
        <v>20035</v>
      </c>
      <c r="J565" s="30">
        <v>2014</v>
      </c>
      <c r="K565" s="31" t="s">
        <v>1443</v>
      </c>
      <c r="L565" s="28">
        <v>6243</v>
      </c>
      <c r="M565" s="31" t="s">
        <v>1292</v>
      </c>
      <c r="O565" s="28" t="str">
        <f t="shared" si="97"/>
        <v>Ja</v>
      </c>
      <c r="Q565" s="96"/>
      <c r="R565" s="31" t="s">
        <v>1929</v>
      </c>
      <c r="S565" s="66" t="s">
        <v>3860</v>
      </c>
      <c r="T565" s="28" t="s">
        <v>3546</v>
      </c>
      <c r="U565" s="88">
        <f t="shared" si="90"/>
        <v>25</v>
      </c>
      <c r="X565" s="28">
        <v>2004</v>
      </c>
      <c r="AB565" s="28">
        <v>2017</v>
      </c>
      <c r="AD565" s="25" t="s">
        <v>4281</v>
      </c>
    </row>
    <row r="566" spans="1:30" x14ac:dyDescent="0.2">
      <c r="A566" s="28">
        <v>13</v>
      </c>
      <c r="B566" s="28">
        <v>132</v>
      </c>
      <c r="C566" s="65" t="s">
        <v>132</v>
      </c>
      <c r="D566" s="28">
        <v>103778</v>
      </c>
      <c r="E566" s="31" t="s">
        <v>1444</v>
      </c>
      <c r="F566" s="31" t="s">
        <v>1445</v>
      </c>
      <c r="G566" s="31" t="str">
        <f t="shared" si="95"/>
        <v>Marfurt-Wigger Martha</v>
      </c>
      <c r="H566" s="34">
        <v>19860</v>
      </c>
      <c r="I566" s="33">
        <f t="shared" si="98"/>
        <v>19860</v>
      </c>
      <c r="J566" s="30">
        <v>2014</v>
      </c>
      <c r="K566" s="31" t="s">
        <v>470</v>
      </c>
      <c r="L566" s="28">
        <v>6218</v>
      </c>
      <c r="M566" s="31" t="s">
        <v>264</v>
      </c>
      <c r="O566" s="28" t="str">
        <f t="shared" si="97"/>
        <v>Ja</v>
      </c>
      <c r="Q566" s="96"/>
      <c r="R566" s="31" t="s">
        <v>1953</v>
      </c>
      <c r="S566" s="66" t="s">
        <v>3860</v>
      </c>
      <c r="T566" s="28" t="s">
        <v>3867</v>
      </c>
      <c r="U566" s="88">
        <f t="shared" si="90"/>
        <v>0</v>
      </c>
      <c r="AB566" s="28">
        <v>2014</v>
      </c>
      <c r="AD566" s="25" t="s">
        <v>4282</v>
      </c>
    </row>
    <row r="567" spans="1:30" x14ac:dyDescent="0.2">
      <c r="A567" s="28">
        <v>6</v>
      </c>
      <c r="B567" s="28">
        <v>128</v>
      </c>
      <c r="C567" s="65" t="s">
        <v>132</v>
      </c>
      <c r="D567" s="28">
        <v>104309</v>
      </c>
      <c r="E567" s="31" t="s">
        <v>395</v>
      </c>
      <c r="F567" s="31" t="s">
        <v>248</v>
      </c>
      <c r="G567" s="31" t="str">
        <f t="shared" si="95"/>
        <v>Marti Anton</v>
      </c>
      <c r="H567" s="34">
        <v>19762</v>
      </c>
      <c r="I567" s="33">
        <f t="shared" si="98"/>
        <v>19762</v>
      </c>
      <c r="J567" s="30">
        <v>2014</v>
      </c>
      <c r="K567" s="31" t="s">
        <v>208</v>
      </c>
      <c r="L567" s="28">
        <v>6215</v>
      </c>
      <c r="M567" s="31" t="s">
        <v>555</v>
      </c>
      <c r="O567" s="28" t="str">
        <f t="shared" si="97"/>
        <v>Ja</v>
      </c>
      <c r="Q567" s="96"/>
      <c r="R567" s="31" t="s">
        <v>1929</v>
      </c>
      <c r="S567" s="66" t="s">
        <v>3860</v>
      </c>
      <c r="T567" s="28" t="s">
        <v>3546</v>
      </c>
      <c r="U567" s="88">
        <f t="shared" si="90"/>
        <v>25</v>
      </c>
      <c r="AB567" s="28">
        <v>2017</v>
      </c>
      <c r="AD567" s="25"/>
    </row>
    <row r="568" spans="1:30" x14ac:dyDescent="0.2">
      <c r="A568" s="28">
        <v>11</v>
      </c>
      <c r="B568" s="28">
        <v>221</v>
      </c>
      <c r="C568" s="65" t="s">
        <v>132</v>
      </c>
      <c r="D568" s="28">
        <v>144879</v>
      </c>
      <c r="E568" s="31" t="s">
        <v>395</v>
      </c>
      <c r="F568" s="31" t="s">
        <v>894</v>
      </c>
      <c r="G568" s="31" t="str">
        <f t="shared" si="95"/>
        <v>Marti Guido</v>
      </c>
      <c r="H568" s="34">
        <v>15901</v>
      </c>
      <c r="I568" s="33">
        <f t="shared" si="98"/>
        <v>15901</v>
      </c>
      <c r="J568" s="30">
        <v>2003</v>
      </c>
      <c r="K568" s="31" t="s">
        <v>3046</v>
      </c>
      <c r="L568" s="28">
        <v>6017</v>
      </c>
      <c r="M568" s="31" t="s">
        <v>522</v>
      </c>
      <c r="O568" s="28" t="str">
        <f t="shared" si="97"/>
        <v>Ja</v>
      </c>
      <c r="Q568" s="96"/>
      <c r="R568" s="31" t="s">
        <v>1929</v>
      </c>
      <c r="S568" s="66" t="s">
        <v>3860</v>
      </c>
      <c r="T568" s="28" t="s">
        <v>3546</v>
      </c>
      <c r="U568" s="88">
        <f t="shared" si="90"/>
        <v>25</v>
      </c>
      <c r="X568" s="28">
        <v>2012</v>
      </c>
      <c r="Y568" s="28">
        <v>2020</v>
      </c>
      <c r="AB568" s="28">
        <v>2003</v>
      </c>
      <c r="AD568" s="25"/>
    </row>
    <row r="569" spans="1:30" x14ac:dyDescent="0.2">
      <c r="A569" s="28">
        <v>13</v>
      </c>
      <c r="B569" s="28">
        <v>197</v>
      </c>
      <c r="C569" s="65" t="s">
        <v>132</v>
      </c>
      <c r="D569" s="28">
        <v>101388</v>
      </c>
      <c r="E569" s="31" t="s">
        <v>395</v>
      </c>
      <c r="F569" s="31" t="s">
        <v>89</v>
      </c>
      <c r="G569" s="31" t="str">
        <f t="shared" si="95"/>
        <v>Marti Hans</v>
      </c>
      <c r="H569" s="34">
        <v>18801</v>
      </c>
      <c r="I569" s="33">
        <f t="shared" si="98"/>
        <v>18801</v>
      </c>
      <c r="J569" s="30">
        <v>2017</v>
      </c>
      <c r="K569" s="31" t="s">
        <v>1652</v>
      </c>
      <c r="L569" s="28">
        <v>6022</v>
      </c>
      <c r="M569" s="31" t="s">
        <v>115</v>
      </c>
      <c r="O569" s="28" t="str">
        <f t="shared" si="97"/>
        <v>Ja</v>
      </c>
      <c r="Q569" s="96"/>
      <c r="R569" s="31" t="s">
        <v>1929</v>
      </c>
      <c r="S569" s="66" t="s">
        <v>3860</v>
      </c>
      <c r="T569" s="28" t="s">
        <v>3546</v>
      </c>
      <c r="U569" s="88">
        <f t="shared" si="90"/>
        <v>25</v>
      </c>
      <c r="AD569" s="25"/>
    </row>
    <row r="570" spans="1:30" ht="12.75" customHeight="1" x14ac:dyDescent="0.2">
      <c r="A570" s="28">
        <v>13</v>
      </c>
      <c r="B570" s="28">
        <v>249</v>
      </c>
      <c r="C570" s="46"/>
      <c r="D570" s="28">
        <v>195425</v>
      </c>
      <c r="E570" s="31" t="s">
        <v>395</v>
      </c>
      <c r="F570" s="31" t="s">
        <v>507</v>
      </c>
      <c r="G570" s="31" t="str">
        <f t="shared" si="95"/>
        <v>Marti Isidor</v>
      </c>
      <c r="H570" s="34">
        <v>22193</v>
      </c>
      <c r="I570" s="33">
        <f t="shared" si="98"/>
        <v>22193</v>
      </c>
      <c r="J570" s="30">
        <v>2020</v>
      </c>
      <c r="K570" s="31" t="s">
        <v>1823</v>
      </c>
      <c r="L570" s="28">
        <v>6133</v>
      </c>
      <c r="M570" s="31" t="s">
        <v>627</v>
      </c>
      <c r="O570" s="28" t="str">
        <f t="shared" si="97"/>
        <v>Ja</v>
      </c>
      <c r="Q570" s="96"/>
      <c r="R570" s="31" t="s">
        <v>1929</v>
      </c>
      <c r="S570" s="66" t="s">
        <v>3860</v>
      </c>
      <c r="T570" s="28" t="s">
        <v>3546</v>
      </c>
      <c r="U570" s="88">
        <f t="shared" si="90"/>
        <v>25</v>
      </c>
      <c r="AD570" s="25" t="s">
        <v>4283</v>
      </c>
    </row>
    <row r="571" spans="1:30" ht="12.75" customHeight="1" x14ac:dyDescent="0.2">
      <c r="A571" s="28">
        <v>3</v>
      </c>
      <c r="B571" s="28">
        <v>163</v>
      </c>
      <c r="C571" s="65" t="s">
        <v>169</v>
      </c>
      <c r="D571" s="28">
        <v>165495</v>
      </c>
      <c r="E571" s="31" t="s">
        <v>395</v>
      </c>
      <c r="F571" s="31" t="s">
        <v>105</v>
      </c>
      <c r="G571" s="31" t="str">
        <f t="shared" si="95"/>
        <v>Marti Josef</v>
      </c>
      <c r="H571" s="34">
        <v>11800</v>
      </c>
      <c r="I571" s="33">
        <f t="shared" si="98"/>
        <v>11800</v>
      </c>
      <c r="J571" s="30">
        <v>1992</v>
      </c>
      <c r="K571" s="31" t="s">
        <v>3048</v>
      </c>
      <c r="L571" s="28">
        <v>6006</v>
      </c>
      <c r="M571" s="31" t="s">
        <v>95</v>
      </c>
      <c r="O571" s="28" t="str">
        <f t="shared" si="97"/>
        <v>Ja</v>
      </c>
      <c r="Q571" s="96"/>
      <c r="R571" s="31" t="s">
        <v>1929</v>
      </c>
      <c r="S571" s="66" t="s">
        <v>3860</v>
      </c>
      <c r="U571" s="88">
        <f t="shared" si="90"/>
        <v>0</v>
      </c>
      <c r="AB571" s="28">
        <v>1995</v>
      </c>
      <c r="AD571" s="25"/>
    </row>
    <row r="572" spans="1:30" ht="12.75" customHeight="1" x14ac:dyDescent="0.2">
      <c r="A572" s="25">
        <v>3</v>
      </c>
      <c r="B572" s="25">
        <v>160</v>
      </c>
      <c r="C572" s="46"/>
      <c r="D572" s="28">
        <v>115264</v>
      </c>
      <c r="E572" s="36" t="s">
        <v>395</v>
      </c>
      <c r="F572" s="36" t="s">
        <v>1485</v>
      </c>
      <c r="G572" s="31" t="str">
        <f t="shared" si="95"/>
        <v>Marti Markus</v>
      </c>
      <c r="H572" s="34">
        <v>22051</v>
      </c>
      <c r="I572" s="68">
        <f t="shared" si="98"/>
        <v>22051</v>
      </c>
      <c r="J572" s="36">
        <v>2020</v>
      </c>
      <c r="K572" s="36" t="s">
        <v>1824</v>
      </c>
      <c r="L572" s="28">
        <v>6370</v>
      </c>
      <c r="M572" s="45" t="s">
        <v>882</v>
      </c>
      <c r="N572"/>
      <c r="O572" s="28" t="s">
        <v>1581</v>
      </c>
      <c r="P572"/>
      <c r="Q572" s="96"/>
      <c r="R572" s="31" t="s">
        <v>1929</v>
      </c>
      <c r="S572" s="66" t="s">
        <v>3860</v>
      </c>
      <c r="T572" s="28" t="s">
        <v>3546</v>
      </c>
      <c r="U572" s="88">
        <f t="shared" si="90"/>
        <v>25</v>
      </c>
      <c r="AD572" s="25" t="s">
        <v>4284</v>
      </c>
    </row>
    <row r="573" spans="1:30" ht="12.75" customHeight="1" x14ac:dyDescent="0.2">
      <c r="A573" s="28">
        <v>17</v>
      </c>
      <c r="B573" s="28">
        <v>144</v>
      </c>
      <c r="C573" s="65" t="s">
        <v>1114</v>
      </c>
      <c r="D573" s="28">
        <v>171983</v>
      </c>
      <c r="E573" s="31" t="s">
        <v>395</v>
      </c>
      <c r="F573" s="31" t="s">
        <v>49</v>
      </c>
      <c r="G573" s="31" t="str">
        <f t="shared" si="95"/>
        <v>Marti Richard</v>
      </c>
      <c r="H573" s="34">
        <v>16367</v>
      </c>
      <c r="I573" s="33">
        <f t="shared" si="98"/>
        <v>16367</v>
      </c>
      <c r="J573" s="30">
        <v>2004</v>
      </c>
      <c r="K573" s="31" t="s">
        <v>3051</v>
      </c>
      <c r="L573" s="28">
        <v>6166</v>
      </c>
      <c r="M573" s="31" t="s">
        <v>833</v>
      </c>
      <c r="O573" s="28" t="str">
        <f>IF(N573+P573&gt;0,"Nein","Ja")</f>
        <v>Ja</v>
      </c>
      <c r="Q573" s="96"/>
      <c r="R573" s="31" t="s">
        <v>1929</v>
      </c>
      <c r="S573" s="66" t="s">
        <v>3860</v>
      </c>
      <c r="T573" s="28" t="s">
        <v>3546</v>
      </c>
      <c r="U573" s="88">
        <f t="shared" si="90"/>
        <v>25</v>
      </c>
      <c r="X573" s="28">
        <v>2001</v>
      </c>
      <c r="AD573" s="25"/>
    </row>
    <row r="574" spans="1:30" ht="12.75" customHeight="1" x14ac:dyDescent="0.2">
      <c r="A574" s="25">
        <v>13</v>
      </c>
      <c r="B574" s="25">
        <v>132</v>
      </c>
      <c r="C574" s="46"/>
      <c r="D574" s="28">
        <v>175236</v>
      </c>
      <c r="E574" s="36" t="s">
        <v>395</v>
      </c>
      <c r="F574" s="36" t="s">
        <v>256</v>
      </c>
      <c r="G574" s="31" t="str">
        <f t="shared" si="95"/>
        <v>Marti Willi</v>
      </c>
      <c r="H574" s="34">
        <v>22192</v>
      </c>
      <c r="I574" s="68">
        <f t="shared" si="98"/>
        <v>22192</v>
      </c>
      <c r="J574" s="36">
        <v>2020</v>
      </c>
      <c r="K574" s="36" t="s">
        <v>1825</v>
      </c>
      <c r="L574" s="28">
        <v>6022</v>
      </c>
      <c r="M574" s="45" t="s">
        <v>115</v>
      </c>
      <c r="N574"/>
      <c r="O574" s="28" t="s">
        <v>1581</v>
      </c>
      <c r="P574"/>
      <c r="Q574" s="96"/>
      <c r="R574" s="31" t="s">
        <v>1929</v>
      </c>
      <c r="S574" s="66" t="s">
        <v>3860</v>
      </c>
      <c r="T574" s="28" t="s">
        <v>3546</v>
      </c>
      <c r="U574" s="88">
        <f t="shared" si="90"/>
        <v>25</v>
      </c>
      <c r="AD574" s="25" t="s">
        <v>4285</v>
      </c>
    </row>
    <row r="575" spans="1:30" x14ac:dyDescent="0.2">
      <c r="A575" s="28">
        <v>8</v>
      </c>
      <c r="B575" s="28">
        <v>151</v>
      </c>
      <c r="C575" s="65" t="s">
        <v>43</v>
      </c>
      <c r="D575" s="28">
        <v>103801</v>
      </c>
      <c r="E575" s="31" t="s">
        <v>1706</v>
      </c>
      <c r="F575" s="31" t="s">
        <v>1485</v>
      </c>
      <c r="G575" s="31" t="str">
        <f t="shared" si="95"/>
        <v>Mathis Markus</v>
      </c>
      <c r="H575" s="34">
        <v>18411</v>
      </c>
      <c r="I575" s="33">
        <f t="shared" si="98"/>
        <v>18411</v>
      </c>
      <c r="J575" s="30">
        <v>2010</v>
      </c>
      <c r="K575" s="31" t="s">
        <v>1289</v>
      </c>
      <c r="L575" s="28">
        <v>6034</v>
      </c>
      <c r="M575" s="31" t="s">
        <v>690</v>
      </c>
      <c r="O575" s="28" t="str">
        <f>IF(N575+P575&gt;0,"Nein","Ja")</f>
        <v>Ja</v>
      </c>
      <c r="Q575" s="96"/>
      <c r="R575" s="31" t="s">
        <v>1929</v>
      </c>
      <c r="S575" s="66" t="s">
        <v>3860</v>
      </c>
      <c r="T575" s="28" t="s">
        <v>3546</v>
      </c>
      <c r="U575" s="88">
        <f t="shared" si="90"/>
        <v>25</v>
      </c>
      <c r="AB575" s="28">
        <v>2010</v>
      </c>
      <c r="AD575" s="25" t="s">
        <v>4286</v>
      </c>
    </row>
    <row r="576" spans="1:30" x14ac:dyDescent="0.2">
      <c r="A576" s="28">
        <v>9</v>
      </c>
      <c r="B576" s="28">
        <v>201</v>
      </c>
      <c r="C576" s="65" t="s">
        <v>132</v>
      </c>
      <c r="D576" s="28">
        <v>298869</v>
      </c>
      <c r="E576" s="31" t="s">
        <v>1706</v>
      </c>
      <c r="F576" s="31" t="s">
        <v>138</v>
      </c>
      <c r="G576" s="31" t="s">
        <v>4287</v>
      </c>
      <c r="H576" s="34">
        <v>20150</v>
      </c>
      <c r="I576" s="33">
        <f t="shared" si="98"/>
        <v>20150</v>
      </c>
      <c r="J576" s="30">
        <v>2017</v>
      </c>
      <c r="K576" s="31" t="s">
        <v>1707</v>
      </c>
      <c r="L576" s="28">
        <v>6206</v>
      </c>
      <c r="M576" s="31" t="s">
        <v>206</v>
      </c>
      <c r="O576" s="28" t="s">
        <v>1581</v>
      </c>
      <c r="Q576" s="96"/>
      <c r="R576" s="31" t="s">
        <v>1953</v>
      </c>
      <c r="S576" s="66" t="s">
        <v>3860</v>
      </c>
      <c r="T576" s="28" t="s">
        <v>3546</v>
      </c>
      <c r="U576" s="88">
        <f t="shared" si="90"/>
        <v>25</v>
      </c>
      <c r="AB576" s="28">
        <v>2017</v>
      </c>
      <c r="AD576" s="98" t="s">
        <v>4744</v>
      </c>
    </row>
    <row r="577" spans="1:30" ht="12.75" customHeight="1" x14ac:dyDescent="0.2">
      <c r="A577" s="28">
        <v>8</v>
      </c>
      <c r="B577" s="28">
        <v>218</v>
      </c>
      <c r="C577" s="65" t="s">
        <v>132</v>
      </c>
      <c r="D577" s="28">
        <v>258965</v>
      </c>
      <c r="E577" s="31" t="s">
        <v>1569</v>
      </c>
      <c r="F577" s="31" t="s">
        <v>782</v>
      </c>
      <c r="G577" s="31" t="str">
        <f>CONCATENATE(E577," ",F577)</f>
        <v>Mathis-Wey Jakob</v>
      </c>
      <c r="H577" s="34">
        <v>20516</v>
      </c>
      <c r="I577" s="33">
        <f t="shared" si="98"/>
        <v>20516</v>
      </c>
      <c r="J577" s="30">
        <v>2016</v>
      </c>
      <c r="K577" s="31" t="s">
        <v>1570</v>
      </c>
      <c r="L577" s="28">
        <v>6023</v>
      </c>
      <c r="M577" s="31" t="s">
        <v>182</v>
      </c>
      <c r="O577" s="28" t="str">
        <f>IF(N577+P577&gt;0,"Nein","Ja")</f>
        <v>Ja</v>
      </c>
      <c r="Q577" s="96"/>
      <c r="R577" s="31" t="s">
        <v>1929</v>
      </c>
      <c r="S577" s="66" t="s">
        <v>3860</v>
      </c>
      <c r="T577" s="28" t="s">
        <v>3546</v>
      </c>
      <c r="U577" s="88">
        <f t="shared" si="90"/>
        <v>25</v>
      </c>
      <c r="AB577" s="28">
        <v>2016</v>
      </c>
      <c r="AD577" s="25" t="s">
        <v>4288</v>
      </c>
    </row>
    <row r="578" spans="1:30" ht="12.75" customHeight="1" x14ac:dyDescent="0.2">
      <c r="A578" s="28">
        <v>1</v>
      </c>
      <c r="B578" s="28">
        <v>100</v>
      </c>
      <c r="C578" s="65" t="s">
        <v>169</v>
      </c>
      <c r="D578" s="28">
        <v>153095</v>
      </c>
      <c r="E578" s="31" t="s">
        <v>1447</v>
      </c>
      <c r="F578" s="31" t="s">
        <v>89</v>
      </c>
      <c r="G578" s="31" t="str">
        <f>CONCATENATE(E578," ",F578)</f>
        <v>Matter Hans</v>
      </c>
      <c r="H578" s="34">
        <v>8811</v>
      </c>
      <c r="I578" s="33">
        <f t="shared" si="98"/>
        <v>8811</v>
      </c>
      <c r="J578" s="30">
        <v>1984</v>
      </c>
      <c r="K578" s="31" t="s">
        <v>3055</v>
      </c>
      <c r="L578" s="28">
        <v>6390</v>
      </c>
      <c r="M578" s="31" t="s">
        <v>3056</v>
      </c>
      <c r="O578" s="28" t="s">
        <v>162</v>
      </c>
      <c r="Q578" s="96"/>
      <c r="R578" s="31" t="s">
        <v>1929</v>
      </c>
      <c r="S578" s="66" t="s">
        <v>3860</v>
      </c>
      <c r="U578" s="88">
        <f t="shared" si="90"/>
        <v>0</v>
      </c>
      <c r="AB578" s="28">
        <v>1987</v>
      </c>
      <c r="AD578" s="25"/>
    </row>
    <row r="579" spans="1:30" x14ac:dyDescent="0.2">
      <c r="A579" s="28">
        <v>16</v>
      </c>
      <c r="B579" s="28">
        <v>252</v>
      </c>
      <c r="C579" s="65" t="s">
        <v>132</v>
      </c>
      <c r="D579" s="28">
        <v>458921</v>
      </c>
      <c r="E579" s="31" t="s">
        <v>1447</v>
      </c>
      <c r="F579" s="31" t="s">
        <v>1708</v>
      </c>
      <c r="G579" s="31" t="s">
        <v>4289</v>
      </c>
      <c r="H579" s="34">
        <v>21396</v>
      </c>
      <c r="I579" s="33">
        <f t="shared" si="98"/>
        <v>21396</v>
      </c>
      <c r="J579" s="30">
        <v>2018</v>
      </c>
      <c r="K579" s="31" t="s">
        <v>4845</v>
      </c>
      <c r="L579" s="28">
        <v>6154</v>
      </c>
      <c r="M579" s="31" t="s">
        <v>4846</v>
      </c>
      <c r="O579" s="28" t="s">
        <v>1581</v>
      </c>
      <c r="Q579" s="96">
        <v>44622</v>
      </c>
      <c r="R579" s="31" t="s">
        <v>1953</v>
      </c>
      <c r="S579" s="66" t="s">
        <v>3860</v>
      </c>
      <c r="T579" s="28" t="s">
        <v>3546</v>
      </c>
      <c r="U579" s="88">
        <f t="shared" ref="U579:U642" si="99">IF(T579="RE",25,0)</f>
        <v>25</v>
      </c>
      <c r="AD579" s="25"/>
    </row>
    <row r="580" spans="1:30" ht="13.5" customHeight="1" x14ac:dyDescent="0.2">
      <c r="A580" s="28">
        <v>11</v>
      </c>
      <c r="B580" s="28">
        <v>202</v>
      </c>
      <c r="C580" s="65" t="s">
        <v>3411</v>
      </c>
      <c r="D580" s="28">
        <v>115548</v>
      </c>
      <c r="E580" s="31" t="s">
        <v>1447</v>
      </c>
      <c r="F580" s="31" t="s">
        <v>1448</v>
      </c>
      <c r="G580" s="31" t="str">
        <f>CONCATENATE(E580," ",F580)</f>
        <v>Matter Josef-Anton</v>
      </c>
      <c r="H580" s="34">
        <v>19671</v>
      </c>
      <c r="I580" s="33">
        <f t="shared" si="98"/>
        <v>19671</v>
      </c>
      <c r="J580" s="30">
        <v>2013</v>
      </c>
      <c r="K580" s="31" t="s">
        <v>1449</v>
      </c>
      <c r="L580" s="28">
        <v>6207</v>
      </c>
      <c r="M580" s="31" t="s">
        <v>319</v>
      </c>
      <c r="O580" s="28" t="str">
        <f>IF(N580+P580&gt;0,"Nein","Ja")</f>
        <v>Ja</v>
      </c>
      <c r="Q580" s="96"/>
      <c r="R580" s="31" t="s">
        <v>1929</v>
      </c>
      <c r="S580" s="66" t="s">
        <v>3865</v>
      </c>
      <c r="T580" s="28" t="s">
        <v>3546</v>
      </c>
      <c r="U580" s="88">
        <f t="shared" si="99"/>
        <v>25</v>
      </c>
      <c r="AB580" s="28">
        <v>2016</v>
      </c>
      <c r="AD580" s="25" t="s">
        <v>4290</v>
      </c>
    </row>
    <row r="581" spans="1:30" x14ac:dyDescent="0.2">
      <c r="A581" s="28">
        <v>8</v>
      </c>
      <c r="B581" s="28">
        <v>129</v>
      </c>
      <c r="C581" s="65" t="s">
        <v>132</v>
      </c>
      <c r="D581" s="28">
        <v>100137</v>
      </c>
      <c r="E581" s="31" t="s">
        <v>505</v>
      </c>
      <c r="F581" s="31" t="s">
        <v>105</v>
      </c>
      <c r="G581" s="31" t="str">
        <f>CONCATENATE(E581," ",F581)</f>
        <v>Mattmann Josef</v>
      </c>
      <c r="H581" s="34">
        <v>19778</v>
      </c>
      <c r="I581" s="33">
        <f t="shared" si="98"/>
        <v>19778</v>
      </c>
      <c r="J581" s="30">
        <v>2014</v>
      </c>
      <c r="K581" s="31" t="s">
        <v>4850</v>
      </c>
      <c r="L581" s="28">
        <v>6362</v>
      </c>
      <c r="M581" s="31" t="s">
        <v>2074</v>
      </c>
      <c r="O581" s="28" t="str">
        <f>IF(N581+P581&gt;0,"Nein","Ja")</f>
        <v>Ja</v>
      </c>
      <c r="Q581" s="96">
        <v>44602</v>
      </c>
      <c r="R581" s="31" t="s">
        <v>1929</v>
      </c>
      <c r="S581" s="66" t="s">
        <v>3860</v>
      </c>
      <c r="T581" s="28" t="s">
        <v>3546</v>
      </c>
      <c r="U581" s="88">
        <f t="shared" si="99"/>
        <v>25</v>
      </c>
      <c r="AB581" s="28">
        <v>2017</v>
      </c>
      <c r="AD581" s="25" t="s">
        <v>4291</v>
      </c>
    </row>
    <row r="582" spans="1:30" x14ac:dyDescent="0.2">
      <c r="A582" s="28">
        <v>12</v>
      </c>
      <c r="B582" s="28">
        <v>212</v>
      </c>
      <c r="C582" s="65" t="s">
        <v>132</v>
      </c>
      <c r="D582" s="28">
        <v>162446</v>
      </c>
      <c r="E582" s="31" t="s">
        <v>3060</v>
      </c>
      <c r="F582" s="31" t="s">
        <v>356</v>
      </c>
      <c r="G582" s="31" t="str">
        <f>CONCATENATE(E582," ",F582)</f>
        <v>Mazzolino Heinz</v>
      </c>
      <c r="H582" s="34">
        <v>17337</v>
      </c>
      <c r="I582" s="33">
        <f t="shared" si="98"/>
        <v>17337</v>
      </c>
      <c r="J582" s="30">
        <v>2007</v>
      </c>
      <c r="K582" s="31" t="s">
        <v>3062</v>
      </c>
      <c r="L582" s="28">
        <v>6260</v>
      </c>
      <c r="M582" s="31" t="s">
        <v>339</v>
      </c>
      <c r="O582" s="28" t="str">
        <f>IF(N582+P582&gt;0,"Nein","Ja")</f>
        <v>Ja</v>
      </c>
      <c r="Q582" s="96"/>
      <c r="R582" s="31" t="s">
        <v>1929</v>
      </c>
      <c r="S582" s="66" t="s">
        <v>3860</v>
      </c>
      <c r="T582" s="28" t="s">
        <v>3546</v>
      </c>
      <c r="U582" s="88">
        <f t="shared" si="99"/>
        <v>25</v>
      </c>
      <c r="AB582" s="28">
        <v>2007</v>
      </c>
      <c r="AD582" s="25" t="s">
        <v>4292</v>
      </c>
    </row>
    <row r="583" spans="1:30" x14ac:dyDescent="0.2">
      <c r="A583" s="28">
        <v>12</v>
      </c>
      <c r="B583" s="28">
        <v>104</v>
      </c>
      <c r="C583" s="65" t="s">
        <v>132</v>
      </c>
      <c r="D583" s="28">
        <v>307815</v>
      </c>
      <c r="E583" s="31" t="s">
        <v>1030</v>
      </c>
      <c r="F583" s="31" t="s">
        <v>3064</v>
      </c>
      <c r="G583" s="31" t="str">
        <f>CONCATENATE(E583," ",F583)</f>
        <v>Mehr Hedy</v>
      </c>
      <c r="H583" s="34">
        <v>18673</v>
      </c>
      <c r="I583" s="33">
        <f t="shared" si="98"/>
        <v>18673</v>
      </c>
      <c r="J583" s="30">
        <v>2011</v>
      </c>
      <c r="K583" s="31" t="s">
        <v>2760</v>
      </c>
      <c r="L583" s="28">
        <v>6247</v>
      </c>
      <c r="M583" s="31" t="s">
        <v>79</v>
      </c>
      <c r="O583" s="28" t="str">
        <f>IF(N583+P583&gt;0,"Nein","Ja")</f>
        <v>Ja</v>
      </c>
      <c r="Q583" s="96"/>
      <c r="R583" s="31" t="s">
        <v>1953</v>
      </c>
      <c r="S583" s="66" t="s">
        <v>3860</v>
      </c>
      <c r="T583" s="28" t="s">
        <v>3546</v>
      </c>
      <c r="U583" s="88">
        <f t="shared" si="99"/>
        <v>25</v>
      </c>
      <c r="AB583" s="28">
        <v>2019</v>
      </c>
      <c r="AD583" s="25"/>
    </row>
    <row r="584" spans="1:30" ht="12.75" customHeight="1" x14ac:dyDescent="0.2">
      <c r="A584" s="28">
        <v>13</v>
      </c>
      <c r="B584" s="28">
        <v>248</v>
      </c>
      <c r="C584" s="65" t="s">
        <v>132</v>
      </c>
      <c r="D584" s="28">
        <v>182896</v>
      </c>
      <c r="E584" s="31" t="s">
        <v>80</v>
      </c>
      <c r="F584" s="31" t="s">
        <v>53</v>
      </c>
      <c r="G584" s="31" t="str">
        <f>CONCATENATE(E584," ",F584)</f>
        <v>Meier Alfred</v>
      </c>
      <c r="H584" s="34">
        <v>20569</v>
      </c>
      <c r="I584" s="33">
        <f t="shared" si="98"/>
        <v>20569</v>
      </c>
      <c r="J584" s="30">
        <v>2016</v>
      </c>
      <c r="K584" s="31" t="s">
        <v>1571</v>
      </c>
      <c r="L584" s="28">
        <v>6122</v>
      </c>
      <c r="M584" s="31" t="s">
        <v>733</v>
      </c>
      <c r="O584" s="28" t="str">
        <f>IF(N584+P584&gt;0,"Nein","Ja")</f>
        <v>Ja</v>
      </c>
      <c r="Q584" s="96"/>
      <c r="R584" s="31" t="s">
        <v>1929</v>
      </c>
      <c r="S584" s="66" t="s">
        <v>3860</v>
      </c>
      <c r="T584" s="28" t="s">
        <v>3546</v>
      </c>
      <c r="U584" s="88">
        <f t="shared" si="99"/>
        <v>25</v>
      </c>
      <c r="AB584" s="28">
        <v>2018</v>
      </c>
      <c r="AD584" s="25"/>
    </row>
    <row r="585" spans="1:30" x14ac:dyDescent="0.2">
      <c r="A585" s="28">
        <v>6</v>
      </c>
      <c r="B585" s="28">
        <v>150</v>
      </c>
      <c r="C585" s="37"/>
      <c r="D585" s="28">
        <v>170454</v>
      </c>
      <c r="E585" s="31" t="s">
        <v>80</v>
      </c>
      <c r="F585" s="31" t="s">
        <v>1542</v>
      </c>
      <c r="G585" s="31" t="s">
        <v>4293</v>
      </c>
      <c r="H585" s="17">
        <v>22448</v>
      </c>
      <c r="I585" s="33">
        <v>22570</v>
      </c>
      <c r="J585" s="28">
        <v>2021</v>
      </c>
      <c r="K585" s="31" t="s">
        <v>1879</v>
      </c>
      <c r="L585" s="28">
        <v>6274</v>
      </c>
      <c r="M585" s="31" t="s">
        <v>63</v>
      </c>
      <c r="N585" s="28"/>
      <c r="O585" s="28" t="s">
        <v>1581</v>
      </c>
      <c r="P585" s="28"/>
      <c r="Q585" s="96"/>
      <c r="R585" s="31" t="s">
        <v>1929</v>
      </c>
      <c r="S585" s="66" t="s">
        <v>3860</v>
      </c>
      <c r="T585" s="28" t="s">
        <v>3546</v>
      </c>
      <c r="U585" s="88">
        <f t="shared" si="99"/>
        <v>25</v>
      </c>
      <c r="AD585" s="25" t="s">
        <v>1880</v>
      </c>
    </row>
    <row r="586" spans="1:30" ht="12.75" customHeight="1" x14ac:dyDescent="0.2">
      <c r="A586" s="28">
        <v>3</v>
      </c>
      <c r="B586" s="28">
        <v>161</v>
      </c>
      <c r="C586" s="65" t="s">
        <v>169</v>
      </c>
      <c r="D586" s="28">
        <v>112391</v>
      </c>
      <c r="E586" s="31" t="s">
        <v>80</v>
      </c>
      <c r="F586" s="31" t="s">
        <v>559</v>
      </c>
      <c r="G586" s="31" t="str">
        <f t="shared" ref="G586:G592" si="100">CONCATENATE(E586," ",F586)</f>
        <v>Meier Ernst</v>
      </c>
      <c r="H586" s="34">
        <v>12708</v>
      </c>
      <c r="I586" s="33">
        <f t="shared" ref="I586:I592" si="101">H586</f>
        <v>12708</v>
      </c>
      <c r="J586" s="30">
        <v>1994</v>
      </c>
      <c r="K586" s="31" t="s">
        <v>3069</v>
      </c>
      <c r="L586" s="28">
        <v>6010</v>
      </c>
      <c r="M586" s="31" t="s">
        <v>55</v>
      </c>
      <c r="O586" s="28" t="str">
        <f t="shared" ref="O586:O626" si="102">IF(N586+P586&gt;0,"Nein","Ja")</f>
        <v>Ja</v>
      </c>
      <c r="Q586" s="96"/>
      <c r="R586" s="31" t="s">
        <v>1929</v>
      </c>
      <c r="S586" s="66" t="s">
        <v>3860</v>
      </c>
      <c r="U586" s="88">
        <f t="shared" si="99"/>
        <v>0</v>
      </c>
      <c r="AB586" s="28">
        <v>1994</v>
      </c>
      <c r="AD586" s="25" t="s">
        <v>4294</v>
      </c>
    </row>
    <row r="587" spans="1:30" ht="12.75" customHeight="1" x14ac:dyDescent="0.2">
      <c r="A587" s="28">
        <v>17</v>
      </c>
      <c r="B587" s="28">
        <v>126</v>
      </c>
      <c r="C587" s="65" t="s">
        <v>132</v>
      </c>
      <c r="D587" s="28">
        <v>156988</v>
      </c>
      <c r="E587" s="31" t="s">
        <v>80</v>
      </c>
      <c r="F587" s="31" t="s">
        <v>290</v>
      </c>
      <c r="G587" s="31" t="str">
        <f t="shared" si="100"/>
        <v>Meier Fredy</v>
      </c>
      <c r="H587" s="34">
        <v>19876</v>
      </c>
      <c r="I587" s="33">
        <f t="shared" si="101"/>
        <v>19876</v>
      </c>
      <c r="J587" s="30">
        <v>2014</v>
      </c>
      <c r="K587" s="31" t="s">
        <v>4295</v>
      </c>
      <c r="L587" s="28">
        <v>6106</v>
      </c>
      <c r="M587" s="31" t="s">
        <v>345</v>
      </c>
      <c r="O587" s="28" t="str">
        <f t="shared" si="102"/>
        <v>Ja</v>
      </c>
      <c r="Q587" s="96"/>
      <c r="R587" s="31" t="s">
        <v>1929</v>
      </c>
      <c r="S587" s="66" t="s">
        <v>3860</v>
      </c>
      <c r="T587" s="28" t="s">
        <v>3546</v>
      </c>
      <c r="U587" s="88">
        <f t="shared" si="99"/>
        <v>25</v>
      </c>
      <c r="AB587" s="28">
        <v>2019</v>
      </c>
      <c r="AD587" s="25" t="s">
        <v>4296</v>
      </c>
    </row>
    <row r="588" spans="1:30" ht="12.75" customHeight="1" x14ac:dyDescent="0.2">
      <c r="A588" s="28">
        <v>12</v>
      </c>
      <c r="B588" s="28">
        <v>109</v>
      </c>
      <c r="C588" s="65" t="s">
        <v>2021</v>
      </c>
      <c r="D588" s="28">
        <v>177269</v>
      </c>
      <c r="E588" s="31" t="s">
        <v>80</v>
      </c>
      <c r="F588" s="31" t="s">
        <v>541</v>
      </c>
      <c r="G588" s="31" t="str">
        <f t="shared" si="100"/>
        <v>Meier Hugo</v>
      </c>
      <c r="H588" s="34">
        <v>15952</v>
      </c>
      <c r="I588" s="33">
        <f t="shared" si="101"/>
        <v>15952</v>
      </c>
      <c r="J588" s="30">
        <v>2003</v>
      </c>
      <c r="K588" s="31" t="s">
        <v>3075</v>
      </c>
      <c r="L588" s="28">
        <v>6211</v>
      </c>
      <c r="M588" s="31" t="s">
        <v>1574</v>
      </c>
      <c r="O588" s="28" t="str">
        <f t="shared" si="102"/>
        <v>Ja</v>
      </c>
      <c r="Q588" s="96"/>
      <c r="R588" s="31" t="s">
        <v>1929</v>
      </c>
      <c r="S588" s="66" t="s">
        <v>3865</v>
      </c>
      <c r="T588" s="28" t="s">
        <v>3546</v>
      </c>
      <c r="U588" s="88">
        <f t="shared" si="99"/>
        <v>25</v>
      </c>
      <c r="X588" s="28">
        <v>2020</v>
      </c>
      <c r="AB588" s="28">
        <v>2004</v>
      </c>
      <c r="AD588" s="25" t="s">
        <v>4297</v>
      </c>
    </row>
    <row r="589" spans="1:30" x14ac:dyDescent="0.2">
      <c r="A589" s="28">
        <v>12</v>
      </c>
      <c r="B589" s="28">
        <v>109</v>
      </c>
      <c r="C589" s="65" t="s">
        <v>132</v>
      </c>
      <c r="D589" s="28">
        <v>177270</v>
      </c>
      <c r="E589" s="31" t="s">
        <v>80</v>
      </c>
      <c r="F589" s="31" t="s">
        <v>105</v>
      </c>
      <c r="G589" s="31" t="str">
        <f t="shared" si="100"/>
        <v>Meier Josef</v>
      </c>
      <c r="H589" s="34">
        <v>20018</v>
      </c>
      <c r="I589" s="33">
        <f t="shared" si="101"/>
        <v>20018</v>
      </c>
      <c r="J589" s="30">
        <v>2014</v>
      </c>
      <c r="K589" s="31" t="s">
        <v>1453</v>
      </c>
      <c r="L589" s="28">
        <v>6211</v>
      </c>
      <c r="M589" s="31" t="s">
        <v>1454</v>
      </c>
      <c r="O589" s="28" t="str">
        <f t="shared" si="102"/>
        <v>Ja</v>
      </c>
      <c r="Q589" s="96"/>
      <c r="R589" s="31" t="s">
        <v>1929</v>
      </c>
      <c r="S589" s="66" t="s">
        <v>3860</v>
      </c>
      <c r="T589" s="28" t="s">
        <v>3546</v>
      </c>
      <c r="U589" s="88">
        <f t="shared" si="99"/>
        <v>25</v>
      </c>
      <c r="AD589" s="25" t="s">
        <v>4830</v>
      </c>
    </row>
    <row r="590" spans="1:30" x14ac:dyDescent="0.2">
      <c r="A590" s="28">
        <v>6</v>
      </c>
      <c r="B590" s="28">
        <v>150</v>
      </c>
      <c r="C590" s="65" t="s">
        <v>132</v>
      </c>
      <c r="D590" s="28">
        <v>170455</v>
      </c>
      <c r="E590" s="31" t="s">
        <v>80</v>
      </c>
      <c r="F590" s="31" t="s">
        <v>180</v>
      </c>
      <c r="G590" s="31" t="str">
        <f t="shared" si="100"/>
        <v>Meier Kurt</v>
      </c>
      <c r="H590" s="34">
        <v>16429</v>
      </c>
      <c r="I590" s="33">
        <f t="shared" si="101"/>
        <v>16429</v>
      </c>
      <c r="J590" s="30">
        <v>2004</v>
      </c>
      <c r="K590" s="31" t="s">
        <v>3079</v>
      </c>
      <c r="L590" s="28">
        <v>6004</v>
      </c>
      <c r="M590" s="31" t="s">
        <v>95</v>
      </c>
      <c r="O590" s="28" t="str">
        <f t="shared" si="102"/>
        <v>Ja</v>
      </c>
      <c r="Q590" s="96"/>
      <c r="R590" s="31" t="s">
        <v>1929</v>
      </c>
      <c r="S590" s="66" t="s">
        <v>3860</v>
      </c>
      <c r="T590" s="28" t="s">
        <v>3546</v>
      </c>
      <c r="U590" s="88">
        <f t="shared" si="99"/>
        <v>25</v>
      </c>
      <c r="AD590" s="25"/>
    </row>
    <row r="591" spans="1:30" ht="12.75" customHeight="1" x14ac:dyDescent="0.2">
      <c r="A591" s="28">
        <v>13</v>
      </c>
      <c r="B591" s="28">
        <v>248</v>
      </c>
      <c r="C591" s="65" t="s">
        <v>132</v>
      </c>
      <c r="D591" s="28">
        <v>182898</v>
      </c>
      <c r="E591" s="31" t="s">
        <v>80</v>
      </c>
      <c r="F591" s="31" t="s">
        <v>3080</v>
      </c>
      <c r="G591" s="31" t="str">
        <f t="shared" si="100"/>
        <v>Meier Meinrad</v>
      </c>
      <c r="H591" s="34">
        <v>16529</v>
      </c>
      <c r="I591" s="33">
        <f t="shared" si="101"/>
        <v>16529</v>
      </c>
      <c r="J591" s="30">
        <v>2005</v>
      </c>
      <c r="K591" s="31" t="s">
        <v>3082</v>
      </c>
      <c r="L591" s="28">
        <v>6130</v>
      </c>
      <c r="M591" s="31" t="s">
        <v>196</v>
      </c>
      <c r="O591" s="28" t="str">
        <f t="shared" si="102"/>
        <v>Ja</v>
      </c>
      <c r="Q591" s="96"/>
      <c r="R591" s="31" t="s">
        <v>1929</v>
      </c>
      <c r="S591" s="66" t="s">
        <v>3860</v>
      </c>
      <c r="T591" s="28" t="s">
        <v>3546</v>
      </c>
      <c r="U591" s="88">
        <f t="shared" si="99"/>
        <v>25</v>
      </c>
      <c r="AD591" s="25"/>
    </row>
    <row r="592" spans="1:30" ht="12.75" customHeight="1" x14ac:dyDescent="0.2">
      <c r="A592" s="28">
        <v>17</v>
      </c>
      <c r="B592" s="28">
        <v>228</v>
      </c>
      <c r="C592" s="65" t="s">
        <v>132</v>
      </c>
      <c r="D592" s="28">
        <v>164213</v>
      </c>
      <c r="E592" s="31" t="s">
        <v>80</v>
      </c>
      <c r="F592" s="31" t="s">
        <v>513</v>
      </c>
      <c r="G592" s="31" t="str">
        <f t="shared" si="100"/>
        <v>Meier Roman</v>
      </c>
      <c r="H592" s="34">
        <v>18393</v>
      </c>
      <c r="I592" s="33">
        <f t="shared" si="101"/>
        <v>18393</v>
      </c>
      <c r="J592" s="30">
        <v>2010</v>
      </c>
      <c r="K592" s="31" t="s">
        <v>3084</v>
      </c>
      <c r="L592" s="28">
        <v>6170</v>
      </c>
      <c r="M592" s="31" t="s">
        <v>303</v>
      </c>
      <c r="O592" s="28" t="str">
        <f t="shared" si="102"/>
        <v>Ja</v>
      </c>
      <c r="Q592" s="96"/>
      <c r="R592" s="31" t="s">
        <v>1929</v>
      </c>
      <c r="S592" s="66" t="s">
        <v>3860</v>
      </c>
      <c r="T592" s="28" t="s">
        <v>3867</v>
      </c>
      <c r="U592" s="88">
        <f t="shared" si="99"/>
        <v>0</v>
      </c>
      <c r="X592" s="28">
        <v>2020</v>
      </c>
      <c r="AB592" s="28">
        <v>2010</v>
      </c>
      <c r="AD592" s="25" t="s">
        <v>4298</v>
      </c>
    </row>
    <row r="593" spans="1:31" ht="12.75" customHeight="1" x14ac:dyDescent="0.2">
      <c r="A593" s="28">
        <v>6</v>
      </c>
      <c r="B593" s="28">
        <v>225</v>
      </c>
      <c r="D593" s="28">
        <v>170110</v>
      </c>
      <c r="E593" s="31" t="s">
        <v>80</v>
      </c>
      <c r="F593" s="31" t="s">
        <v>280</v>
      </c>
      <c r="G593" s="31" t="s">
        <v>4752</v>
      </c>
      <c r="H593" s="17">
        <v>22833</v>
      </c>
      <c r="I593" s="33">
        <v>22833</v>
      </c>
      <c r="J593" s="28">
        <v>2022</v>
      </c>
      <c r="K593" s="31" t="s">
        <v>4753</v>
      </c>
      <c r="L593" s="28">
        <v>6288</v>
      </c>
      <c r="M593" s="31" t="s">
        <v>107</v>
      </c>
      <c r="O593" s="28" t="str">
        <f t="shared" si="102"/>
        <v>Ja</v>
      </c>
      <c r="Q593" s="96"/>
      <c r="R593" s="31" t="s">
        <v>1929</v>
      </c>
      <c r="S593" s="66" t="s">
        <v>3860</v>
      </c>
      <c r="T593" s="28" t="s">
        <v>3546</v>
      </c>
      <c r="U593" s="88">
        <f t="shared" si="99"/>
        <v>25</v>
      </c>
      <c r="AD593" s="25" t="s">
        <v>4754</v>
      </c>
    </row>
    <row r="594" spans="1:31" ht="12.75" customHeight="1" x14ac:dyDescent="0.2">
      <c r="A594" s="28">
        <v>12</v>
      </c>
      <c r="B594" s="28">
        <v>109</v>
      </c>
      <c r="C594" s="65" t="s">
        <v>132</v>
      </c>
      <c r="D594" s="28">
        <v>156818</v>
      </c>
      <c r="E594" s="31" t="s">
        <v>80</v>
      </c>
      <c r="F594" s="31" t="s">
        <v>109</v>
      </c>
      <c r="G594" s="31" t="str">
        <f t="shared" ref="G594:G626" si="103">CONCATENATE(E594," ",F594)</f>
        <v>Meier Xaver</v>
      </c>
      <c r="H594" s="34">
        <v>20589</v>
      </c>
      <c r="I594" s="33">
        <f t="shared" ref="I594:I600" si="104">H594</f>
        <v>20589</v>
      </c>
      <c r="J594" s="30">
        <v>2016</v>
      </c>
      <c r="K594" s="31" t="s">
        <v>1573</v>
      </c>
      <c r="L594" s="28">
        <v>6211</v>
      </c>
      <c r="M594" s="31" t="s">
        <v>1574</v>
      </c>
      <c r="O594" s="28" t="str">
        <f t="shared" si="102"/>
        <v>Ja</v>
      </c>
      <c r="Q594" s="96"/>
      <c r="R594" s="31" t="s">
        <v>1929</v>
      </c>
      <c r="S594" s="66" t="s">
        <v>3860</v>
      </c>
      <c r="T594" s="28" t="s">
        <v>3546</v>
      </c>
      <c r="U594" s="88">
        <f t="shared" si="99"/>
        <v>25</v>
      </c>
      <c r="AB594" s="28">
        <v>2016</v>
      </c>
      <c r="AD594" s="25"/>
    </row>
    <row r="595" spans="1:31" ht="12.75" customHeight="1" x14ac:dyDescent="0.2">
      <c r="A595" s="28">
        <v>6</v>
      </c>
      <c r="B595" s="28">
        <v>107</v>
      </c>
      <c r="C595" s="65" t="s">
        <v>132</v>
      </c>
      <c r="D595" s="28">
        <v>104531</v>
      </c>
      <c r="E595" s="31" t="s">
        <v>3086</v>
      </c>
      <c r="F595" s="31" t="s">
        <v>105</v>
      </c>
      <c r="G595" s="31" t="str">
        <f t="shared" si="103"/>
        <v>Meierhans Josef</v>
      </c>
      <c r="H595" s="34">
        <v>16289</v>
      </c>
      <c r="I595" s="33">
        <f t="shared" si="104"/>
        <v>16289</v>
      </c>
      <c r="J595" s="30">
        <v>2009</v>
      </c>
      <c r="K595" s="31" t="s">
        <v>3088</v>
      </c>
      <c r="L595" s="28">
        <v>6034</v>
      </c>
      <c r="M595" s="31" t="s">
        <v>690</v>
      </c>
      <c r="O595" s="28" t="str">
        <f t="shared" si="102"/>
        <v>Ja</v>
      </c>
      <c r="Q595" s="96"/>
      <c r="R595" s="31" t="s">
        <v>1929</v>
      </c>
      <c r="S595" s="66" t="s">
        <v>3860</v>
      </c>
      <c r="T595" s="28" t="s">
        <v>3546</v>
      </c>
      <c r="U595" s="88">
        <f t="shared" si="99"/>
        <v>25</v>
      </c>
      <c r="AB595" s="28">
        <v>2009</v>
      </c>
      <c r="AD595" s="25" t="s">
        <v>4299</v>
      </c>
    </row>
    <row r="596" spans="1:31" ht="12.75" customHeight="1" x14ac:dyDescent="0.2">
      <c r="A596" s="28">
        <v>12</v>
      </c>
      <c r="B596" s="28">
        <v>213</v>
      </c>
      <c r="C596" s="65" t="s">
        <v>132</v>
      </c>
      <c r="D596" s="28">
        <v>201823</v>
      </c>
      <c r="E596" s="31" t="s">
        <v>3086</v>
      </c>
      <c r="F596" s="31" t="s">
        <v>831</v>
      </c>
      <c r="G596" s="31" t="str">
        <f t="shared" si="103"/>
        <v>Meierhans Toni</v>
      </c>
      <c r="H596" s="34">
        <v>18348</v>
      </c>
      <c r="I596" s="33">
        <f t="shared" si="104"/>
        <v>18348</v>
      </c>
      <c r="J596" s="30">
        <v>2010</v>
      </c>
      <c r="K596" s="31" t="s">
        <v>3090</v>
      </c>
      <c r="L596" s="28">
        <v>6263</v>
      </c>
      <c r="M596" s="31" t="s">
        <v>777</v>
      </c>
      <c r="O596" s="28" t="str">
        <f t="shared" si="102"/>
        <v>Ja</v>
      </c>
      <c r="Q596" s="96"/>
      <c r="R596" s="31" t="s">
        <v>1929</v>
      </c>
      <c r="S596" s="66" t="s">
        <v>3860</v>
      </c>
      <c r="T596" s="28" t="s">
        <v>3546</v>
      </c>
      <c r="U596" s="88">
        <f t="shared" si="99"/>
        <v>25</v>
      </c>
      <c r="AB596" s="28">
        <v>2015</v>
      </c>
      <c r="AD596" s="25" t="s">
        <v>4300</v>
      </c>
    </row>
    <row r="597" spans="1:31" ht="12.75" customHeight="1" x14ac:dyDescent="0.2">
      <c r="A597" s="28">
        <v>4</v>
      </c>
      <c r="B597" s="28">
        <v>205</v>
      </c>
      <c r="C597" s="65" t="s">
        <v>132</v>
      </c>
      <c r="D597" s="28">
        <v>114167</v>
      </c>
      <c r="E597" s="31" t="s">
        <v>3086</v>
      </c>
      <c r="F597" s="31" t="s">
        <v>134</v>
      </c>
      <c r="G597" s="31" t="str">
        <f t="shared" si="103"/>
        <v>Meierhans Walter</v>
      </c>
      <c r="H597" s="34">
        <v>16748</v>
      </c>
      <c r="I597" s="33">
        <f t="shared" si="104"/>
        <v>16748</v>
      </c>
      <c r="J597" s="30">
        <v>2005</v>
      </c>
      <c r="K597" s="31" t="s">
        <v>3092</v>
      </c>
      <c r="L597" s="28">
        <v>6044</v>
      </c>
      <c r="M597" s="31" t="s">
        <v>796</v>
      </c>
      <c r="O597" s="28" t="str">
        <f t="shared" si="102"/>
        <v>Ja</v>
      </c>
      <c r="Q597" s="96"/>
      <c r="R597" s="31" t="s">
        <v>1929</v>
      </c>
      <c r="S597" s="66" t="s">
        <v>3860</v>
      </c>
      <c r="T597" s="28" t="s">
        <v>3546</v>
      </c>
      <c r="U597" s="88">
        <f t="shared" si="99"/>
        <v>25</v>
      </c>
      <c r="AB597" s="28">
        <v>2005</v>
      </c>
      <c r="AD597" s="25"/>
      <c r="AE597" s="26"/>
    </row>
    <row r="598" spans="1:31" ht="12.75" customHeight="1" x14ac:dyDescent="0.2">
      <c r="A598" s="28">
        <v>2</v>
      </c>
      <c r="B598" s="28">
        <v>178</v>
      </c>
      <c r="C598" s="65" t="s">
        <v>132</v>
      </c>
      <c r="D598" s="28">
        <v>458487</v>
      </c>
      <c r="E598" s="31" t="s">
        <v>3093</v>
      </c>
      <c r="F598" s="31" t="s">
        <v>3094</v>
      </c>
      <c r="G598" s="31" t="str">
        <f t="shared" si="103"/>
        <v>Melcher Jonin</v>
      </c>
      <c r="H598" s="34">
        <v>18883</v>
      </c>
      <c r="I598" s="33">
        <f t="shared" si="104"/>
        <v>18883</v>
      </c>
      <c r="J598" s="30">
        <v>2011</v>
      </c>
      <c r="K598" s="31" t="s">
        <v>3096</v>
      </c>
      <c r="L598" s="28">
        <v>6014</v>
      </c>
      <c r="M598" s="31" t="s">
        <v>95</v>
      </c>
      <c r="O598" s="28" t="str">
        <f t="shared" si="102"/>
        <v>Ja</v>
      </c>
      <c r="Q598" s="96"/>
      <c r="R598" s="31" t="s">
        <v>1929</v>
      </c>
      <c r="S598" s="66" t="s">
        <v>3860</v>
      </c>
      <c r="T598" s="28" t="s">
        <v>3546</v>
      </c>
      <c r="U598" s="88">
        <f t="shared" si="99"/>
        <v>25</v>
      </c>
      <c r="X598" s="28">
        <v>2021</v>
      </c>
      <c r="AB598" s="28">
        <v>2014</v>
      </c>
      <c r="AD598" s="25" t="s">
        <v>4301</v>
      </c>
    </row>
    <row r="599" spans="1:31" s="26" customFormat="1" ht="12.75" customHeight="1" x14ac:dyDescent="0.2">
      <c r="A599" s="28">
        <v>2</v>
      </c>
      <c r="B599" s="28">
        <v>178</v>
      </c>
      <c r="C599" s="65" t="s">
        <v>132</v>
      </c>
      <c r="D599" s="28">
        <v>102622</v>
      </c>
      <c r="E599" s="31" t="s">
        <v>1382</v>
      </c>
      <c r="F599" s="31" t="s">
        <v>1383</v>
      </c>
      <c r="G599" s="31" t="str">
        <f t="shared" si="103"/>
        <v>Métry Magi</v>
      </c>
      <c r="H599" s="34">
        <v>19226</v>
      </c>
      <c r="I599" s="33">
        <f t="shared" si="104"/>
        <v>19226</v>
      </c>
      <c r="J599" s="30">
        <v>2012</v>
      </c>
      <c r="K599" s="31" t="s">
        <v>1384</v>
      </c>
      <c r="L599" s="28">
        <v>6003</v>
      </c>
      <c r="M599" s="31" t="s">
        <v>95</v>
      </c>
      <c r="N599" s="17"/>
      <c r="O599" s="28" t="str">
        <f t="shared" si="102"/>
        <v>Ja</v>
      </c>
      <c r="P599" s="34"/>
      <c r="Q599" s="96"/>
      <c r="R599" s="31" t="s">
        <v>1953</v>
      </c>
      <c r="S599" s="66" t="s">
        <v>3860</v>
      </c>
      <c r="T599" s="28" t="s">
        <v>3546</v>
      </c>
      <c r="U599" s="88">
        <f t="shared" si="99"/>
        <v>25</v>
      </c>
      <c r="V599" s="32"/>
      <c r="W599" s="32"/>
      <c r="X599" s="28"/>
      <c r="Y599" s="28"/>
      <c r="Z599" s="32"/>
      <c r="AA599" s="32"/>
      <c r="AB599" s="28">
        <v>2015</v>
      </c>
      <c r="AC599" s="32"/>
      <c r="AD599" s="25" t="s">
        <v>4302</v>
      </c>
      <c r="AE599" s="32"/>
    </row>
    <row r="600" spans="1:31" ht="12.75" customHeight="1" x14ac:dyDescent="0.2">
      <c r="A600" s="28">
        <v>11</v>
      </c>
      <c r="B600" s="28">
        <v>142</v>
      </c>
      <c r="C600" s="65" t="s">
        <v>169</v>
      </c>
      <c r="D600" s="28">
        <v>105796</v>
      </c>
      <c r="E600" s="31" t="s">
        <v>141</v>
      </c>
      <c r="F600" s="31" t="s">
        <v>248</v>
      </c>
      <c r="G600" s="31" t="str">
        <f t="shared" si="103"/>
        <v>Meyer Anton</v>
      </c>
      <c r="H600" s="34">
        <v>11940</v>
      </c>
      <c r="I600" s="33">
        <f t="shared" si="104"/>
        <v>11940</v>
      </c>
      <c r="J600" s="30">
        <v>2002</v>
      </c>
      <c r="K600" s="31" t="s">
        <v>4303</v>
      </c>
      <c r="L600" s="28">
        <v>6022</v>
      </c>
      <c r="M600" s="31" t="s">
        <v>115</v>
      </c>
      <c r="O600" s="28" t="str">
        <f t="shared" si="102"/>
        <v>Ja</v>
      </c>
      <c r="Q600" s="96"/>
      <c r="R600" s="31" t="s">
        <v>1929</v>
      </c>
      <c r="S600" s="66" t="s">
        <v>3860</v>
      </c>
      <c r="U600" s="88">
        <f t="shared" si="99"/>
        <v>0</v>
      </c>
      <c r="AB600" s="28">
        <v>2002</v>
      </c>
      <c r="AD600" s="25"/>
    </row>
    <row r="601" spans="1:31" ht="12.75" customHeight="1" x14ac:dyDescent="0.2">
      <c r="A601" s="28">
        <v>11</v>
      </c>
      <c r="B601" s="28">
        <v>221</v>
      </c>
      <c r="C601" s="65"/>
      <c r="D601" s="28">
        <v>144881</v>
      </c>
      <c r="E601" s="31" t="s">
        <v>141</v>
      </c>
      <c r="F601" s="31" t="s">
        <v>1460</v>
      </c>
      <c r="G601" s="31" t="str">
        <f t="shared" si="103"/>
        <v>Meyer Armin</v>
      </c>
      <c r="H601" s="34">
        <v>21749</v>
      </c>
      <c r="I601" s="33">
        <v>21749</v>
      </c>
      <c r="J601" s="30">
        <v>2019</v>
      </c>
      <c r="K601" s="31" t="s">
        <v>1772</v>
      </c>
      <c r="L601" s="28">
        <v>6017</v>
      </c>
      <c r="M601" s="31" t="s">
        <v>522</v>
      </c>
      <c r="O601" s="28" t="str">
        <f t="shared" si="102"/>
        <v>Ja</v>
      </c>
      <c r="Q601" s="96"/>
      <c r="R601" s="31" t="s">
        <v>1929</v>
      </c>
      <c r="S601" s="66" t="s">
        <v>3860</v>
      </c>
      <c r="T601" s="28" t="s">
        <v>3546</v>
      </c>
      <c r="U601" s="88">
        <f t="shared" si="99"/>
        <v>25</v>
      </c>
      <c r="AD601" s="25" t="s">
        <v>4304</v>
      </c>
    </row>
    <row r="602" spans="1:31" x14ac:dyDescent="0.2">
      <c r="A602" s="28">
        <v>17</v>
      </c>
      <c r="B602" s="28">
        <v>126</v>
      </c>
      <c r="C602" s="65" t="s">
        <v>43</v>
      </c>
      <c r="D602" s="28">
        <v>154404</v>
      </c>
      <c r="E602" s="31" t="s">
        <v>141</v>
      </c>
      <c r="F602" s="31" t="s">
        <v>384</v>
      </c>
      <c r="G602" s="31" t="str">
        <f t="shared" si="103"/>
        <v>Meyer Fritz</v>
      </c>
      <c r="H602" s="34">
        <v>18806</v>
      </c>
      <c r="I602" s="33">
        <f t="shared" ref="I602:I612" si="105">H602</f>
        <v>18806</v>
      </c>
      <c r="J602" s="30">
        <v>2011</v>
      </c>
      <c r="K602" s="31" t="s">
        <v>4305</v>
      </c>
      <c r="L602" s="28">
        <v>6106</v>
      </c>
      <c r="M602" s="31" t="s">
        <v>345</v>
      </c>
      <c r="O602" s="28" t="str">
        <f t="shared" si="102"/>
        <v>Ja</v>
      </c>
      <c r="Q602" s="96"/>
      <c r="R602" s="31" t="s">
        <v>1929</v>
      </c>
      <c r="S602" s="66" t="s">
        <v>3860</v>
      </c>
      <c r="T602" s="28" t="s">
        <v>3546</v>
      </c>
      <c r="U602" s="88">
        <f t="shared" si="99"/>
        <v>25</v>
      </c>
      <c r="AD602" s="25" t="s">
        <v>4306</v>
      </c>
    </row>
    <row r="603" spans="1:31" ht="12.75" customHeight="1" x14ac:dyDescent="0.2">
      <c r="A603" s="28">
        <v>6</v>
      </c>
      <c r="B603" s="28">
        <v>150</v>
      </c>
      <c r="C603" s="65" t="s">
        <v>169</v>
      </c>
      <c r="D603" s="28">
        <v>146478</v>
      </c>
      <c r="E603" s="31" t="s">
        <v>141</v>
      </c>
      <c r="F603" s="31" t="s">
        <v>3102</v>
      </c>
      <c r="G603" s="31" t="str">
        <f t="shared" si="103"/>
        <v>Meyer Gerold</v>
      </c>
      <c r="H603" s="34">
        <v>15198</v>
      </c>
      <c r="I603" s="33">
        <f t="shared" si="105"/>
        <v>15198</v>
      </c>
      <c r="J603" s="30">
        <v>2001</v>
      </c>
      <c r="K603" s="31" t="s">
        <v>3104</v>
      </c>
      <c r="L603" s="28">
        <v>6285</v>
      </c>
      <c r="M603" s="31" t="s">
        <v>608</v>
      </c>
      <c r="O603" s="28" t="str">
        <f t="shared" si="102"/>
        <v>Ja</v>
      </c>
      <c r="Q603" s="96"/>
      <c r="R603" s="31" t="s">
        <v>1929</v>
      </c>
      <c r="S603" s="66" t="s">
        <v>3860</v>
      </c>
      <c r="U603" s="88">
        <f t="shared" si="99"/>
        <v>0</v>
      </c>
      <c r="AD603" s="25" t="s">
        <v>4307</v>
      </c>
    </row>
    <row r="604" spans="1:31" x14ac:dyDescent="0.2">
      <c r="A604" s="28">
        <v>8</v>
      </c>
      <c r="B604" s="28">
        <v>210</v>
      </c>
      <c r="C604" s="65" t="s">
        <v>132</v>
      </c>
      <c r="D604" s="28">
        <v>168703</v>
      </c>
      <c r="E604" s="31" t="s">
        <v>141</v>
      </c>
      <c r="F604" s="31" t="s">
        <v>89</v>
      </c>
      <c r="G604" s="31" t="str">
        <f t="shared" si="103"/>
        <v>Meyer Hans</v>
      </c>
      <c r="H604" s="34">
        <v>17124</v>
      </c>
      <c r="I604" s="33">
        <f t="shared" si="105"/>
        <v>17124</v>
      </c>
      <c r="J604" s="30">
        <v>2006</v>
      </c>
      <c r="K604" s="31" t="s">
        <v>3106</v>
      </c>
      <c r="L604" s="28">
        <v>6026</v>
      </c>
      <c r="M604" s="31" t="s">
        <v>442</v>
      </c>
      <c r="O604" s="28" t="str">
        <f t="shared" si="102"/>
        <v>Ja</v>
      </c>
      <c r="Q604" s="96"/>
      <c r="R604" s="31" t="s">
        <v>1929</v>
      </c>
      <c r="S604" s="66" t="s">
        <v>3860</v>
      </c>
      <c r="T604" s="28" t="s">
        <v>3546</v>
      </c>
      <c r="U604" s="88">
        <f t="shared" si="99"/>
        <v>25</v>
      </c>
      <c r="AB604" s="28">
        <v>2011</v>
      </c>
      <c r="AD604" s="25" t="s">
        <v>4308</v>
      </c>
    </row>
    <row r="605" spans="1:31" x14ac:dyDescent="0.2">
      <c r="A605" s="28">
        <v>15</v>
      </c>
      <c r="B605" s="28">
        <v>103</v>
      </c>
      <c r="C605" s="65" t="s">
        <v>132</v>
      </c>
      <c r="D605" s="28">
        <v>104078</v>
      </c>
      <c r="E605" s="31" t="s">
        <v>141</v>
      </c>
      <c r="F605" s="31" t="s">
        <v>541</v>
      </c>
      <c r="G605" s="31" t="str">
        <f t="shared" si="103"/>
        <v>Meyer Hugo</v>
      </c>
      <c r="H605" s="34">
        <v>20176</v>
      </c>
      <c r="I605" s="33">
        <f t="shared" si="105"/>
        <v>20176</v>
      </c>
      <c r="J605" s="30">
        <v>2015</v>
      </c>
      <c r="K605" s="31" t="s">
        <v>1509</v>
      </c>
      <c r="L605" s="28">
        <v>6210</v>
      </c>
      <c r="M605" s="31" t="s">
        <v>465</v>
      </c>
      <c r="O605" s="28" t="str">
        <f t="shared" si="102"/>
        <v>Ja</v>
      </c>
      <c r="Q605" s="96"/>
      <c r="R605" s="31" t="s">
        <v>1929</v>
      </c>
      <c r="S605" s="66" t="s">
        <v>3860</v>
      </c>
      <c r="T605" s="28" t="s">
        <v>3546</v>
      </c>
      <c r="U605" s="88">
        <f t="shared" si="99"/>
        <v>25</v>
      </c>
      <c r="AB605" s="28">
        <v>2015</v>
      </c>
      <c r="AD605" s="25" t="s">
        <v>4309</v>
      </c>
    </row>
    <row r="606" spans="1:31" ht="12.75" customHeight="1" x14ac:dyDescent="0.2">
      <c r="A606" s="28">
        <v>6</v>
      </c>
      <c r="B606" s="28">
        <v>150</v>
      </c>
      <c r="C606" s="65" t="s">
        <v>132</v>
      </c>
      <c r="D606" s="28">
        <v>170457</v>
      </c>
      <c r="E606" s="31" t="s">
        <v>141</v>
      </c>
      <c r="F606" s="31" t="s">
        <v>3110</v>
      </c>
      <c r="G606" s="31" t="str">
        <f t="shared" si="103"/>
        <v>Meyer Marietheres</v>
      </c>
      <c r="H606" s="34">
        <v>15391</v>
      </c>
      <c r="I606" s="33">
        <f t="shared" si="105"/>
        <v>15391</v>
      </c>
      <c r="J606" s="30">
        <v>2002</v>
      </c>
      <c r="K606" s="31" t="s">
        <v>3104</v>
      </c>
      <c r="L606" s="28">
        <v>6285</v>
      </c>
      <c r="M606" s="31" t="s">
        <v>608</v>
      </c>
      <c r="O606" s="28" t="str">
        <f t="shared" si="102"/>
        <v>Ja</v>
      </c>
      <c r="Q606" s="96"/>
      <c r="R606" s="31" t="s">
        <v>1953</v>
      </c>
      <c r="S606" s="66" t="s">
        <v>3860</v>
      </c>
      <c r="U606" s="88">
        <f t="shared" si="99"/>
        <v>0</v>
      </c>
      <c r="AB606" s="28">
        <v>2002</v>
      </c>
      <c r="AD606" s="25" t="s">
        <v>4307</v>
      </c>
    </row>
    <row r="607" spans="1:31" ht="12.75" customHeight="1" x14ac:dyDescent="0.2">
      <c r="A607" s="28">
        <v>13</v>
      </c>
      <c r="B607" s="28">
        <v>226</v>
      </c>
      <c r="C607" s="65" t="s">
        <v>169</v>
      </c>
      <c r="D607" s="28">
        <v>153453</v>
      </c>
      <c r="E607" s="31" t="s">
        <v>141</v>
      </c>
      <c r="F607" s="31" t="s">
        <v>97</v>
      </c>
      <c r="G607" s="31" t="str">
        <f t="shared" si="103"/>
        <v>Meyer Robert</v>
      </c>
      <c r="H607" s="34">
        <v>14741</v>
      </c>
      <c r="I607" s="33">
        <f t="shared" si="105"/>
        <v>14741</v>
      </c>
      <c r="J607" s="30">
        <v>2000</v>
      </c>
      <c r="K607" s="31" t="s">
        <v>78</v>
      </c>
      <c r="L607" s="28">
        <v>6247</v>
      </c>
      <c r="M607" s="31" t="s">
        <v>79</v>
      </c>
      <c r="O607" s="28" t="str">
        <f t="shared" si="102"/>
        <v>Ja</v>
      </c>
      <c r="Q607" s="96"/>
      <c r="R607" s="31" t="s">
        <v>1929</v>
      </c>
      <c r="S607" s="66" t="s">
        <v>3860</v>
      </c>
      <c r="U607" s="88">
        <f t="shared" si="99"/>
        <v>0</v>
      </c>
      <c r="AD607" s="25" t="s">
        <v>4310</v>
      </c>
    </row>
    <row r="608" spans="1:31" x14ac:dyDescent="0.2">
      <c r="A608" s="28">
        <v>12</v>
      </c>
      <c r="B608" s="28">
        <v>213</v>
      </c>
      <c r="C608" s="65" t="s">
        <v>132</v>
      </c>
      <c r="D608" s="28">
        <v>100403</v>
      </c>
      <c r="E608" s="31" t="s">
        <v>141</v>
      </c>
      <c r="F608" s="31" t="s">
        <v>658</v>
      </c>
      <c r="G608" s="31" t="str">
        <f t="shared" si="103"/>
        <v>Meyer Vinzenz</v>
      </c>
      <c r="H608" s="34">
        <v>18191</v>
      </c>
      <c r="I608" s="33">
        <f t="shared" si="105"/>
        <v>18191</v>
      </c>
      <c r="J608" s="30">
        <v>2009</v>
      </c>
      <c r="K608" s="31" t="s">
        <v>3114</v>
      </c>
      <c r="L608" s="28">
        <v>6260</v>
      </c>
      <c r="M608" s="31" t="s">
        <v>339</v>
      </c>
      <c r="O608" s="28" t="str">
        <f t="shared" si="102"/>
        <v>Ja</v>
      </c>
      <c r="Q608" s="96"/>
      <c r="R608" s="31" t="s">
        <v>1929</v>
      </c>
      <c r="S608" s="66" t="s">
        <v>3860</v>
      </c>
      <c r="T608" s="28" t="s">
        <v>3546</v>
      </c>
      <c r="U608" s="88">
        <f t="shared" si="99"/>
        <v>25</v>
      </c>
      <c r="AB608" s="28">
        <v>2009</v>
      </c>
      <c r="AD608" s="25" t="s">
        <v>4311</v>
      </c>
    </row>
    <row r="609" spans="1:30" ht="12.75" customHeight="1" x14ac:dyDescent="0.2">
      <c r="A609" s="28">
        <v>6</v>
      </c>
      <c r="B609" s="28">
        <v>102</v>
      </c>
      <c r="C609" s="65" t="s">
        <v>132</v>
      </c>
      <c r="D609" s="28">
        <v>155605</v>
      </c>
      <c r="E609" s="31" t="s">
        <v>3115</v>
      </c>
      <c r="F609" s="31" t="s">
        <v>360</v>
      </c>
      <c r="G609" s="31" t="str">
        <f t="shared" si="103"/>
        <v>Michel Alois</v>
      </c>
      <c r="H609" s="34">
        <v>18002</v>
      </c>
      <c r="I609" s="33">
        <f t="shared" si="105"/>
        <v>18002</v>
      </c>
      <c r="J609" s="30">
        <v>2009</v>
      </c>
      <c r="K609" s="31" t="s">
        <v>4312</v>
      </c>
      <c r="L609" s="28">
        <v>6285</v>
      </c>
      <c r="M609" s="31" t="s">
        <v>608</v>
      </c>
      <c r="O609" s="28" t="str">
        <f t="shared" si="102"/>
        <v>Ja</v>
      </c>
      <c r="Q609" s="96"/>
      <c r="R609" s="31" t="s">
        <v>1929</v>
      </c>
      <c r="S609" s="66" t="s">
        <v>3860</v>
      </c>
      <c r="T609" s="28" t="s">
        <v>3546</v>
      </c>
      <c r="U609" s="88">
        <f t="shared" si="99"/>
        <v>25</v>
      </c>
      <c r="AD609" s="25"/>
    </row>
    <row r="610" spans="1:30" ht="12.75" customHeight="1" x14ac:dyDescent="0.2">
      <c r="A610" s="28">
        <v>12</v>
      </c>
      <c r="B610" s="28">
        <v>212</v>
      </c>
      <c r="C610" s="65" t="s">
        <v>132</v>
      </c>
      <c r="D610" s="28">
        <v>162451</v>
      </c>
      <c r="E610" s="31" t="s">
        <v>3118</v>
      </c>
      <c r="F610" s="31" t="s">
        <v>3119</v>
      </c>
      <c r="G610" s="31" t="str">
        <f t="shared" si="103"/>
        <v>Michelin Sergio</v>
      </c>
      <c r="H610" s="34">
        <v>18295</v>
      </c>
      <c r="I610" s="33">
        <f t="shared" si="105"/>
        <v>18295</v>
      </c>
      <c r="J610" s="30">
        <v>2010</v>
      </c>
      <c r="K610" s="31" t="s">
        <v>3121</v>
      </c>
      <c r="L610" s="28">
        <v>4806</v>
      </c>
      <c r="M610" s="31" t="s">
        <v>371</v>
      </c>
      <c r="O610" s="28" t="str">
        <f t="shared" si="102"/>
        <v>Ja</v>
      </c>
      <c r="Q610" s="96"/>
      <c r="R610" s="31" t="s">
        <v>1929</v>
      </c>
      <c r="S610" s="66" t="s">
        <v>3860</v>
      </c>
      <c r="T610" s="28" t="s">
        <v>3546</v>
      </c>
      <c r="U610" s="88">
        <f t="shared" si="99"/>
        <v>25</v>
      </c>
      <c r="AB610" s="28">
        <v>2010</v>
      </c>
      <c r="AD610" s="25" t="s">
        <v>4313</v>
      </c>
    </row>
    <row r="611" spans="1:30" ht="12.75" customHeight="1" x14ac:dyDescent="0.2">
      <c r="A611" s="28">
        <v>16</v>
      </c>
      <c r="B611" s="28">
        <v>188</v>
      </c>
      <c r="C611" s="65" t="s">
        <v>132</v>
      </c>
      <c r="D611" s="28">
        <v>177487</v>
      </c>
      <c r="E611" s="31" t="s">
        <v>259</v>
      </c>
      <c r="F611" s="31" t="s">
        <v>363</v>
      </c>
      <c r="G611" s="31" t="str">
        <f t="shared" si="103"/>
        <v>Moos Werner</v>
      </c>
      <c r="H611" s="34">
        <v>18544</v>
      </c>
      <c r="I611" s="33">
        <f t="shared" si="105"/>
        <v>18544</v>
      </c>
      <c r="J611" s="30">
        <v>2010</v>
      </c>
      <c r="K611" s="31" t="s">
        <v>3123</v>
      </c>
      <c r="L611" s="28">
        <v>6102</v>
      </c>
      <c r="M611" s="31" t="s">
        <v>218</v>
      </c>
      <c r="O611" s="28" t="str">
        <f t="shared" si="102"/>
        <v>Ja</v>
      </c>
      <c r="Q611" s="96"/>
      <c r="R611" s="31" t="s">
        <v>1929</v>
      </c>
      <c r="S611" s="66" t="s">
        <v>3860</v>
      </c>
      <c r="T611" s="28" t="s">
        <v>3546</v>
      </c>
      <c r="U611" s="88">
        <f t="shared" si="99"/>
        <v>25</v>
      </c>
      <c r="X611" s="28">
        <v>2020</v>
      </c>
      <c r="AB611" s="28">
        <v>2010</v>
      </c>
      <c r="AD611" s="25" t="s">
        <v>4314</v>
      </c>
    </row>
    <row r="612" spans="1:30" x14ac:dyDescent="0.2">
      <c r="A612" s="28">
        <v>3</v>
      </c>
      <c r="B612" s="28">
        <v>163</v>
      </c>
      <c r="C612" s="65" t="s">
        <v>169</v>
      </c>
      <c r="D612" s="28">
        <v>100328</v>
      </c>
      <c r="E612" s="31" t="s">
        <v>3124</v>
      </c>
      <c r="F612" s="31" t="s">
        <v>3125</v>
      </c>
      <c r="G612" s="31" t="str">
        <f t="shared" si="103"/>
        <v>Moser Thuro</v>
      </c>
      <c r="H612" s="34">
        <v>12642</v>
      </c>
      <c r="I612" s="33">
        <f t="shared" si="105"/>
        <v>12642</v>
      </c>
      <c r="J612" s="30">
        <v>1994</v>
      </c>
      <c r="K612" s="31" t="s">
        <v>3127</v>
      </c>
      <c r="L612" s="28">
        <v>6010</v>
      </c>
      <c r="M612" s="31" t="s">
        <v>55</v>
      </c>
      <c r="O612" s="28" t="str">
        <f t="shared" si="102"/>
        <v>Ja</v>
      </c>
      <c r="Q612" s="96"/>
      <c r="R612" s="31" t="s">
        <v>1929</v>
      </c>
      <c r="S612" s="66" t="s">
        <v>3860</v>
      </c>
      <c r="U612" s="88">
        <f t="shared" si="99"/>
        <v>0</v>
      </c>
      <c r="AB612" s="28">
        <v>2002</v>
      </c>
      <c r="AD612" s="25" t="s">
        <v>4243</v>
      </c>
    </row>
    <row r="613" spans="1:30" x14ac:dyDescent="0.2">
      <c r="A613" s="28">
        <v>13</v>
      </c>
      <c r="B613" s="28">
        <v>248</v>
      </c>
      <c r="C613" s="65"/>
      <c r="D613" s="28">
        <v>175238</v>
      </c>
      <c r="E613" s="31" t="s">
        <v>768</v>
      </c>
      <c r="F613" s="31" t="s">
        <v>93</v>
      </c>
      <c r="G613" s="31" t="str">
        <f t="shared" si="103"/>
        <v>Muff Hanspeter</v>
      </c>
      <c r="H613" s="34">
        <v>21232</v>
      </c>
      <c r="I613" s="33">
        <v>21117</v>
      </c>
      <c r="J613" s="30">
        <v>2018</v>
      </c>
      <c r="K613" s="31" t="s">
        <v>1773</v>
      </c>
      <c r="L613" s="28">
        <v>6244</v>
      </c>
      <c r="M613" s="31" t="s">
        <v>509</v>
      </c>
      <c r="O613" s="28" t="str">
        <f t="shared" si="102"/>
        <v>Ja</v>
      </c>
      <c r="Q613" s="96"/>
      <c r="R613" s="31" t="s">
        <v>1929</v>
      </c>
      <c r="S613" s="66" t="s">
        <v>3860</v>
      </c>
      <c r="T613" s="28" t="s">
        <v>3546</v>
      </c>
      <c r="U613" s="88">
        <f t="shared" si="99"/>
        <v>25</v>
      </c>
      <c r="AB613" s="28">
        <v>2019</v>
      </c>
      <c r="AD613" s="25" t="s">
        <v>4315</v>
      </c>
    </row>
    <row r="614" spans="1:30" ht="12.75" customHeight="1" x14ac:dyDescent="0.2">
      <c r="A614" s="28">
        <v>8</v>
      </c>
      <c r="B614" s="28">
        <v>210</v>
      </c>
      <c r="C614" s="86"/>
      <c r="D614" s="28">
        <v>168782</v>
      </c>
      <c r="E614" s="31" t="s">
        <v>768</v>
      </c>
      <c r="F614" s="31" t="s">
        <v>813</v>
      </c>
      <c r="G614" s="31" t="str">
        <f t="shared" si="103"/>
        <v>Muff Hubert</v>
      </c>
      <c r="H614" s="34">
        <v>22624</v>
      </c>
      <c r="I614" s="33">
        <f t="shared" ref="I614:I622" si="106">H614</f>
        <v>22624</v>
      </c>
      <c r="J614" s="30">
        <v>2021</v>
      </c>
      <c r="K614" s="31" t="s">
        <v>1881</v>
      </c>
      <c r="L614" s="28">
        <v>6026</v>
      </c>
      <c r="M614" s="31" t="s">
        <v>442</v>
      </c>
      <c r="O614" s="28" t="str">
        <f t="shared" si="102"/>
        <v>Ja</v>
      </c>
      <c r="Q614" s="96"/>
      <c r="R614" s="31" t="s">
        <v>1929</v>
      </c>
      <c r="S614" s="66" t="s">
        <v>3860</v>
      </c>
      <c r="T614" s="28" t="s">
        <v>3546</v>
      </c>
      <c r="U614" s="88">
        <f t="shared" si="99"/>
        <v>25</v>
      </c>
      <c r="V614" s="31"/>
      <c r="W614" s="31"/>
      <c r="X614" s="31"/>
      <c r="Y614" s="31"/>
      <c r="Z614" s="31"/>
      <c r="AA614" s="31"/>
      <c r="AB614" s="31"/>
      <c r="AC614" s="31"/>
      <c r="AD614" s="25"/>
    </row>
    <row r="615" spans="1:30" ht="12.75" customHeight="1" x14ac:dyDescent="0.2">
      <c r="A615" s="28">
        <v>6</v>
      </c>
      <c r="B615" s="28">
        <v>128</v>
      </c>
      <c r="C615" s="65" t="s">
        <v>132</v>
      </c>
      <c r="D615" s="28">
        <v>286031</v>
      </c>
      <c r="E615" s="31" t="s">
        <v>768</v>
      </c>
      <c r="F615" s="31" t="s">
        <v>782</v>
      </c>
      <c r="G615" s="31" t="str">
        <f t="shared" si="103"/>
        <v>Muff Jakob</v>
      </c>
      <c r="H615" s="34">
        <v>16386</v>
      </c>
      <c r="I615" s="33">
        <f t="shared" si="106"/>
        <v>16386</v>
      </c>
      <c r="J615" s="30">
        <v>2005</v>
      </c>
      <c r="K615" s="31" t="s">
        <v>3129</v>
      </c>
      <c r="L615" s="28">
        <v>6294</v>
      </c>
      <c r="M615" s="31" t="s">
        <v>388</v>
      </c>
      <c r="O615" s="28" t="str">
        <f t="shared" si="102"/>
        <v>Ja</v>
      </c>
      <c r="Q615" s="96"/>
      <c r="R615" s="31" t="s">
        <v>1929</v>
      </c>
      <c r="S615" s="66" t="s">
        <v>3860</v>
      </c>
      <c r="T615" s="28" t="s">
        <v>3546</v>
      </c>
      <c r="U615" s="88">
        <f t="shared" si="99"/>
        <v>25</v>
      </c>
      <c r="X615" s="28">
        <v>2003</v>
      </c>
      <c r="AB615" s="28">
        <v>2011</v>
      </c>
      <c r="AD615" s="25"/>
    </row>
    <row r="616" spans="1:30" ht="12.75" customHeight="1" x14ac:dyDescent="0.2">
      <c r="A616" s="28">
        <v>6</v>
      </c>
      <c r="B616" s="28">
        <v>225</v>
      </c>
      <c r="C616" s="65" t="s">
        <v>132</v>
      </c>
      <c r="D616" s="28">
        <v>170129</v>
      </c>
      <c r="E616" s="31" t="s">
        <v>768</v>
      </c>
      <c r="F616" s="31" t="s">
        <v>105</v>
      </c>
      <c r="G616" s="31" t="str">
        <f t="shared" si="103"/>
        <v>Muff Josef</v>
      </c>
      <c r="H616" s="34">
        <v>18957</v>
      </c>
      <c r="I616" s="33">
        <f t="shared" si="106"/>
        <v>18957</v>
      </c>
      <c r="J616" s="30">
        <v>2014</v>
      </c>
      <c r="K616" s="31" t="s">
        <v>4316</v>
      </c>
      <c r="L616" s="28">
        <v>6288</v>
      </c>
      <c r="M616" s="31" t="s">
        <v>107</v>
      </c>
      <c r="O616" s="28" t="str">
        <f t="shared" si="102"/>
        <v>Ja</v>
      </c>
      <c r="Q616" s="96"/>
      <c r="R616" s="31" t="s">
        <v>1929</v>
      </c>
      <c r="S616" s="66" t="s">
        <v>3860</v>
      </c>
      <c r="T616" s="28" t="s">
        <v>3546</v>
      </c>
      <c r="U616" s="88">
        <f t="shared" si="99"/>
        <v>25</v>
      </c>
      <c r="AD616" s="25"/>
    </row>
    <row r="617" spans="1:30" x14ac:dyDescent="0.2">
      <c r="A617" s="28">
        <v>13</v>
      </c>
      <c r="B617" s="28">
        <v>247</v>
      </c>
      <c r="C617" s="65" t="s">
        <v>132</v>
      </c>
      <c r="D617" s="28">
        <v>112476</v>
      </c>
      <c r="E617" s="31" t="s">
        <v>3132</v>
      </c>
      <c r="F617" s="31" t="s">
        <v>180</v>
      </c>
      <c r="G617" s="31" t="str">
        <f t="shared" si="103"/>
        <v>Mühlemann  Kurt</v>
      </c>
      <c r="H617" s="34">
        <v>18145</v>
      </c>
      <c r="I617" s="33">
        <f t="shared" si="106"/>
        <v>18145</v>
      </c>
      <c r="J617" s="30">
        <v>2009</v>
      </c>
      <c r="K617" s="31" t="s">
        <v>3136</v>
      </c>
      <c r="L617" s="28">
        <v>6130</v>
      </c>
      <c r="M617" s="31" t="s">
        <v>196</v>
      </c>
      <c r="O617" s="28" t="str">
        <f t="shared" si="102"/>
        <v>Ja</v>
      </c>
      <c r="Q617" s="96"/>
      <c r="R617" s="31" t="s">
        <v>1929</v>
      </c>
      <c r="S617" s="66" t="s">
        <v>3860</v>
      </c>
      <c r="T617" s="28" t="s">
        <v>3546</v>
      </c>
      <c r="U617" s="88">
        <f t="shared" si="99"/>
        <v>25</v>
      </c>
      <c r="X617" s="28">
        <v>2020</v>
      </c>
      <c r="AB617" s="28">
        <v>2009</v>
      </c>
      <c r="AD617" s="25"/>
    </row>
    <row r="618" spans="1:30" ht="12.75" customHeight="1" x14ac:dyDescent="0.2">
      <c r="A618" s="28">
        <v>3</v>
      </c>
      <c r="B618" s="28">
        <v>160</v>
      </c>
      <c r="C618" s="65" t="s">
        <v>169</v>
      </c>
      <c r="D618" s="28">
        <v>114702</v>
      </c>
      <c r="E618" s="31" t="s">
        <v>3137</v>
      </c>
      <c r="F618" s="31" t="s">
        <v>360</v>
      </c>
      <c r="G618" s="31" t="str">
        <f t="shared" si="103"/>
        <v>Mulle Alois</v>
      </c>
      <c r="H618" s="34">
        <v>13907</v>
      </c>
      <c r="I618" s="33">
        <f t="shared" si="106"/>
        <v>13907</v>
      </c>
      <c r="J618" s="30">
        <v>1998</v>
      </c>
      <c r="K618" s="31" t="s">
        <v>3139</v>
      </c>
      <c r="L618" s="28">
        <v>6010</v>
      </c>
      <c r="M618" s="31" t="s">
        <v>55</v>
      </c>
      <c r="O618" s="28" t="str">
        <f t="shared" si="102"/>
        <v>Ja</v>
      </c>
      <c r="Q618" s="96"/>
      <c r="R618" s="31" t="s">
        <v>1929</v>
      </c>
      <c r="S618" s="66" t="s">
        <v>3860</v>
      </c>
      <c r="U618" s="88">
        <f t="shared" si="99"/>
        <v>0</v>
      </c>
      <c r="AD618" s="25" t="s">
        <v>4317</v>
      </c>
    </row>
    <row r="619" spans="1:30" ht="12.75" customHeight="1" x14ac:dyDescent="0.2">
      <c r="A619" s="28">
        <v>9</v>
      </c>
      <c r="B619" s="28">
        <v>148</v>
      </c>
      <c r="C619" s="65" t="s">
        <v>169</v>
      </c>
      <c r="D619" s="28">
        <v>165528</v>
      </c>
      <c r="E619" s="31" t="s">
        <v>144</v>
      </c>
      <c r="F619" s="31" t="s">
        <v>360</v>
      </c>
      <c r="G619" s="31" t="str">
        <f t="shared" si="103"/>
        <v>Müller Alois</v>
      </c>
      <c r="H619" s="34">
        <v>11749</v>
      </c>
      <c r="I619" s="33">
        <f t="shared" si="106"/>
        <v>11749</v>
      </c>
      <c r="J619" s="30">
        <v>1993</v>
      </c>
      <c r="K619" s="31" t="s">
        <v>3141</v>
      </c>
      <c r="L619" s="28">
        <v>6024</v>
      </c>
      <c r="M619" s="31" t="s">
        <v>251</v>
      </c>
      <c r="O619" s="28" t="str">
        <f t="shared" si="102"/>
        <v>Ja</v>
      </c>
      <c r="Q619" s="96"/>
      <c r="R619" s="31" t="s">
        <v>1929</v>
      </c>
      <c r="S619" s="66" t="s">
        <v>3860</v>
      </c>
      <c r="U619" s="88">
        <f t="shared" si="99"/>
        <v>0</v>
      </c>
      <c r="AB619" s="28">
        <v>1992</v>
      </c>
      <c r="AD619" s="25"/>
    </row>
    <row r="620" spans="1:30" x14ac:dyDescent="0.2">
      <c r="A620" s="28">
        <v>4</v>
      </c>
      <c r="B620" s="28">
        <v>242</v>
      </c>
      <c r="C620" s="65" t="s">
        <v>132</v>
      </c>
      <c r="D620" s="28">
        <v>275978</v>
      </c>
      <c r="E620" s="31" t="s">
        <v>144</v>
      </c>
      <c r="F620" s="31" t="s">
        <v>164</v>
      </c>
      <c r="G620" s="31" t="str">
        <f t="shared" si="103"/>
        <v>Müller Andreas</v>
      </c>
      <c r="H620" s="34">
        <v>19652</v>
      </c>
      <c r="I620" s="33">
        <f t="shared" si="106"/>
        <v>19652</v>
      </c>
      <c r="J620" s="30">
        <v>2013</v>
      </c>
      <c r="K620" s="31" t="s">
        <v>1456</v>
      </c>
      <c r="L620" s="28">
        <v>6353</v>
      </c>
      <c r="M620" s="31" t="s">
        <v>349</v>
      </c>
      <c r="O620" s="28" t="str">
        <f t="shared" si="102"/>
        <v>Ja</v>
      </c>
      <c r="Q620" s="96"/>
      <c r="R620" s="31" t="s">
        <v>1929</v>
      </c>
      <c r="S620" s="66" t="s">
        <v>3860</v>
      </c>
      <c r="T620" s="28" t="s">
        <v>3546</v>
      </c>
      <c r="U620" s="88">
        <f t="shared" si="99"/>
        <v>25</v>
      </c>
      <c r="AD620" s="25"/>
    </row>
    <row r="621" spans="1:30" ht="12.75" customHeight="1" x14ac:dyDescent="0.2">
      <c r="A621" s="28">
        <v>4</v>
      </c>
      <c r="B621" s="28">
        <v>205</v>
      </c>
      <c r="C621" s="65" t="s">
        <v>169</v>
      </c>
      <c r="D621" s="28">
        <v>111382</v>
      </c>
      <c r="E621" s="31" t="s">
        <v>144</v>
      </c>
      <c r="F621" s="31" t="s">
        <v>650</v>
      </c>
      <c r="G621" s="31" t="str">
        <f t="shared" si="103"/>
        <v>Müller Bernhard</v>
      </c>
      <c r="H621" s="34">
        <v>12591</v>
      </c>
      <c r="I621" s="33">
        <f t="shared" si="106"/>
        <v>12591</v>
      </c>
      <c r="J621" s="30">
        <v>1994</v>
      </c>
      <c r="K621" s="31" t="s">
        <v>3145</v>
      </c>
      <c r="L621" s="28">
        <v>6033</v>
      </c>
      <c r="M621" s="31" t="s">
        <v>1048</v>
      </c>
      <c r="O621" s="28" t="str">
        <f t="shared" si="102"/>
        <v>Ja</v>
      </c>
      <c r="Q621" s="96"/>
      <c r="R621" s="31" t="s">
        <v>1929</v>
      </c>
      <c r="S621" s="66" t="s">
        <v>3860</v>
      </c>
      <c r="U621" s="88">
        <f t="shared" si="99"/>
        <v>0</v>
      </c>
      <c r="AB621" s="28">
        <v>2004</v>
      </c>
      <c r="AD621" s="25"/>
    </row>
    <row r="622" spans="1:30" ht="12.75" customHeight="1" x14ac:dyDescent="0.2">
      <c r="A622" s="28">
        <v>6</v>
      </c>
      <c r="B622" s="28">
        <v>128</v>
      </c>
      <c r="C622" s="65" t="s">
        <v>132</v>
      </c>
      <c r="D622" s="28">
        <v>224461</v>
      </c>
      <c r="E622" s="31" t="s">
        <v>144</v>
      </c>
      <c r="F622" s="31" t="s">
        <v>559</v>
      </c>
      <c r="G622" s="31" t="str">
        <f t="shared" si="103"/>
        <v>Müller Ernst</v>
      </c>
      <c r="H622" s="34">
        <v>16490</v>
      </c>
      <c r="I622" s="33">
        <f t="shared" si="106"/>
        <v>16490</v>
      </c>
      <c r="J622" s="30">
        <v>2005</v>
      </c>
      <c r="K622" s="31" t="s">
        <v>4318</v>
      </c>
      <c r="L622" s="28">
        <v>6285</v>
      </c>
      <c r="M622" s="31" t="s">
        <v>608</v>
      </c>
      <c r="O622" s="28" t="str">
        <f t="shared" si="102"/>
        <v>Ja</v>
      </c>
      <c r="Q622" s="96"/>
      <c r="R622" s="31" t="s">
        <v>1929</v>
      </c>
      <c r="S622" s="66" t="s">
        <v>3860</v>
      </c>
      <c r="T622" s="28" t="s">
        <v>3546</v>
      </c>
      <c r="U622" s="88">
        <f t="shared" si="99"/>
        <v>25</v>
      </c>
      <c r="X622" s="28">
        <v>2008</v>
      </c>
      <c r="AB622" s="28">
        <v>2011</v>
      </c>
      <c r="AD622" s="25"/>
    </row>
    <row r="623" spans="1:30" x14ac:dyDescent="0.2">
      <c r="A623" s="28">
        <v>6</v>
      </c>
      <c r="B623" s="28">
        <v>145</v>
      </c>
      <c r="C623" s="65"/>
      <c r="D623" s="28">
        <v>109213</v>
      </c>
      <c r="E623" s="31" t="s">
        <v>144</v>
      </c>
      <c r="F623" s="31" t="s">
        <v>89</v>
      </c>
      <c r="G623" s="31" t="str">
        <f t="shared" si="103"/>
        <v>Müller Hans</v>
      </c>
      <c r="H623" s="34">
        <v>21689</v>
      </c>
      <c r="I623" s="33">
        <v>21689</v>
      </c>
      <c r="J623" s="30">
        <v>2019</v>
      </c>
      <c r="K623" s="31" t="s">
        <v>1774</v>
      </c>
      <c r="L623" s="28">
        <v>6289</v>
      </c>
      <c r="M623" s="31" t="s">
        <v>1306</v>
      </c>
      <c r="O623" s="28" t="str">
        <f t="shared" si="102"/>
        <v>Ja</v>
      </c>
      <c r="Q623" s="96"/>
      <c r="R623" s="31" t="s">
        <v>1929</v>
      </c>
      <c r="S623" s="66" t="s">
        <v>3860</v>
      </c>
      <c r="T623" s="28" t="s">
        <v>3867</v>
      </c>
      <c r="U623" s="88">
        <f t="shared" si="99"/>
        <v>0</v>
      </c>
      <c r="AD623" s="25"/>
    </row>
    <row r="624" spans="1:30" x14ac:dyDescent="0.2">
      <c r="A624" s="28">
        <v>8</v>
      </c>
      <c r="B624" s="28">
        <v>116</v>
      </c>
      <c r="C624" s="65" t="s">
        <v>132</v>
      </c>
      <c r="D624" s="28">
        <v>114662</v>
      </c>
      <c r="E624" s="31" t="s">
        <v>144</v>
      </c>
      <c r="F624" s="31" t="s">
        <v>105</v>
      </c>
      <c r="G624" s="31" t="str">
        <f t="shared" si="103"/>
        <v>Müller Josef</v>
      </c>
      <c r="H624" s="34">
        <v>17457</v>
      </c>
      <c r="I624" s="33">
        <f>H624</f>
        <v>17457</v>
      </c>
      <c r="J624" s="30">
        <v>2007</v>
      </c>
      <c r="K624" s="31" t="s">
        <v>3166</v>
      </c>
      <c r="L624" s="28">
        <v>6331</v>
      </c>
      <c r="M624" s="31" t="s">
        <v>3167</v>
      </c>
      <c r="O624" s="28" t="str">
        <f t="shared" si="102"/>
        <v>Ja</v>
      </c>
      <c r="Q624" s="96"/>
      <c r="R624" s="31" t="s">
        <v>1929</v>
      </c>
      <c r="S624" s="66" t="s">
        <v>3860</v>
      </c>
      <c r="T624" s="28" t="s">
        <v>3546</v>
      </c>
      <c r="U624" s="88">
        <f t="shared" si="99"/>
        <v>25</v>
      </c>
      <c r="AB624" s="28">
        <v>2009</v>
      </c>
      <c r="AD624" s="25" t="s">
        <v>4320</v>
      </c>
    </row>
    <row r="625" spans="1:30" x14ac:dyDescent="0.2">
      <c r="A625" s="28">
        <v>11</v>
      </c>
      <c r="B625" s="28">
        <v>142</v>
      </c>
      <c r="C625" s="65" t="s">
        <v>132</v>
      </c>
      <c r="D625" s="28">
        <v>105800</v>
      </c>
      <c r="E625" s="31" t="s">
        <v>144</v>
      </c>
      <c r="F625" s="31" t="s">
        <v>105</v>
      </c>
      <c r="G625" s="31" t="str">
        <f t="shared" si="103"/>
        <v>Müller Josef</v>
      </c>
      <c r="H625" s="34">
        <v>19242</v>
      </c>
      <c r="I625" s="33">
        <f>H625</f>
        <v>19242</v>
      </c>
      <c r="J625" s="30">
        <v>2012</v>
      </c>
      <c r="K625" s="31" t="s">
        <v>1337</v>
      </c>
      <c r="L625" s="28">
        <v>6216</v>
      </c>
      <c r="M625" s="31" t="s">
        <v>430</v>
      </c>
      <c r="O625" s="28" t="str">
        <f t="shared" si="102"/>
        <v>Ja</v>
      </c>
      <c r="Q625" s="96"/>
      <c r="R625" s="31" t="s">
        <v>1929</v>
      </c>
      <c r="S625" s="66" t="s">
        <v>3860</v>
      </c>
      <c r="T625" s="28" t="s">
        <v>3546</v>
      </c>
      <c r="U625" s="88">
        <f t="shared" si="99"/>
        <v>25</v>
      </c>
      <c r="AB625" s="28">
        <v>2011</v>
      </c>
      <c r="AD625" s="25" t="s">
        <v>4319</v>
      </c>
    </row>
    <row r="626" spans="1:30" x14ac:dyDescent="0.2">
      <c r="A626" s="28">
        <v>2</v>
      </c>
      <c r="B626" s="28">
        <v>178</v>
      </c>
      <c r="C626" s="65" t="s">
        <v>169</v>
      </c>
      <c r="D626" s="28">
        <v>188032</v>
      </c>
      <c r="E626" s="31" t="s">
        <v>144</v>
      </c>
      <c r="F626" s="31" t="s">
        <v>180</v>
      </c>
      <c r="G626" s="31" t="str">
        <f t="shared" si="103"/>
        <v>Müller Kurt</v>
      </c>
      <c r="H626" s="34">
        <v>12513</v>
      </c>
      <c r="I626" s="33">
        <f>H626</f>
        <v>12513</v>
      </c>
      <c r="J626" s="30">
        <v>2003</v>
      </c>
      <c r="K626" s="31" t="s">
        <v>3393</v>
      </c>
      <c r="L626" s="28">
        <v>6048</v>
      </c>
      <c r="M626" s="31" t="s">
        <v>178</v>
      </c>
      <c r="O626" s="28" t="str">
        <f t="shared" si="102"/>
        <v>Ja</v>
      </c>
      <c r="Q626" s="96"/>
      <c r="R626" s="31" t="s">
        <v>1929</v>
      </c>
      <c r="S626" s="66" t="s">
        <v>3860</v>
      </c>
      <c r="U626" s="88">
        <f t="shared" si="99"/>
        <v>0</v>
      </c>
      <c r="AB626" s="28">
        <v>2005</v>
      </c>
      <c r="AD626" s="25"/>
    </row>
    <row r="627" spans="1:30" x14ac:dyDescent="0.2">
      <c r="A627" s="28">
        <v>17</v>
      </c>
      <c r="B627" s="28">
        <v>227</v>
      </c>
      <c r="C627" s="37"/>
      <c r="D627" s="28">
        <v>166833</v>
      </c>
      <c r="E627" s="31" t="s">
        <v>144</v>
      </c>
      <c r="F627" s="31" t="s">
        <v>180</v>
      </c>
      <c r="G627" s="31" t="s">
        <v>3151</v>
      </c>
      <c r="H627" s="17">
        <v>22616</v>
      </c>
      <c r="I627" s="33">
        <v>22616</v>
      </c>
      <c r="J627" s="28">
        <v>2021</v>
      </c>
      <c r="K627" s="31" t="s">
        <v>1882</v>
      </c>
      <c r="L627" s="28">
        <v>6170</v>
      </c>
      <c r="M627" s="31" t="s">
        <v>303</v>
      </c>
      <c r="N627" s="28"/>
      <c r="O627" s="28" t="s">
        <v>1581</v>
      </c>
      <c r="P627" s="28"/>
      <c r="Q627" s="96"/>
      <c r="R627" s="31" t="s">
        <v>1929</v>
      </c>
      <c r="S627" s="66" t="s">
        <v>3860</v>
      </c>
      <c r="T627" s="28" t="s">
        <v>3546</v>
      </c>
      <c r="U627" s="88">
        <f t="shared" si="99"/>
        <v>25</v>
      </c>
      <c r="AD627" s="25" t="s">
        <v>4321</v>
      </c>
    </row>
    <row r="628" spans="1:30" x14ac:dyDescent="0.2">
      <c r="A628" s="28">
        <v>11</v>
      </c>
      <c r="B628" s="28">
        <v>234</v>
      </c>
      <c r="C628" s="65" t="s">
        <v>169</v>
      </c>
      <c r="D628" s="28">
        <v>164497</v>
      </c>
      <c r="E628" s="31" t="s">
        <v>144</v>
      </c>
      <c r="F628" s="31" t="s">
        <v>958</v>
      </c>
      <c r="G628" s="31" t="str">
        <f>CONCATENATE(E628," ",F628)</f>
        <v>Müller Leo</v>
      </c>
      <c r="H628" s="34">
        <v>12505</v>
      </c>
      <c r="I628" s="33">
        <f>H628</f>
        <v>12505</v>
      </c>
      <c r="J628" s="30">
        <v>1994</v>
      </c>
      <c r="K628" s="31" t="s">
        <v>3154</v>
      </c>
      <c r="L628" s="28">
        <v>6210</v>
      </c>
      <c r="M628" s="31" t="s">
        <v>465</v>
      </c>
      <c r="O628" s="28" t="str">
        <f>IF(N628+P628&gt;0,"Nein","Ja")</f>
        <v>Ja</v>
      </c>
      <c r="Q628" s="96"/>
      <c r="R628" s="31" t="s">
        <v>1929</v>
      </c>
      <c r="S628" s="66" t="s">
        <v>3860</v>
      </c>
      <c r="U628" s="88">
        <f t="shared" si="99"/>
        <v>0</v>
      </c>
      <c r="AB628" s="28">
        <v>1997</v>
      </c>
      <c r="AD628" s="25"/>
    </row>
    <row r="629" spans="1:30" x14ac:dyDescent="0.2">
      <c r="A629" s="28">
        <v>9</v>
      </c>
      <c r="B629" s="28">
        <v>200</v>
      </c>
      <c r="D629" s="28">
        <v>140528</v>
      </c>
      <c r="E629" s="31" t="s">
        <v>144</v>
      </c>
      <c r="F629" s="31" t="s">
        <v>1485</v>
      </c>
      <c r="G629" s="31" t="s">
        <v>3155</v>
      </c>
      <c r="H629" s="17">
        <v>22721</v>
      </c>
      <c r="I629" s="33">
        <v>22721</v>
      </c>
      <c r="J629" s="28">
        <v>2022</v>
      </c>
      <c r="K629" s="31" t="s">
        <v>4819</v>
      </c>
      <c r="L629" s="28">
        <v>6287</v>
      </c>
      <c r="M629" s="31" t="s">
        <v>75</v>
      </c>
      <c r="O629" s="28" t="str">
        <f>IF(N629+P629&gt;0,"Nein","Ja")</f>
        <v>Ja</v>
      </c>
      <c r="Q629" s="96"/>
      <c r="R629" s="31" t="s">
        <v>1929</v>
      </c>
      <c r="S629" s="66" t="s">
        <v>3860</v>
      </c>
      <c r="T629" s="28" t="s">
        <v>3546</v>
      </c>
      <c r="U629" s="88">
        <f t="shared" si="99"/>
        <v>25</v>
      </c>
      <c r="AD629" s="25" t="s">
        <v>4820</v>
      </c>
    </row>
    <row r="630" spans="1:30" ht="12.75" customHeight="1" x14ac:dyDescent="0.2">
      <c r="A630" s="28">
        <v>6</v>
      </c>
      <c r="B630" s="28">
        <v>102</v>
      </c>
      <c r="C630" s="65" t="s">
        <v>132</v>
      </c>
      <c r="D630" s="28">
        <v>171696</v>
      </c>
      <c r="E630" s="31" t="s">
        <v>144</v>
      </c>
      <c r="F630" s="31" t="s">
        <v>1485</v>
      </c>
      <c r="G630" s="31" t="str">
        <f>CONCATENATE(E630," ",F630)</f>
        <v>Müller Markus</v>
      </c>
      <c r="H630" s="34">
        <v>20983</v>
      </c>
      <c r="I630" s="33">
        <f>H630</f>
        <v>20983</v>
      </c>
      <c r="J630" s="30">
        <v>2017</v>
      </c>
      <c r="K630" s="31" t="s">
        <v>4865</v>
      </c>
      <c r="L630" s="28">
        <v>6287</v>
      </c>
      <c r="M630" s="31" t="s">
        <v>75</v>
      </c>
      <c r="O630" s="28" t="str">
        <f>IF(N630+P630&gt;0,"Nein","Ja")</f>
        <v>Ja</v>
      </c>
      <c r="Q630" s="96">
        <v>44675</v>
      </c>
      <c r="R630" s="31" t="s">
        <v>1929</v>
      </c>
      <c r="S630" s="66" t="s">
        <v>3860</v>
      </c>
      <c r="T630" s="28" t="s">
        <v>3546</v>
      </c>
      <c r="U630" s="88">
        <f t="shared" si="99"/>
        <v>25</v>
      </c>
      <c r="AB630" s="28">
        <v>2019</v>
      </c>
      <c r="AD630" s="25"/>
    </row>
    <row r="631" spans="1:30" ht="12.75" customHeight="1" x14ac:dyDescent="0.2">
      <c r="A631" s="28">
        <v>11</v>
      </c>
      <c r="B631" s="28">
        <v>110</v>
      </c>
      <c r="C631" s="65" t="s">
        <v>132</v>
      </c>
      <c r="D631" s="28">
        <v>105801</v>
      </c>
      <c r="E631" s="31" t="s">
        <v>144</v>
      </c>
      <c r="F631" s="31" t="s">
        <v>69</v>
      </c>
      <c r="G631" s="31" t="s">
        <v>4322</v>
      </c>
      <c r="H631" s="34">
        <v>21485</v>
      </c>
      <c r="I631" s="33">
        <f>H631</f>
        <v>21485</v>
      </c>
      <c r="J631" s="30">
        <v>2018</v>
      </c>
      <c r="K631" s="31" t="s">
        <v>1712</v>
      </c>
      <c r="L631" s="28">
        <v>6018</v>
      </c>
      <c r="M631" s="31" t="s">
        <v>236</v>
      </c>
      <c r="O631" s="28" t="s">
        <v>1581</v>
      </c>
      <c r="Q631" s="96"/>
      <c r="R631" s="31" t="s">
        <v>1929</v>
      </c>
      <c r="S631" s="66" t="s">
        <v>3860</v>
      </c>
      <c r="T631" s="28" t="s">
        <v>3546</v>
      </c>
      <c r="U631" s="88">
        <f t="shared" si="99"/>
        <v>25</v>
      </c>
      <c r="AD631" s="25" t="s">
        <v>4323</v>
      </c>
    </row>
    <row r="632" spans="1:30" ht="12.75" customHeight="1" x14ac:dyDescent="0.2">
      <c r="A632" s="28">
        <v>13</v>
      </c>
      <c r="B632" s="28">
        <v>248</v>
      </c>
      <c r="C632" s="65" t="s">
        <v>169</v>
      </c>
      <c r="D632" s="28">
        <v>182902</v>
      </c>
      <c r="E632" s="31" t="s">
        <v>144</v>
      </c>
      <c r="F632" s="31" t="s">
        <v>85</v>
      </c>
      <c r="G632" s="31" t="str">
        <f>CONCATENATE(E632," ",F632)</f>
        <v>Müller Peter</v>
      </c>
      <c r="H632" s="34">
        <v>12754</v>
      </c>
      <c r="I632" s="33">
        <f>H632</f>
        <v>12754</v>
      </c>
      <c r="J632" s="30">
        <v>1994</v>
      </c>
      <c r="K632" s="31" t="s">
        <v>3161</v>
      </c>
      <c r="L632" s="28">
        <v>6130</v>
      </c>
      <c r="M632" s="31" t="s">
        <v>196</v>
      </c>
      <c r="O632" s="28" t="str">
        <f t="shared" ref="O632:O637" si="107">IF(N632+P632&gt;0,"Nein","Ja")</f>
        <v>Ja</v>
      </c>
      <c r="Q632" s="96"/>
      <c r="R632" s="31" t="s">
        <v>1929</v>
      </c>
      <c r="S632" s="66" t="s">
        <v>3860</v>
      </c>
      <c r="U632" s="88">
        <f t="shared" si="99"/>
        <v>0</v>
      </c>
      <c r="X632" s="28">
        <v>1994</v>
      </c>
      <c r="AB632" s="28">
        <v>1995</v>
      </c>
      <c r="AD632" s="25"/>
    </row>
    <row r="633" spans="1:30" ht="12.75" customHeight="1" x14ac:dyDescent="0.2">
      <c r="A633" s="28">
        <v>8</v>
      </c>
      <c r="B633" s="28">
        <v>129</v>
      </c>
      <c r="C633" s="65" t="s">
        <v>132</v>
      </c>
      <c r="D633" s="28">
        <v>185753</v>
      </c>
      <c r="E633" s="31" t="s">
        <v>144</v>
      </c>
      <c r="F633" s="31" t="s">
        <v>1504</v>
      </c>
      <c r="G633" s="31" t="str">
        <f>CONCATENATE(E633," ",F633)</f>
        <v>Müller Philipp</v>
      </c>
      <c r="H633" s="34">
        <v>16334</v>
      </c>
      <c r="I633" s="33">
        <f>H633</f>
        <v>16334</v>
      </c>
      <c r="J633" s="30">
        <v>2004</v>
      </c>
      <c r="K633" s="31" t="s">
        <v>3163</v>
      </c>
      <c r="L633" s="28">
        <v>6274</v>
      </c>
      <c r="M633" s="31" t="s">
        <v>63</v>
      </c>
      <c r="O633" s="28" t="str">
        <f t="shared" si="107"/>
        <v>Ja</v>
      </c>
      <c r="Q633" s="96"/>
      <c r="R633" s="31" t="s">
        <v>1929</v>
      </c>
      <c r="S633" s="66" t="s">
        <v>3860</v>
      </c>
      <c r="T633" s="28" t="s">
        <v>3546</v>
      </c>
      <c r="U633" s="88">
        <f t="shared" si="99"/>
        <v>25</v>
      </c>
      <c r="AB633" s="28">
        <v>2005</v>
      </c>
      <c r="AD633" s="25" t="s">
        <v>4324</v>
      </c>
    </row>
    <row r="634" spans="1:30" ht="12.75" customHeight="1" x14ac:dyDescent="0.2">
      <c r="A634" s="28">
        <v>17</v>
      </c>
      <c r="B634" s="28">
        <v>227</v>
      </c>
      <c r="D634" s="28">
        <v>12700</v>
      </c>
      <c r="E634" s="31" t="s">
        <v>144</v>
      </c>
      <c r="F634" s="31" t="s">
        <v>1874</v>
      </c>
      <c r="G634" s="31" t="s">
        <v>4828</v>
      </c>
      <c r="H634" s="17">
        <v>22906</v>
      </c>
      <c r="I634" s="33">
        <v>22906</v>
      </c>
      <c r="J634" s="28">
        <v>2022</v>
      </c>
      <c r="K634" s="31" t="s">
        <v>1882</v>
      </c>
      <c r="L634" s="28">
        <v>6170</v>
      </c>
      <c r="M634" s="31" t="s">
        <v>303</v>
      </c>
      <c r="O634" s="28" t="str">
        <f t="shared" si="107"/>
        <v>Ja</v>
      </c>
      <c r="Q634" s="96"/>
      <c r="R634" s="31" t="s">
        <v>1953</v>
      </c>
      <c r="S634" s="66" t="s">
        <v>3860</v>
      </c>
      <c r="T634" s="28" t="s">
        <v>3546</v>
      </c>
      <c r="U634" s="88">
        <f t="shared" si="99"/>
        <v>25</v>
      </c>
      <c r="AD634" s="25" t="s">
        <v>4829</v>
      </c>
    </row>
    <row r="635" spans="1:30" ht="12.75" customHeight="1" x14ac:dyDescent="0.2">
      <c r="A635" s="28">
        <v>8</v>
      </c>
      <c r="B635" s="28">
        <v>122</v>
      </c>
      <c r="C635" s="65" t="s">
        <v>132</v>
      </c>
      <c r="D635" s="28">
        <v>205203</v>
      </c>
      <c r="E635" s="31" t="s">
        <v>144</v>
      </c>
      <c r="F635" s="31" t="s">
        <v>1385</v>
      </c>
      <c r="G635" s="31" t="str">
        <f>CONCATENATE(E635," ",F635)</f>
        <v>Müller Roger</v>
      </c>
      <c r="H635" s="34">
        <v>19598</v>
      </c>
      <c r="I635" s="33">
        <f>H635</f>
        <v>19598</v>
      </c>
      <c r="J635" s="30">
        <v>2013</v>
      </c>
      <c r="K635" s="31" t="s">
        <v>4325</v>
      </c>
      <c r="L635" s="28">
        <v>6014</v>
      </c>
      <c r="M635" s="31" t="s">
        <v>95</v>
      </c>
      <c r="O635" s="28" t="str">
        <f t="shared" si="107"/>
        <v>Ja</v>
      </c>
      <c r="Q635" s="96"/>
      <c r="R635" s="31" t="s">
        <v>1929</v>
      </c>
      <c r="S635" s="66" t="s">
        <v>3860</v>
      </c>
      <c r="T635" s="28" t="s">
        <v>3546</v>
      </c>
      <c r="U635" s="88">
        <f t="shared" si="99"/>
        <v>25</v>
      </c>
      <c r="X635" s="28">
        <v>2006</v>
      </c>
      <c r="AB635" s="28">
        <v>2013</v>
      </c>
      <c r="AD635" s="25" t="s">
        <v>4326</v>
      </c>
    </row>
    <row r="636" spans="1:30" ht="12.75" customHeight="1" x14ac:dyDescent="0.2">
      <c r="A636" s="28">
        <v>17</v>
      </c>
      <c r="B636" s="28">
        <v>126</v>
      </c>
      <c r="C636" s="65" t="s">
        <v>132</v>
      </c>
      <c r="D636" s="28">
        <v>298239</v>
      </c>
      <c r="E636" s="31" t="s">
        <v>144</v>
      </c>
      <c r="F636" s="31" t="s">
        <v>1576</v>
      </c>
      <c r="G636" s="31" t="str">
        <f>CONCATENATE(E636," ",F636)</f>
        <v>Müller Silvia</v>
      </c>
      <c r="H636" s="34">
        <v>20587</v>
      </c>
      <c r="I636" s="33">
        <f>H636</f>
        <v>20587</v>
      </c>
      <c r="J636" s="30">
        <v>2016</v>
      </c>
      <c r="K636" s="31" t="s">
        <v>4327</v>
      </c>
      <c r="L636" s="28">
        <v>6017</v>
      </c>
      <c r="M636" s="31" t="s">
        <v>522</v>
      </c>
      <c r="O636" s="28" t="str">
        <f t="shared" si="107"/>
        <v>Ja</v>
      </c>
      <c r="Q636" s="96"/>
      <c r="R636" s="31" t="s">
        <v>1953</v>
      </c>
      <c r="S636" s="66" t="s">
        <v>3860</v>
      </c>
      <c r="T636" s="28" t="s">
        <v>3546</v>
      </c>
      <c r="U636" s="88">
        <f t="shared" si="99"/>
        <v>25</v>
      </c>
      <c r="AB636" s="28">
        <v>2018</v>
      </c>
      <c r="AD636" s="25" t="s">
        <v>4328</v>
      </c>
    </row>
    <row r="637" spans="1:30" ht="12.75" customHeight="1" x14ac:dyDescent="0.2">
      <c r="A637" s="28">
        <v>13</v>
      </c>
      <c r="B637" s="28">
        <v>248</v>
      </c>
      <c r="C637" s="65" t="s">
        <v>132</v>
      </c>
      <c r="D637" s="28">
        <v>183022</v>
      </c>
      <c r="E637" s="31" t="s">
        <v>144</v>
      </c>
      <c r="F637" s="31" t="s">
        <v>1335</v>
      </c>
      <c r="G637" s="31" t="str">
        <f>CONCATENATE(E637," ",F637)</f>
        <v>Müller Tony</v>
      </c>
      <c r="H637" s="34">
        <v>19158</v>
      </c>
      <c r="I637" s="33">
        <f>H637</f>
        <v>19158</v>
      </c>
      <c r="J637" s="30">
        <v>2012</v>
      </c>
      <c r="K637" s="31" t="s">
        <v>1336</v>
      </c>
      <c r="L637" s="28">
        <v>6130</v>
      </c>
      <c r="M637" s="31" t="s">
        <v>196</v>
      </c>
      <c r="O637" s="28" t="str">
        <f t="shared" si="107"/>
        <v>Ja</v>
      </c>
      <c r="Q637" s="96"/>
      <c r="R637" s="31" t="s">
        <v>1929</v>
      </c>
      <c r="S637" s="66" t="s">
        <v>3860</v>
      </c>
      <c r="T637" s="28" t="s">
        <v>3546</v>
      </c>
      <c r="U637" s="88">
        <f t="shared" si="99"/>
        <v>25</v>
      </c>
      <c r="AD637" s="25" t="s">
        <v>4329</v>
      </c>
    </row>
    <row r="638" spans="1:30" ht="12.75" customHeight="1" x14ac:dyDescent="0.2">
      <c r="A638" s="25">
        <v>9</v>
      </c>
      <c r="B638" s="25">
        <v>214</v>
      </c>
      <c r="C638" s="46"/>
      <c r="D638" s="28">
        <v>177127</v>
      </c>
      <c r="E638" s="36" t="s">
        <v>144</v>
      </c>
      <c r="F638" s="36" t="s">
        <v>280</v>
      </c>
      <c r="G638" s="31" t="str">
        <f>CONCATENATE(E638," ",F638)</f>
        <v>Müller Urs</v>
      </c>
      <c r="H638" s="34">
        <v>21951</v>
      </c>
      <c r="I638" s="68">
        <f>H638</f>
        <v>21951</v>
      </c>
      <c r="J638" s="36">
        <v>2020</v>
      </c>
      <c r="K638" s="36" t="s">
        <v>1826</v>
      </c>
      <c r="L638" s="28">
        <v>6221</v>
      </c>
      <c r="M638" s="45" t="s">
        <v>436</v>
      </c>
      <c r="N638"/>
      <c r="O638" s="28" t="s">
        <v>1581</v>
      </c>
      <c r="P638"/>
      <c r="Q638" s="96"/>
      <c r="R638" s="31" t="s">
        <v>1929</v>
      </c>
      <c r="S638" s="66" t="s">
        <v>3860</v>
      </c>
      <c r="T638" s="28" t="s">
        <v>3546</v>
      </c>
      <c r="U638" s="88">
        <f t="shared" si="99"/>
        <v>25</v>
      </c>
      <c r="AD638" s="25" t="s">
        <v>4330</v>
      </c>
    </row>
    <row r="639" spans="1:30" ht="12.75" customHeight="1" x14ac:dyDescent="0.2">
      <c r="A639" s="28">
        <v>16</v>
      </c>
      <c r="B639" s="28">
        <v>222</v>
      </c>
      <c r="C639" s="65" t="s">
        <v>169</v>
      </c>
      <c r="D639" s="28">
        <v>170288</v>
      </c>
      <c r="E639" s="31" t="s">
        <v>144</v>
      </c>
      <c r="F639" s="31" t="s">
        <v>363</v>
      </c>
      <c r="G639" s="31" t="str">
        <f>CONCATENATE(E639," ",F639)</f>
        <v>Müller Werner</v>
      </c>
      <c r="H639" s="34">
        <v>13939</v>
      </c>
      <c r="I639" s="33">
        <f>H639</f>
        <v>13939</v>
      </c>
      <c r="J639" s="30">
        <v>2000</v>
      </c>
      <c r="K639" s="31" t="s">
        <v>4331</v>
      </c>
      <c r="L639" s="28">
        <v>6105</v>
      </c>
      <c r="M639" s="31" t="s">
        <v>393</v>
      </c>
      <c r="O639" s="28" t="str">
        <f t="shared" ref="O639:O645" si="108">IF(N639+P639&gt;0,"Nein","Ja")</f>
        <v>Ja</v>
      </c>
      <c r="Q639" s="96"/>
      <c r="R639" s="31" t="s">
        <v>1929</v>
      </c>
      <c r="S639" s="66" t="s">
        <v>3860</v>
      </c>
      <c r="U639" s="88">
        <f t="shared" si="99"/>
        <v>0</v>
      </c>
      <c r="AB639" s="28">
        <v>2011</v>
      </c>
      <c r="AD639" s="25"/>
    </row>
    <row r="640" spans="1:30" ht="12.75" customHeight="1" x14ac:dyDescent="0.2">
      <c r="A640" s="28">
        <v>6</v>
      </c>
      <c r="B640" s="28">
        <v>128</v>
      </c>
      <c r="C640" s="65" t="s">
        <v>132</v>
      </c>
      <c r="D640" s="28">
        <v>224435</v>
      </c>
      <c r="E640" s="31" t="s">
        <v>144</v>
      </c>
      <c r="F640" s="31" t="s">
        <v>363</v>
      </c>
      <c r="G640" s="31" t="s">
        <v>3170</v>
      </c>
      <c r="H640" s="34">
        <v>21295</v>
      </c>
      <c r="I640" s="33">
        <v>21295</v>
      </c>
      <c r="J640" s="30">
        <v>2018</v>
      </c>
      <c r="K640" s="31" t="s">
        <v>1713</v>
      </c>
      <c r="L640" s="28">
        <v>6294</v>
      </c>
      <c r="M640" s="31" t="s">
        <v>388</v>
      </c>
      <c r="O640" s="28" t="str">
        <f t="shared" si="108"/>
        <v>Ja</v>
      </c>
      <c r="Q640" s="96"/>
      <c r="R640" s="31" t="s">
        <v>1929</v>
      </c>
      <c r="S640" s="66" t="s">
        <v>3860</v>
      </c>
      <c r="T640" s="28" t="s">
        <v>3546</v>
      </c>
      <c r="U640" s="88">
        <f t="shared" si="99"/>
        <v>25</v>
      </c>
      <c r="AD640" s="25" t="s">
        <v>4332</v>
      </c>
    </row>
    <row r="641" spans="1:30" ht="12.75" customHeight="1" x14ac:dyDescent="0.2">
      <c r="A641" s="28">
        <v>2</v>
      </c>
      <c r="B641" s="28">
        <v>171</v>
      </c>
      <c r="C641" s="65" t="s">
        <v>169</v>
      </c>
      <c r="D641" s="28">
        <v>647568</v>
      </c>
      <c r="E641" s="31" t="s">
        <v>4333</v>
      </c>
      <c r="F641" s="31" t="s">
        <v>191</v>
      </c>
      <c r="G641" s="31" t="str">
        <f t="shared" ref="G641:G646" si="109">CONCATENATE(E641," ",F641)</f>
        <v>Müller-Meyer Otto</v>
      </c>
      <c r="H641" s="34">
        <v>13695</v>
      </c>
      <c r="I641" s="33">
        <f t="shared" ref="I641:I646" si="110">H641</f>
        <v>13695</v>
      </c>
      <c r="J641" s="30">
        <v>1997</v>
      </c>
      <c r="K641" s="31" t="s">
        <v>3159</v>
      </c>
      <c r="L641" s="28">
        <v>6005</v>
      </c>
      <c r="M641" s="31" t="s">
        <v>95</v>
      </c>
      <c r="O641" s="28" t="str">
        <f t="shared" si="108"/>
        <v>Ja</v>
      </c>
      <c r="Q641" s="96"/>
      <c r="R641" s="31" t="s">
        <v>1929</v>
      </c>
      <c r="S641" s="66" t="s">
        <v>3860</v>
      </c>
      <c r="U641" s="88">
        <f t="shared" si="99"/>
        <v>0</v>
      </c>
      <c r="AD641" s="25"/>
    </row>
    <row r="642" spans="1:30" ht="12.75" customHeight="1" x14ac:dyDescent="0.2">
      <c r="A642" s="28">
        <v>11</v>
      </c>
      <c r="B642" s="28">
        <v>234</v>
      </c>
      <c r="C642" s="65" t="s">
        <v>169</v>
      </c>
      <c r="D642" s="28">
        <v>146895</v>
      </c>
      <c r="E642" s="31" t="s">
        <v>3172</v>
      </c>
      <c r="F642" s="31" t="s">
        <v>782</v>
      </c>
      <c r="G642" s="31" t="str">
        <f t="shared" si="109"/>
        <v>Muri Jakob</v>
      </c>
      <c r="H642" s="34">
        <v>10978</v>
      </c>
      <c r="I642" s="33">
        <f t="shared" si="110"/>
        <v>10978</v>
      </c>
      <c r="J642" s="30">
        <v>1990</v>
      </c>
      <c r="K642" s="31" t="s">
        <v>3174</v>
      </c>
      <c r="L642" s="28">
        <v>6210</v>
      </c>
      <c r="M642" s="31" t="s">
        <v>465</v>
      </c>
      <c r="O642" s="28" t="str">
        <f t="shared" si="108"/>
        <v>Ja</v>
      </c>
      <c r="Q642" s="96"/>
      <c r="R642" s="31" t="s">
        <v>1929</v>
      </c>
      <c r="S642" s="66" t="s">
        <v>3860</v>
      </c>
      <c r="U642" s="88">
        <f t="shared" si="99"/>
        <v>0</v>
      </c>
      <c r="X642" s="28">
        <v>2009</v>
      </c>
      <c r="AB642" s="28">
        <v>1994</v>
      </c>
      <c r="AD642" s="25"/>
    </row>
    <row r="643" spans="1:30" ht="12.75" customHeight="1" x14ac:dyDescent="0.2">
      <c r="A643" s="28">
        <v>17</v>
      </c>
      <c r="B643" s="28">
        <v>228</v>
      </c>
      <c r="C643" s="65" t="s">
        <v>132</v>
      </c>
      <c r="D643" s="28">
        <v>164216</v>
      </c>
      <c r="E643" s="31" t="s">
        <v>3175</v>
      </c>
      <c r="F643" s="31" t="s">
        <v>89</v>
      </c>
      <c r="G643" s="31" t="str">
        <f t="shared" si="109"/>
        <v>Muther  Hans</v>
      </c>
      <c r="H643" s="34">
        <v>15731</v>
      </c>
      <c r="I643" s="33">
        <f t="shared" si="110"/>
        <v>15731</v>
      </c>
      <c r="J643" s="30">
        <v>2003</v>
      </c>
      <c r="K643" s="31" t="s">
        <v>3177</v>
      </c>
      <c r="L643" s="28">
        <v>6170</v>
      </c>
      <c r="M643" s="31" t="s">
        <v>303</v>
      </c>
      <c r="O643" s="28" t="str">
        <f t="shared" si="108"/>
        <v>Ja</v>
      </c>
      <c r="Q643" s="96"/>
      <c r="R643" s="31" t="s">
        <v>1929</v>
      </c>
      <c r="S643" s="66" t="s">
        <v>3860</v>
      </c>
      <c r="T643" s="28" t="s">
        <v>3546</v>
      </c>
      <c r="U643" s="88">
        <f t="shared" ref="U643:U706" si="111">IF(T643="RE",25,0)</f>
        <v>25</v>
      </c>
      <c r="AB643" s="28">
        <v>2006</v>
      </c>
      <c r="AD643" s="25"/>
    </row>
    <row r="644" spans="1:30" ht="12.75" customHeight="1" x14ac:dyDescent="0.2">
      <c r="A644" s="28">
        <v>13</v>
      </c>
      <c r="B644" s="28">
        <v>247</v>
      </c>
      <c r="C644" s="65" t="s">
        <v>132</v>
      </c>
      <c r="D644" s="28">
        <v>112477</v>
      </c>
      <c r="E644" s="31" t="s">
        <v>3178</v>
      </c>
      <c r="F644" s="31" t="s">
        <v>248</v>
      </c>
      <c r="G644" s="31" t="str">
        <f t="shared" si="109"/>
        <v>Näf Anton</v>
      </c>
      <c r="H644" s="34">
        <v>16058</v>
      </c>
      <c r="I644" s="33">
        <f t="shared" si="110"/>
        <v>16058</v>
      </c>
      <c r="J644" s="30">
        <v>2003</v>
      </c>
      <c r="K644" s="31" t="s">
        <v>3180</v>
      </c>
      <c r="L644" s="28">
        <v>6130</v>
      </c>
      <c r="M644" s="31" t="s">
        <v>196</v>
      </c>
      <c r="O644" s="28" t="str">
        <f t="shared" si="108"/>
        <v>Ja</v>
      </c>
      <c r="Q644" s="96"/>
      <c r="R644" s="31" t="s">
        <v>1929</v>
      </c>
      <c r="S644" s="66" t="s">
        <v>3860</v>
      </c>
      <c r="T644" s="28" t="s">
        <v>3546</v>
      </c>
      <c r="U644" s="88">
        <f t="shared" si="111"/>
        <v>25</v>
      </c>
      <c r="AB644" s="28">
        <v>2007</v>
      </c>
      <c r="AD644" s="25"/>
    </row>
    <row r="645" spans="1:30" x14ac:dyDescent="0.2">
      <c r="A645" s="28">
        <v>3</v>
      </c>
      <c r="B645" s="28">
        <v>163</v>
      </c>
      <c r="C645" s="65" t="s">
        <v>132</v>
      </c>
      <c r="D645" s="28">
        <v>166714</v>
      </c>
      <c r="E645" s="31" t="s">
        <v>3178</v>
      </c>
      <c r="F645" s="31" t="s">
        <v>105</v>
      </c>
      <c r="G645" s="31" t="str">
        <f t="shared" si="109"/>
        <v>Näf Josef</v>
      </c>
      <c r="H645" s="34">
        <v>15890</v>
      </c>
      <c r="I645" s="33">
        <f t="shared" si="110"/>
        <v>15890</v>
      </c>
      <c r="J645" s="30">
        <v>2003</v>
      </c>
      <c r="K645" s="31" t="s">
        <v>3182</v>
      </c>
      <c r="L645" s="28">
        <v>6274</v>
      </c>
      <c r="M645" s="31" t="s">
        <v>63</v>
      </c>
      <c r="O645" s="28" t="str">
        <f t="shared" si="108"/>
        <v>Ja</v>
      </c>
      <c r="Q645" s="96"/>
      <c r="R645" s="31" t="s">
        <v>1929</v>
      </c>
      <c r="S645" s="66" t="s">
        <v>3860</v>
      </c>
      <c r="T645" s="28" t="s">
        <v>3546</v>
      </c>
      <c r="U645" s="88">
        <f t="shared" si="111"/>
        <v>25</v>
      </c>
      <c r="AB645" s="28">
        <v>2003</v>
      </c>
      <c r="AD645" s="25"/>
    </row>
    <row r="646" spans="1:30" x14ac:dyDescent="0.2">
      <c r="A646" s="28">
        <v>2</v>
      </c>
      <c r="B646" s="28">
        <v>180</v>
      </c>
      <c r="C646" s="65" t="s">
        <v>169</v>
      </c>
      <c r="D646" s="28">
        <v>201665</v>
      </c>
      <c r="E646" s="31" t="s">
        <v>3178</v>
      </c>
      <c r="F646" s="31" t="s">
        <v>2119</v>
      </c>
      <c r="G646" s="31" t="str">
        <f t="shared" si="109"/>
        <v>Näf Theodor</v>
      </c>
      <c r="H646" s="34">
        <v>13201</v>
      </c>
      <c r="I646" s="33">
        <f t="shared" si="110"/>
        <v>13201</v>
      </c>
      <c r="J646" s="30">
        <v>1996</v>
      </c>
      <c r="K646" s="31" t="s">
        <v>1134</v>
      </c>
      <c r="L646" s="28">
        <v>6030</v>
      </c>
      <c r="M646" s="31" t="s">
        <v>168</v>
      </c>
      <c r="O646" s="28" t="s">
        <v>162</v>
      </c>
      <c r="Q646" s="96"/>
      <c r="R646" s="31" t="s">
        <v>1929</v>
      </c>
      <c r="S646" s="66" t="s">
        <v>3860</v>
      </c>
      <c r="U646" s="88">
        <f t="shared" si="111"/>
        <v>0</v>
      </c>
      <c r="AB646" s="28">
        <v>2005</v>
      </c>
      <c r="AD646" s="25"/>
    </row>
    <row r="647" spans="1:30" x14ac:dyDescent="0.2">
      <c r="A647" s="28">
        <v>8</v>
      </c>
      <c r="B647" s="28">
        <v>218</v>
      </c>
      <c r="C647" s="37"/>
      <c r="D647" s="28">
        <v>957192</v>
      </c>
      <c r="E647" s="31" t="s">
        <v>1883</v>
      </c>
      <c r="F647" s="31" t="s">
        <v>363</v>
      </c>
      <c r="G647" s="31" t="s">
        <v>4334</v>
      </c>
      <c r="H647" s="17">
        <v>18791</v>
      </c>
      <c r="I647" s="33">
        <v>18791</v>
      </c>
      <c r="J647" s="28">
        <v>2020</v>
      </c>
      <c r="K647" s="31" t="s">
        <v>1884</v>
      </c>
      <c r="L647" s="28">
        <v>6023</v>
      </c>
      <c r="M647" s="31" t="s">
        <v>182</v>
      </c>
      <c r="N647" s="28"/>
      <c r="O647" s="28" t="s">
        <v>1581</v>
      </c>
      <c r="P647" s="28"/>
      <c r="Q647" s="96"/>
      <c r="R647" s="31" t="s">
        <v>1929</v>
      </c>
      <c r="S647" s="66" t="s">
        <v>3860</v>
      </c>
      <c r="T647" s="28" t="s">
        <v>3546</v>
      </c>
      <c r="U647" s="88">
        <f t="shared" si="111"/>
        <v>25</v>
      </c>
      <c r="AB647" s="28">
        <v>2021</v>
      </c>
      <c r="AD647" s="25" t="s">
        <v>1885</v>
      </c>
    </row>
    <row r="648" spans="1:30" x14ac:dyDescent="0.2">
      <c r="A648" s="28">
        <v>10</v>
      </c>
      <c r="B648" s="28">
        <v>224</v>
      </c>
      <c r="C648" s="65" t="s">
        <v>132</v>
      </c>
      <c r="D648" s="28">
        <v>171776</v>
      </c>
      <c r="E648" s="31" t="s">
        <v>1387</v>
      </c>
      <c r="F648" s="31" t="s">
        <v>947</v>
      </c>
      <c r="G648" s="31" t="str">
        <f t="shared" ref="G648:G660" si="112">CONCATENATE(E648," ",F648)</f>
        <v>Nick Jules</v>
      </c>
      <c r="H648" s="34">
        <v>19649</v>
      </c>
      <c r="I648" s="33">
        <f>H648</f>
        <v>19649</v>
      </c>
      <c r="J648" s="30">
        <v>2013</v>
      </c>
      <c r="K648" s="31" t="s">
        <v>1388</v>
      </c>
      <c r="L648" s="28">
        <v>6231</v>
      </c>
      <c r="M648" s="31" t="s">
        <v>118</v>
      </c>
      <c r="O648" s="28" t="str">
        <f>IF(N648+P648&gt;0,"Nein","Ja")</f>
        <v>Ja</v>
      </c>
      <c r="Q648" s="96"/>
      <c r="R648" s="31" t="s">
        <v>1929</v>
      </c>
      <c r="S648" s="66" t="s">
        <v>3860</v>
      </c>
      <c r="T648" s="28" t="s">
        <v>3867</v>
      </c>
      <c r="U648" s="88">
        <f t="shared" si="111"/>
        <v>0</v>
      </c>
      <c r="AD648" s="25" t="s">
        <v>4335</v>
      </c>
    </row>
    <row r="649" spans="1:30" x14ac:dyDescent="0.2">
      <c r="A649" s="28">
        <v>10</v>
      </c>
      <c r="B649" s="28">
        <v>111</v>
      </c>
      <c r="C649" s="65" t="s">
        <v>169</v>
      </c>
      <c r="D649" s="28">
        <v>180822</v>
      </c>
      <c r="E649" s="31" t="s">
        <v>3187</v>
      </c>
      <c r="F649" s="31" t="s">
        <v>105</v>
      </c>
      <c r="G649" s="31" t="str">
        <f t="shared" si="112"/>
        <v>Nick-Steiger Josef</v>
      </c>
      <c r="H649" s="34">
        <v>12952</v>
      </c>
      <c r="I649" s="33">
        <f>H649</f>
        <v>12952</v>
      </c>
      <c r="J649" s="30">
        <v>1995</v>
      </c>
      <c r="K649" s="31" t="s">
        <v>2843</v>
      </c>
      <c r="L649" s="28">
        <v>6233</v>
      </c>
      <c r="M649" s="31" t="s">
        <v>837</v>
      </c>
      <c r="O649" s="28" t="str">
        <f>IF(N649+P649&gt;0,"Nein","Ja")</f>
        <v>Ja</v>
      </c>
      <c r="Q649" s="96"/>
      <c r="R649" s="31" t="s">
        <v>1929</v>
      </c>
      <c r="S649" s="66" t="s">
        <v>3860</v>
      </c>
      <c r="U649" s="88">
        <f t="shared" si="111"/>
        <v>0</v>
      </c>
      <c r="AD649" s="25"/>
    </row>
    <row r="650" spans="1:30" ht="12.75" customHeight="1" x14ac:dyDescent="0.2">
      <c r="A650" s="28">
        <v>9</v>
      </c>
      <c r="B650" s="28">
        <v>198</v>
      </c>
      <c r="C650" s="65" t="s">
        <v>4336</v>
      </c>
      <c r="D650" s="28">
        <v>129219</v>
      </c>
      <c r="E650" s="31" t="s">
        <v>397</v>
      </c>
      <c r="F650" s="31" t="s">
        <v>73</v>
      </c>
      <c r="G650" s="31" t="str">
        <f t="shared" si="112"/>
        <v>Niederberger Albert</v>
      </c>
      <c r="H650" s="34">
        <v>17008</v>
      </c>
      <c r="I650" s="33">
        <f>H650</f>
        <v>17008</v>
      </c>
      <c r="J650" s="30">
        <v>2006</v>
      </c>
      <c r="K650" s="31" t="s">
        <v>4337</v>
      </c>
      <c r="L650" s="28">
        <v>6215</v>
      </c>
      <c r="M650" s="31" t="s">
        <v>555</v>
      </c>
      <c r="O650" s="28" t="str">
        <f>IF(N650+P650&gt;0,"Nein","Ja")</f>
        <v>Ja</v>
      </c>
      <c r="Q650" s="96"/>
      <c r="R650" s="31" t="s">
        <v>1929</v>
      </c>
      <c r="S650" s="66" t="s">
        <v>3860</v>
      </c>
      <c r="T650" s="28" t="s">
        <v>3546</v>
      </c>
      <c r="U650" s="88">
        <f t="shared" si="111"/>
        <v>25</v>
      </c>
      <c r="AB650" s="28">
        <v>2007</v>
      </c>
      <c r="AD650" s="25" t="s">
        <v>4338</v>
      </c>
    </row>
    <row r="651" spans="1:30" x14ac:dyDescent="0.2">
      <c r="A651" s="28">
        <v>8</v>
      </c>
      <c r="B651" s="28">
        <v>210</v>
      </c>
      <c r="C651" s="65"/>
      <c r="D651" s="28">
        <v>296390</v>
      </c>
      <c r="E651" s="31" t="s">
        <v>397</v>
      </c>
      <c r="F651" s="31" t="s">
        <v>105</v>
      </c>
      <c r="G651" s="31" t="str">
        <f t="shared" si="112"/>
        <v>Niederberger Josef</v>
      </c>
      <c r="H651" s="34">
        <v>17240</v>
      </c>
      <c r="I651" s="33">
        <v>17240</v>
      </c>
      <c r="J651" s="30">
        <v>2019</v>
      </c>
      <c r="K651" s="31" t="s">
        <v>1775</v>
      </c>
      <c r="L651" s="28">
        <v>6026</v>
      </c>
      <c r="M651" s="31" t="s">
        <v>442</v>
      </c>
      <c r="O651" s="28" t="s">
        <v>1581</v>
      </c>
      <c r="Q651" s="96"/>
      <c r="R651" s="31" t="s">
        <v>1929</v>
      </c>
      <c r="S651" s="66" t="s">
        <v>3860</v>
      </c>
      <c r="T651" s="28" t="s">
        <v>3546</v>
      </c>
      <c r="U651" s="88">
        <f t="shared" si="111"/>
        <v>25</v>
      </c>
      <c r="X651" s="28">
        <v>2004</v>
      </c>
      <c r="AD651" s="25" t="s">
        <v>4339</v>
      </c>
    </row>
    <row r="652" spans="1:30" x14ac:dyDescent="0.2">
      <c r="A652" s="28">
        <v>8</v>
      </c>
      <c r="B652" s="28">
        <v>129</v>
      </c>
      <c r="C652" s="65" t="s">
        <v>132</v>
      </c>
      <c r="D652" s="28">
        <v>185754</v>
      </c>
      <c r="E652" s="31" t="s">
        <v>397</v>
      </c>
      <c r="F652" s="31" t="s">
        <v>105</v>
      </c>
      <c r="G652" s="31" t="str">
        <f t="shared" si="112"/>
        <v>Niederberger Josef</v>
      </c>
      <c r="H652" s="34">
        <v>19855</v>
      </c>
      <c r="I652" s="33">
        <f>H652</f>
        <v>19855</v>
      </c>
      <c r="J652" s="30">
        <v>2014</v>
      </c>
      <c r="K652" s="31" t="s">
        <v>1457</v>
      </c>
      <c r="L652" s="28">
        <v>6274</v>
      </c>
      <c r="M652" s="31" t="s">
        <v>63</v>
      </c>
      <c r="O652" s="28" t="str">
        <f t="shared" ref="O652:O663" si="113">IF(N652+P652&gt;0,"Nein","Ja")</f>
        <v>Ja</v>
      </c>
      <c r="Q652" s="96"/>
      <c r="R652" s="31" t="s">
        <v>1929</v>
      </c>
      <c r="S652" s="66" t="s">
        <v>3860</v>
      </c>
      <c r="T652" s="28" t="s">
        <v>3546</v>
      </c>
      <c r="U652" s="88">
        <f t="shared" si="111"/>
        <v>25</v>
      </c>
      <c r="AB652" s="28">
        <v>2014</v>
      </c>
      <c r="AD652" s="25" t="s">
        <v>4340</v>
      </c>
    </row>
    <row r="653" spans="1:30" x14ac:dyDescent="0.2">
      <c r="A653" s="28">
        <v>10</v>
      </c>
      <c r="B653" s="28">
        <v>159</v>
      </c>
      <c r="C653" s="65" t="s">
        <v>43</v>
      </c>
      <c r="D653" s="28">
        <v>100293</v>
      </c>
      <c r="E653" s="31" t="s">
        <v>397</v>
      </c>
      <c r="F653" s="31" t="s">
        <v>180</v>
      </c>
      <c r="G653" s="31" t="str">
        <f t="shared" si="112"/>
        <v>Niederberger Kurt</v>
      </c>
      <c r="H653" s="34">
        <v>16748</v>
      </c>
      <c r="I653" s="33">
        <f>H653</f>
        <v>16748</v>
      </c>
      <c r="J653" s="30">
        <v>2005</v>
      </c>
      <c r="K653" s="31" t="s">
        <v>3194</v>
      </c>
      <c r="L653" s="28">
        <v>6212</v>
      </c>
      <c r="M653" s="31" t="s">
        <v>246</v>
      </c>
      <c r="O653" s="28" t="str">
        <f t="shared" si="113"/>
        <v>Ja</v>
      </c>
      <c r="Q653" s="96"/>
      <c r="R653" s="31" t="s">
        <v>1929</v>
      </c>
      <c r="S653" s="66" t="s">
        <v>3860</v>
      </c>
      <c r="T653" s="28" t="s">
        <v>3546</v>
      </c>
      <c r="U653" s="88">
        <f t="shared" si="111"/>
        <v>25</v>
      </c>
      <c r="AB653" s="28">
        <v>2006</v>
      </c>
      <c r="AD653" s="25" t="s">
        <v>4341</v>
      </c>
    </row>
    <row r="654" spans="1:30" x14ac:dyDescent="0.2">
      <c r="A654" s="28">
        <v>3</v>
      </c>
      <c r="B654" s="28">
        <v>161</v>
      </c>
      <c r="C654" s="65" t="s">
        <v>132</v>
      </c>
      <c r="D654" s="28">
        <v>129219</v>
      </c>
      <c r="E654" s="31" t="s">
        <v>397</v>
      </c>
      <c r="F654" s="31" t="s">
        <v>191</v>
      </c>
      <c r="G654" s="31" t="str">
        <f t="shared" si="112"/>
        <v>Niederberger Otto</v>
      </c>
      <c r="H654" s="34">
        <v>16927</v>
      </c>
      <c r="I654" s="33">
        <f>H654</f>
        <v>16927</v>
      </c>
      <c r="J654" s="30">
        <v>2006</v>
      </c>
      <c r="K654" s="31" t="s">
        <v>3196</v>
      </c>
      <c r="L654" s="28">
        <v>6010</v>
      </c>
      <c r="M654" s="31" t="s">
        <v>55</v>
      </c>
      <c r="O654" s="28" t="str">
        <f t="shared" si="113"/>
        <v>Ja</v>
      </c>
      <c r="Q654" s="96"/>
      <c r="R654" s="31" t="s">
        <v>1929</v>
      </c>
      <c r="S654" s="66" t="s">
        <v>3860</v>
      </c>
      <c r="T654" s="28" t="s">
        <v>3546</v>
      </c>
      <c r="U654" s="88">
        <f t="shared" si="111"/>
        <v>25</v>
      </c>
      <c r="AD654" s="25"/>
    </row>
    <row r="655" spans="1:30" x14ac:dyDescent="0.2">
      <c r="A655" s="28">
        <v>6</v>
      </c>
      <c r="B655" s="28">
        <v>149</v>
      </c>
      <c r="C655" s="65" t="s">
        <v>169</v>
      </c>
      <c r="D655" s="28">
        <v>146483</v>
      </c>
      <c r="E655" s="31" t="s">
        <v>962</v>
      </c>
      <c r="F655" s="31" t="s">
        <v>97</v>
      </c>
      <c r="G655" s="31" t="str">
        <f t="shared" si="112"/>
        <v>Niffeler Robert</v>
      </c>
      <c r="H655" s="34">
        <v>12364</v>
      </c>
      <c r="I655" s="33">
        <f>H655</f>
        <v>12364</v>
      </c>
      <c r="J655" s="30">
        <v>1993</v>
      </c>
      <c r="K655" s="31" t="s">
        <v>4342</v>
      </c>
      <c r="L655" s="28">
        <v>6285</v>
      </c>
      <c r="M655" s="31" t="s">
        <v>608</v>
      </c>
      <c r="O655" s="28" t="str">
        <f t="shared" si="113"/>
        <v>Ja</v>
      </c>
      <c r="Q655" s="96"/>
      <c r="R655" s="31" t="s">
        <v>1929</v>
      </c>
      <c r="S655" s="66" t="s">
        <v>3860</v>
      </c>
      <c r="U655" s="88">
        <f t="shared" si="111"/>
        <v>0</v>
      </c>
      <c r="AB655" s="28">
        <v>1993</v>
      </c>
      <c r="AD655" s="25" t="s">
        <v>4343</v>
      </c>
    </row>
    <row r="656" spans="1:30" x14ac:dyDescent="0.2">
      <c r="A656" s="28">
        <v>8</v>
      </c>
      <c r="B656" s="28">
        <v>121</v>
      </c>
      <c r="C656" s="65" t="s">
        <v>169</v>
      </c>
      <c r="D656" s="28">
        <v>170481</v>
      </c>
      <c r="E656" s="31" t="s">
        <v>3200</v>
      </c>
      <c r="F656" s="31" t="s">
        <v>337</v>
      </c>
      <c r="G656" s="31" t="str">
        <f t="shared" si="112"/>
        <v>Nobs Arnold</v>
      </c>
      <c r="H656" s="34">
        <v>11594</v>
      </c>
      <c r="I656" s="33">
        <f>H656</f>
        <v>11594</v>
      </c>
      <c r="J656" s="30">
        <v>1991</v>
      </c>
      <c r="K656" s="31" t="s">
        <v>3202</v>
      </c>
      <c r="L656" s="28">
        <v>6020</v>
      </c>
      <c r="M656" s="31" t="s">
        <v>71</v>
      </c>
      <c r="O656" s="28" t="str">
        <f t="shared" si="113"/>
        <v>Ja</v>
      </c>
      <c r="Q656" s="96"/>
      <c r="R656" s="31" t="s">
        <v>1929</v>
      </c>
      <c r="S656" s="66" t="s">
        <v>3860</v>
      </c>
      <c r="U656" s="88">
        <f t="shared" si="111"/>
        <v>0</v>
      </c>
      <c r="AB656" s="28">
        <v>1993</v>
      </c>
      <c r="AD656" s="25"/>
    </row>
    <row r="657" spans="1:30" x14ac:dyDescent="0.2">
      <c r="A657" s="28">
        <v>8</v>
      </c>
      <c r="B657" s="28">
        <v>116</v>
      </c>
      <c r="C657" s="65"/>
      <c r="D657" s="28">
        <v>174644</v>
      </c>
      <c r="E657" s="31" t="s">
        <v>855</v>
      </c>
      <c r="F657" s="31" t="s">
        <v>248</v>
      </c>
      <c r="G657" s="31" t="str">
        <f t="shared" si="112"/>
        <v>Odermatt Anton</v>
      </c>
      <c r="H657" s="34">
        <v>21482</v>
      </c>
      <c r="I657" s="33">
        <v>21482</v>
      </c>
      <c r="J657" s="30">
        <v>2018</v>
      </c>
      <c r="K657" s="31" t="s">
        <v>1714</v>
      </c>
      <c r="L657" s="28">
        <v>6274</v>
      </c>
      <c r="M657" s="31" t="s">
        <v>1508</v>
      </c>
      <c r="O657" s="28" t="str">
        <f t="shared" si="113"/>
        <v>Ja</v>
      </c>
      <c r="Q657" s="96"/>
      <c r="R657" s="31" t="s">
        <v>1929</v>
      </c>
      <c r="S657" s="66" t="s">
        <v>3860</v>
      </c>
      <c r="T657" s="28" t="s">
        <v>3546</v>
      </c>
      <c r="U657" s="88">
        <f t="shared" si="111"/>
        <v>25</v>
      </c>
      <c r="X657" s="28">
        <v>2002</v>
      </c>
      <c r="AB657" s="28">
        <v>2019</v>
      </c>
      <c r="AD657" s="25" t="s">
        <v>4344</v>
      </c>
    </row>
    <row r="658" spans="1:30" x14ac:dyDescent="0.2">
      <c r="A658" s="28">
        <v>2</v>
      </c>
      <c r="B658" s="28">
        <v>178</v>
      </c>
      <c r="C658" s="65" t="s">
        <v>132</v>
      </c>
      <c r="D658" s="28">
        <v>188040</v>
      </c>
      <c r="E658" s="31" t="s">
        <v>855</v>
      </c>
      <c r="F658" s="31" t="s">
        <v>151</v>
      </c>
      <c r="G658" s="31" t="str">
        <f t="shared" si="112"/>
        <v>Odermatt Paul</v>
      </c>
      <c r="H658" s="34">
        <v>19902</v>
      </c>
      <c r="I658" s="33">
        <f>H658</f>
        <v>19902</v>
      </c>
      <c r="J658" s="30">
        <v>2015</v>
      </c>
      <c r="K658" s="31" t="s">
        <v>4345</v>
      </c>
      <c r="L658" s="28">
        <v>6010</v>
      </c>
      <c r="M658" s="31" t="s">
        <v>55</v>
      </c>
      <c r="O658" s="28" t="str">
        <f t="shared" si="113"/>
        <v>Ja</v>
      </c>
      <c r="Q658" s="96"/>
      <c r="R658" s="31" t="s">
        <v>1929</v>
      </c>
      <c r="S658" s="66" t="s">
        <v>3860</v>
      </c>
      <c r="T658" s="28" t="s">
        <v>3546</v>
      </c>
      <c r="U658" s="88">
        <f t="shared" si="111"/>
        <v>25</v>
      </c>
      <c r="AD658" s="25" t="s">
        <v>4346</v>
      </c>
    </row>
    <row r="659" spans="1:30" x14ac:dyDescent="0.2">
      <c r="A659" s="28">
        <v>10</v>
      </c>
      <c r="B659" s="28">
        <v>250</v>
      </c>
      <c r="C659" s="65" t="s">
        <v>43</v>
      </c>
      <c r="D659" s="28">
        <v>100383</v>
      </c>
      <c r="E659" s="31" t="s">
        <v>855</v>
      </c>
      <c r="F659" s="31" t="s">
        <v>363</v>
      </c>
      <c r="G659" s="31" t="str">
        <f t="shared" si="112"/>
        <v>Odermatt Werner</v>
      </c>
      <c r="H659" s="34">
        <v>17876</v>
      </c>
      <c r="I659" s="33">
        <f>H659</f>
        <v>17876</v>
      </c>
      <c r="J659" s="30">
        <v>2008</v>
      </c>
      <c r="K659" s="31" t="s">
        <v>4349</v>
      </c>
      <c r="L659" s="28">
        <v>6234</v>
      </c>
      <c r="M659" s="31" t="s">
        <v>713</v>
      </c>
      <c r="O659" s="28" t="str">
        <f t="shared" si="113"/>
        <v>Ja</v>
      </c>
      <c r="Q659" s="96"/>
      <c r="R659" s="31" t="s">
        <v>1929</v>
      </c>
      <c r="S659" s="66" t="s">
        <v>3860</v>
      </c>
      <c r="T659" s="28" t="s">
        <v>3546</v>
      </c>
      <c r="U659" s="88">
        <f t="shared" si="111"/>
        <v>25</v>
      </c>
      <c r="AB659" s="28">
        <v>2008</v>
      </c>
      <c r="AD659" s="25" t="s">
        <v>4350</v>
      </c>
    </row>
    <row r="660" spans="1:30" x14ac:dyDescent="0.2">
      <c r="A660" s="28">
        <v>6</v>
      </c>
      <c r="B660" s="28">
        <v>102</v>
      </c>
      <c r="C660" s="65" t="s">
        <v>169</v>
      </c>
      <c r="D660" s="28">
        <v>171708</v>
      </c>
      <c r="E660" s="31" t="s">
        <v>1654</v>
      </c>
      <c r="F660" s="31" t="s">
        <v>89</v>
      </c>
      <c r="G660" s="31" t="str">
        <f t="shared" si="112"/>
        <v>Oehen Hans</v>
      </c>
      <c r="H660" s="34">
        <v>14579</v>
      </c>
      <c r="I660" s="33">
        <f>H660</f>
        <v>14579</v>
      </c>
      <c r="J660" s="30">
        <v>1999</v>
      </c>
      <c r="K660" s="31" t="s">
        <v>3210</v>
      </c>
      <c r="L660" s="28">
        <v>6287</v>
      </c>
      <c r="M660" s="31" t="s">
        <v>75</v>
      </c>
      <c r="O660" s="28" t="str">
        <f t="shared" si="113"/>
        <v>Ja</v>
      </c>
      <c r="Q660" s="96"/>
      <c r="R660" s="31" t="s">
        <v>1929</v>
      </c>
      <c r="S660" s="66" t="s">
        <v>3860</v>
      </c>
      <c r="U660" s="88">
        <f t="shared" si="111"/>
        <v>0</v>
      </c>
      <c r="X660" s="28">
        <v>1996</v>
      </c>
      <c r="AB660" s="28">
        <v>2001</v>
      </c>
      <c r="AD660" s="25"/>
    </row>
    <row r="661" spans="1:30" x14ac:dyDescent="0.2">
      <c r="A661" s="28">
        <v>6</v>
      </c>
      <c r="B661" s="28">
        <v>128</v>
      </c>
      <c r="C661" s="65" t="s">
        <v>43</v>
      </c>
      <c r="D661" s="28">
        <v>224443</v>
      </c>
      <c r="E661" s="31" t="s">
        <v>1654</v>
      </c>
      <c r="F661" s="31" t="s">
        <v>101</v>
      </c>
      <c r="G661" s="31" t="s">
        <v>3211</v>
      </c>
      <c r="H661" s="34">
        <v>21010</v>
      </c>
      <c r="I661" s="33">
        <f>H661</f>
        <v>21010</v>
      </c>
      <c r="J661" s="30">
        <v>2017</v>
      </c>
      <c r="K661" s="31" t="s">
        <v>1655</v>
      </c>
      <c r="L661" s="28">
        <v>6294</v>
      </c>
      <c r="M661" s="31" t="s">
        <v>388</v>
      </c>
      <c r="O661" s="28" t="str">
        <f t="shared" si="113"/>
        <v>Ja</v>
      </c>
      <c r="Q661" s="96"/>
      <c r="R661" s="31" t="s">
        <v>1929</v>
      </c>
      <c r="S661" s="66" t="s">
        <v>3860</v>
      </c>
      <c r="T661" s="28" t="s">
        <v>3546</v>
      </c>
      <c r="U661" s="88">
        <f t="shared" si="111"/>
        <v>25</v>
      </c>
      <c r="Y661" s="28">
        <v>2006</v>
      </c>
      <c r="AB661" s="28">
        <v>2017</v>
      </c>
      <c r="AD661" s="25" t="s">
        <v>4351</v>
      </c>
    </row>
    <row r="662" spans="1:30" x14ac:dyDescent="0.2">
      <c r="A662" s="28">
        <v>12</v>
      </c>
      <c r="B662" s="28">
        <v>213</v>
      </c>
      <c r="C662" s="65" t="s">
        <v>169</v>
      </c>
      <c r="D662" s="28">
        <v>884849</v>
      </c>
      <c r="E662" s="31" t="s">
        <v>3212</v>
      </c>
      <c r="F662" s="31" t="s">
        <v>105</v>
      </c>
      <c r="G662" s="31" t="str">
        <f>CONCATENATE(E662," ",F662)</f>
        <v>Oetterli Josef</v>
      </c>
      <c r="H662" s="34">
        <v>12884</v>
      </c>
      <c r="I662" s="33">
        <f>H662</f>
        <v>12884</v>
      </c>
      <c r="J662" s="30">
        <v>1995</v>
      </c>
      <c r="K662" s="31" t="s">
        <v>4352</v>
      </c>
      <c r="L662" s="28">
        <v>6260</v>
      </c>
      <c r="M662" s="31" t="s">
        <v>339</v>
      </c>
      <c r="O662" s="28" t="str">
        <f t="shared" si="113"/>
        <v>Ja</v>
      </c>
      <c r="Q662" s="96"/>
      <c r="R662" s="31" t="s">
        <v>1929</v>
      </c>
      <c r="S662" s="66" t="s">
        <v>3860</v>
      </c>
      <c r="U662" s="88">
        <f t="shared" si="111"/>
        <v>0</v>
      </c>
      <c r="Y662" s="28">
        <v>2009</v>
      </c>
      <c r="AD662" s="25"/>
    </row>
    <row r="663" spans="1:30" x14ac:dyDescent="0.2">
      <c r="A663" s="28">
        <v>9</v>
      </c>
      <c r="B663" s="28">
        <v>214</v>
      </c>
      <c r="D663" s="28">
        <v>109249</v>
      </c>
      <c r="E663" s="31" t="s">
        <v>4765</v>
      </c>
      <c r="F663" s="31" t="s">
        <v>1522</v>
      </c>
      <c r="G663" s="31" t="s">
        <v>4766</v>
      </c>
      <c r="H663" s="17">
        <v>22817</v>
      </c>
      <c r="I663" s="33">
        <v>22817</v>
      </c>
      <c r="J663" s="28">
        <v>2022</v>
      </c>
      <c r="K663" s="31" t="s">
        <v>139</v>
      </c>
      <c r="L663" s="28">
        <v>6221</v>
      </c>
      <c r="M663" s="31" t="s">
        <v>436</v>
      </c>
      <c r="O663" s="28" t="str">
        <f t="shared" si="113"/>
        <v>Ja</v>
      </c>
      <c r="Q663" s="96"/>
      <c r="R663" s="31" t="s">
        <v>1929</v>
      </c>
      <c r="S663" s="66" t="s">
        <v>3860</v>
      </c>
      <c r="T663" s="28" t="s">
        <v>3546</v>
      </c>
      <c r="U663" s="88">
        <f t="shared" si="111"/>
        <v>25</v>
      </c>
      <c r="AD663" s="25" t="s">
        <v>4767</v>
      </c>
    </row>
    <row r="664" spans="1:30" x14ac:dyDescent="0.2">
      <c r="A664" s="25">
        <v>11</v>
      </c>
      <c r="B664" s="25">
        <v>234</v>
      </c>
      <c r="C664" s="46"/>
      <c r="D664" s="28">
        <v>763142</v>
      </c>
      <c r="E664" s="36" t="s">
        <v>1827</v>
      </c>
      <c r="F664" s="36" t="s">
        <v>1828</v>
      </c>
      <c r="G664" s="31" t="str">
        <f>CONCATENATE(E664," ",F664)</f>
        <v>Partonjic Dragan</v>
      </c>
      <c r="H664" s="34">
        <v>22157</v>
      </c>
      <c r="I664" s="68">
        <f t="shared" ref="I664:I684" si="114">H664</f>
        <v>22157</v>
      </c>
      <c r="J664" s="36">
        <v>2020</v>
      </c>
      <c r="K664" s="36" t="s">
        <v>1829</v>
      </c>
      <c r="L664" s="28">
        <v>6232</v>
      </c>
      <c r="M664" s="45" t="s">
        <v>1297</v>
      </c>
      <c r="N664"/>
      <c r="O664" s="28" t="s">
        <v>1581</v>
      </c>
      <c r="P664"/>
      <c r="Q664" s="96"/>
      <c r="R664" s="31" t="s">
        <v>1929</v>
      </c>
      <c r="S664" s="66" t="s">
        <v>3860</v>
      </c>
      <c r="T664" s="28" t="s">
        <v>3546</v>
      </c>
      <c r="U664" s="88">
        <f t="shared" si="111"/>
        <v>25</v>
      </c>
      <c r="AD664" s="25" t="s">
        <v>4353</v>
      </c>
    </row>
    <row r="665" spans="1:30" x14ac:dyDescent="0.2">
      <c r="A665" s="28">
        <v>17</v>
      </c>
      <c r="B665" s="28">
        <v>126</v>
      </c>
      <c r="C665" s="65" t="s">
        <v>43</v>
      </c>
      <c r="D665" s="28">
        <v>154498</v>
      </c>
      <c r="E665" s="31" t="s">
        <v>85</v>
      </c>
      <c r="F665" s="31" t="s">
        <v>3215</v>
      </c>
      <c r="G665" s="31" t="str">
        <f>CONCATENATE(E665," ",F665)</f>
        <v>Peter Alice</v>
      </c>
      <c r="H665" s="34">
        <v>15754</v>
      </c>
      <c r="I665" s="33">
        <f t="shared" si="114"/>
        <v>15754</v>
      </c>
      <c r="J665" s="30">
        <v>2003</v>
      </c>
      <c r="K665" s="31" t="s">
        <v>3217</v>
      </c>
      <c r="L665" s="28">
        <v>6106</v>
      </c>
      <c r="M665" s="31" t="s">
        <v>345</v>
      </c>
      <c r="O665" s="28" t="str">
        <f t="shared" ref="O665:O670" si="115">IF(N665+P665&gt;0,"Nein","Ja")</f>
        <v>Ja</v>
      </c>
      <c r="Q665" s="96"/>
      <c r="R665" s="31" t="s">
        <v>1953</v>
      </c>
      <c r="S665" s="66" t="s">
        <v>3860</v>
      </c>
      <c r="T665" s="28" t="s">
        <v>3546</v>
      </c>
      <c r="U665" s="88">
        <f t="shared" si="111"/>
        <v>25</v>
      </c>
      <c r="X665" s="28">
        <v>2013</v>
      </c>
      <c r="Y665" s="28">
        <v>2020</v>
      </c>
      <c r="AB665" s="28">
        <v>2003</v>
      </c>
      <c r="AD665" s="25" t="s">
        <v>4354</v>
      </c>
    </row>
    <row r="666" spans="1:30" x14ac:dyDescent="0.2">
      <c r="A666" s="28">
        <v>15</v>
      </c>
      <c r="B666" s="28">
        <v>166</v>
      </c>
      <c r="C666" s="65" t="s">
        <v>132</v>
      </c>
      <c r="D666" s="28">
        <v>150058</v>
      </c>
      <c r="E666" s="31" t="s">
        <v>85</v>
      </c>
      <c r="F666" s="31" t="s">
        <v>77</v>
      </c>
      <c r="G666" s="31" t="str">
        <f>CONCATENATE(E666," ",F666)</f>
        <v>Peter Gerhard</v>
      </c>
      <c r="H666" s="34">
        <v>15476</v>
      </c>
      <c r="I666" s="33">
        <f t="shared" si="114"/>
        <v>15476</v>
      </c>
      <c r="J666" s="30">
        <v>2002</v>
      </c>
      <c r="K666" s="31" t="s">
        <v>3221</v>
      </c>
      <c r="L666" s="28">
        <v>6156</v>
      </c>
      <c r="M666" s="31" t="s">
        <v>727</v>
      </c>
      <c r="O666" s="28" t="str">
        <f t="shared" si="115"/>
        <v>Ja</v>
      </c>
      <c r="Q666" s="96"/>
      <c r="R666" s="31" t="s">
        <v>1929</v>
      </c>
      <c r="S666" s="66" t="s">
        <v>3860</v>
      </c>
      <c r="U666" s="88">
        <f t="shared" si="111"/>
        <v>0</v>
      </c>
      <c r="AB666" s="28">
        <v>2002</v>
      </c>
      <c r="AD666" s="25" t="s">
        <v>4355</v>
      </c>
    </row>
    <row r="667" spans="1:30" x14ac:dyDescent="0.2">
      <c r="A667" s="28">
        <v>15</v>
      </c>
      <c r="B667" s="28">
        <v>166</v>
      </c>
      <c r="C667" s="65" t="s">
        <v>132</v>
      </c>
      <c r="D667" s="28">
        <v>130750</v>
      </c>
      <c r="E667" s="31" t="s">
        <v>85</v>
      </c>
      <c r="F667" s="31" t="s">
        <v>764</v>
      </c>
      <c r="G667" s="31" t="str">
        <f>CONCATENATE(E667," ",F667)</f>
        <v>Peter Julius</v>
      </c>
      <c r="H667" s="34">
        <v>16971</v>
      </c>
      <c r="I667" s="33">
        <f t="shared" si="114"/>
        <v>16971</v>
      </c>
      <c r="J667" s="30">
        <v>2006</v>
      </c>
      <c r="K667" s="31" t="s">
        <v>3223</v>
      </c>
      <c r="L667" s="28">
        <v>6156</v>
      </c>
      <c r="M667" s="31" t="s">
        <v>727</v>
      </c>
      <c r="O667" s="28" t="str">
        <f t="shared" si="115"/>
        <v>Ja</v>
      </c>
      <c r="Q667" s="96"/>
      <c r="R667" s="31" t="s">
        <v>1929</v>
      </c>
      <c r="S667" s="66" t="s">
        <v>3860</v>
      </c>
      <c r="T667" s="28" t="s">
        <v>3546</v>
      </c>
      <c r="U667" s="88">
        <f t="shared" si="111"/>
        <v>25</v>
      </c>
      <c r="AB667" s="28">
        <v>2006</v>
      </c>
      <c r="AD667" s="25" t="s">
        <v>4356</v>
      </c>
    </row>
    <row r="668" spans="1:30" x14ac:dyDescent="0.2">
      <c r="A668" s="28">
        <v>8</v>
      </c>
      <c r="B668" s="28">
        <v>217</v>
      </c>
      <c r="C668" s="65" t="s">
        <v>132</v>
      </c>
      <c r="D668" s="28">
        <v>121223</v>
      </c>
      <c r="E668" s="31" t="s">
        <v>1656</v>
      </c>
      <c r="F668" s="31" t="s">
        <v>226</v>
      </c>
      <c r="G668" s="31" t="s">
        <v>3224</v>
      </c>
      <c r="H668" s="34">
        <v>21085</v>
      </c>
      <c r="I668" s="33">
        <f t="shared" si="114"/>
        <v>21085</v>
      </c>
      <c r="J668" s="30">
        <v>2017</v>
      </c>
      <c r="K668" s="31" t="s">
        <v>1657</v>
      </c>
      <c r="L668" s="28">
        <v>6033</v>
      </c>
      <c r="M668" s="31" t="s">
        <v>1048</v>
      </c>
      <c r="O668" s="28" t="str">
        <f t="shared" si="115"/>
        <v>Ja</v>
      </c>
      <c r="Q668" s="96"/>
      <c r="R668" s="31" t="s">
        <v>1929</v>
      </c>
      <c r="S668" s="66" t="s">
        <v>3860</v>
      </c>
      <c r="T668" s="28" t="s">
        <v>3867</v>
      </c>
      <c r="U668" s="88">
        <f t="shared" si="111"/>
        <v>0</v>
      </c>
      <c r="AD668" s="25"/>
    </row>
    <row r="669" spans="1:30" x14ac:dyDescent="0.2">
      <c r="A669" s="28">
        <v>12</v>
      </c>
      <c r="B669" s="28">
        <v>245</v>
      </c>
      <c r="C669" s="65" t="s">
        <v>132</v>
      </c>
      <c r="D669" s="28">
        <v>104193</v>
      </c>
      <c r="E669" s="31" t="s">
        <v>88</v>
      </c>
      <c r="F669" s="31" t="s">
        <v>151</v>
      </c>
      <c r="G669" s="31" t="str">
        <f>CONCATENATE(E669," ",F669)</f>
        <v>Pfister Paul</v>
      </c>
      <c r="H669" s="34">
        <v>19135</v>
      </c>
      <c r="I669" s="33">
        <f t="shared" si="114"/>
        <v>19135</v>
      </c>
      <c r="J669" s="30">
        <v>2014</v>
      </c>
      <c r="K669" s="31" t="s">
        <v>1458</v>
      </c>
      <c r="L669" s="28">
        <v>6246</v>
      </c>
      <c r="M669" s="31" t="s">
        <v>91</v>
      </c>
      <c r="O669" s="28" t="str">
        <f t="shared" si="115"/>
        <v>Ja</v>
      </c>
      <c r="Q669" s="96"/>
      <c r="R669" s="31" t="s">
        <v>1929</v>
      </c>
      <c r="S669" s="66" t="s">
        <v>3860</v>
      </c>
      <c r="T669" s="28" t="s">
        <v>3546</v>
      </c>
      <c r="U669" s="88">
        <f t="shared" si="111"/>
        <v>25</v>
      </c>
      <c r="AB669" s="28">
        <v>2016</v>
      </c>
      <c r="AD669" s="25" t="s">
        <v>4357</v>
      </c>
    </row>
    <row r="670" spans="1:30" x14ac:dyDescent="0.2">
      <c r="A670" s="28">
        <v>12</v>
      </c>
      <c r="B670" s="28">
        <v>112</v>
      </c>
      <c r="C670" s="65" t="s">
        <v>4358</v>
      </c>
      <c r="D670" s="28">
        <v>104321</v>
      </c>
      <c r="E670" s="31" t="s">
        <v>88</v>
      </c>
      <c r="F670" s="31" t="s">
        <v>658</v>
      </c>
      <c r="G670" s="31" t="str">
        <f>CONCATENATE(E670," ",F670)</f>
        <v>Pfister Vinzenz</v>
      </c>
      <c r="H670" s="34">
        <v>12581</v>
      </c>
      <c r="I670" s="33">
        <f t="shared" si="114"/>
        <v>12581</v>
      </c>
      <c r="J670" s="30">
        <v>1994</v>
      </c>
      <c r="K670" s="31" t="s">
        <v>399</v>
      </c>
      <c r="L670" s="28">
        <v>6252</v>
      </c>
      <c r="M670" s="31" t="s">
        <v>455</v>
      </c>
      <c r="O670" s="28" t="str">
        <f t="shared" si="115"/>
        <v>Ja</v>
      </c>
      <c r="Q670" s="96"/>
      <c r="R670" s="31" t="s">
        <v>1929</v>
      </c>
      <c r="S670" s="66" t="s">
        <v>3860</v>
      </c>
      <c r="U670" s="88">
        <f t="shared" si="111"/>
        <v>0</v>
      </c>
      <c r="AB670" s="28">
        <v>1994</v>
      </c>
      <c r="AD670" s="25" t="s">
        <v>4359</v>
      </c>
    </row>
    <row r="671" spans="1:30" x14ac:dyDescent="0.2">
      <c r="A671" s="28">
        <v>9</v>
      </c>
      <c r="B671" s="28">
        <v>231</v>
      </c>
      <c r="C671" s="65" t="s">
        <v>132</v>
      </c>
      <c r="D671" s="28">
        <v>100237</v>
      </c>
      <c r="E671" s="31" t="s">
        <v>1715</v>
      </c>
      <c r="F671" s="31" t="s">
        <v>151</v>
      </c>
      <c r="G671" s="31" t="s">
        <v>4360</v>
      </c>
      <c r="H671" s="34">
        <v>21456</v>
      </c>
      <c r="I671" s="33">
        <f t="shared" si="114"/>
        <v>21456</v>
      </c>
      <c r="J671" s="30">
        <v>2018</v>
      </c>
      <c r="K671" s="31" t="s">
        <v>1716</v>
      </c>
      <c r="L671" s="28">
        <v>6203</v>
      </c>
      <c r="M671" s="31" t="s">
        <v>1717</v>
      </c>
      <c r="O671" s="28" t="s">
        <v>1581</v>
      </c>
      <c r="Q671" s="96"/>
      <c r="R671" s="31" t="s">
        <v>1929</v>
      </c>
      <c r="S671" s="66" t="s">
        <v>3860</v>
      </c>
      <c r="T671" s="28" t="s">
        <v>3546</v>
      </c>
      <c r="U671" s="88">
        <f t="shared" si="111"/>
        <v>25</v>
      </c>
      <c r="AB671" s="28">
        <v>2018</v>
      </c>
      <c r="AD671" s="25"/>
    </row>
    <row r="672" spans="1:30" x14ac:dyDescent="0.2">
      <c r="A672" s="28">
        <v>15</v>
      </c>
      <c r="B672" s="28">
        <v>166</v>
      </c>
      <c r="C672" s="65" t="s">
        <v>43</v>
      </c>
      <c r="D672" s="28">
        <v>130730</v>
      </c>
      <c r="E672" s="31" t="s">
        <v>718</v>
      </c>
      <c r="F672" s="31" t="s">
        <v>248</v>
      </c>
      <c r="G672" s="31" t="str">
        <f t="shared" ref="G672:G684" si="116">CONCATENATE(E672," ",F672)</f>
        <v>Portmann Anton</v>
      </c>
      <c r="H672" s="34">
        <v>17845</v>
      </c>
      <c r="I672" s="33">
        <f t="shared" si="114"/>
        <v>17845</v>
      </c>
      <c r="J672" s="30">
        <v>2008</v>
      </c>
      <c r="K672" s="31" t="s">
        <v>4361</v>
      </c>
      <c r="L672" s="28">
        <v>6156</v>
      </c>
      <c r="M672" s="31" t="s">
        <v>727</v>
      </c>
      <c r="O672" s="28" t="str">
        <f t="shared" ref="O672:O684" si="117">IF(N672+P672&gt;0,"Nein","Ja")</f>
        <v>Ja</v>
      </c>
      <c r="Q672" s="96"/>
      <c r="R672" s="31" t="s">
        <v>1929</v>
      </c>
      <c r="S672" s="66" t="s">
        <v>3860</v>
      </c>
      <c r="T672" s="28" t="s">
        <v>3546</v>
      </c>
      <c r="U672" s="88">
        <f t="shared" si="111"/>
        <v>25</v>
      </c>
      <c r="X672" s="28">
        <v>2020</v>
      </c>
      <c r="AB672" s="28">
        <v>2008</v>
      </c>
      <c r="AD672" s="25" t="s">
        <v>4362</v>
      </c>
    </row>
    <row r="673" spans="1:30" x14ac:dyDescent="0.2">
      <c r="A673" s="28">
        <v>3</v>
      </c>
      <c r="B673" s="28">
        <v>163</v>
      </c>
      <c r="C673" s="65" t="s">
        <v>132</v>
      </c>
      <c r="D673" s="28">
        <v>165531</v>
      </c>
      <c r="E673" s="31" t="s">
        <v>718</v>
      </c>
      <c r="F673" s="31" t="s">
        <v>590</v>
      </c>
      <c r="G673" s="31" t="str">
        <f t="shared" si="116"/>
        <v>Portmann Beat</v>
      </c>
      <c r="H673" s="34">
        <v>20249</v>
      </c>
      <c r="I673" s="33">
        <f t="shared" si="114"/>
        <v>20249</v>
      </c>
      <c r="J673" s="30">
        <v>2015</v>
      </c>
      <c r="K673" s="31" t="s">
        <v>1511</v>
      </c>
      <c r="L673" s="28">
        <v>6023</v>
      </c>
      <c r="M673" s="31" t="s">
        <v>182</v>
      </c>
      <c r="O673" s="28" t="str">
        <f t="shared" si="117"/>
        <v>Ja</v>
      </c>
      <c r="Q673" s="96"/>
      <c r="R673" s="31" t="s">
        <v>1929</v>
      </c>
      <c r="S673" s="66" t="s">
        <v>3860</v>
      </c>
      <c r="T673" s="28" t="s">
        <v>3546</v>
      </c>
      <c r="U673" s="88">
        <f t="shared" si="111"/>
        <v>25</v>
      </c>
      <c r="AB673" s="28">
        <v>2015</v>
      </c>
      <c r="AD673" s="25" t="s">
        <v>4363</v>
      </c>
    </row>
    <row r="674" spans="1:30" x14ac:dyDescent="0.2">
      <c r="A674" s="28">
        <v>17</v>
      </c>
      <c r="B674" s="28">
        <v>228</v>
      </c>
      <c r="C674" s="65" t="s">
        <v>132</v>
      </c>
      <c r="D674" s="28">
        <v>164219</v>
      </c>
      <c r="E674" s="31" t="s">
        <v>718</v>
      </c>
      <c r="F674" s="31" t="s">
        <v>198</v>
      </c>
      <c r="G674" s="31" t="str">
        <f t="shared" si="116"/>
        <v>Portmann Bruno</v>
      </c>
      <c r="H674" s="34">
        <v>17121</v>
      </c>
      <c r="I674" s="33">
        <f t="shared" si="114"/>
        <v>17121</v>
      </c>
      <c r="J674" s="30">
        <v>2006</v>
      </c>
      <c r="K674" s="31" t="s">
        <v>3234</v>
      </c>
      <c r="L674" s="28">
        <v>6460</v>
      </c>
      <c r="M674" s="31" t="s">
        <v>3235</v>
      </c>
      <c r="O674" s="28" t="str">
        <f t="shared" si="117"/>
        <v>Ja</v>
      </c>
      <c r="Q674" s="96"/>
      <c r="R674" s="31" t="s">
        <v>1929</v>
      </c>
      <c r="S674" s="66" t="s">
        <v>3860</v>
      </c>
      <c r="T674" s="28" t="s">
        <v>3867</v>
      </c>
      <c r="U674" s="88">
        <f t="shared" si="111"/>
        <v>0</v>
      </c>
      <c r="AD674" s="25" t="s">
        <v>4364</v>
      </c>
    </row>
    <row r="675" spans="1:30" x14ac:dyDescent="0.2">
      <c r="A675" s="28">
        <v>17</v>
      </c>
      <c r="B675" s="28">
        <v>144</v>
      </c>
      <c r="C675" s="65" t="s">
        <v>4365</v>
      </c>
      <c r="D675" s="28">
        <v>171921</v>
      </c>
      <c r="E675" s="31" t="s">
        <v>718</v>
      </c>
      <c r="F675" s="31" t="s">
        <v>113</v>
      </c>
      <c r="G675" s="31" t="str">
        <f t="shared" si="116"/>
        <v>Portmann Franz</v>
      </c>
      <c r="H675" s="34">
        <v>12398</v>
      </c>
      <c r="I675" s="33">
        <f t="shared" si="114"/>
        <v>12398</v>
      </c>
      <c r="J675" s="30">
        <v>1993</v>
      </c>
      <c r="K675" s="31" t="s">
        <v>3239</v>
      </c>
      <c r="L675" s="28">
        <v>6166</v>
      </c>
      <c r="M675" s="31" t="s">
        <v>833</v>
      </c>
      <c r="O675" s="28" t="str">
        <f t="shared" si="117"/>
        <v>Ja</v>
      </c>
      <c r="Q675" s="96"/>
      <c r="R675" s="31" t="s">
        <v>1929</v>
      </c>
      <c r="S675" s="66" t="s">
        <v>3869</v>
      </c>
      <c r="U675" s="88">
        <f t="shared" si="111"/>
        <v>0</v>
      </c>
      <c r="Z675" s="32">
        <v>2010</v>
      </c>
      <c r="AB675" s="28">
        <v>1993</v>
      </c>
      <c r="AD675" s="25" t="s">
        <v>4366</v>
      </c>
    </row>
    <row r="676" spans="1:30" x14ac:dyDescent="0.2">
      <c r="A676" s="28">
        <v>8</v>
      </c>
      <c r="B676" s="28">
        <v>122</v>
      </c>
      <c r="C676" s="65" t="s">
        <v>132</v>
      </c>
      <c r="D676" s="28">
        <v>205204</v>
      </c>
      <c r="E676" s="31" t="s">
        <v>718</v>
      </c>
      <c r="F676" s="31" t="s">
        <v>89</v>
      </c>
      <c r="G676" s="31" t="str">
        <f t="shared" si="116"/>
        <v>Portmann Hans</v>
      </c>
      <c r="H676" s="34">
        <v>15369</v>
      </c>
      <c r="I676" s="33">
        <f t="shared" si="114"/>
        <v>15369</v>
      </c>
      <c r="J676" s="30">
        <v>2002</v>
      </c>
      <c r="K676" s="31" t="s">
        <v>3241</v>
      </c>
      <c r="L676" s="28">
        <v>6020</v>
      </c>
      <c r="M676" s="31" t="s">
        <v>71</v>
      </c>
      <c r="O676" s="28" t="str">
        <f t="shared" si="117"/>
        <v>Ja</v>
      </c>
      <c r="Q676" s="96"/>
      <c r="R676" s="31" t="s">
        <v>1929</v>
      </c>
      <c r="S676" s="66" t="s">
        <v>3860</v>
      </c>
      <c r="U676" s="88">
        <f t="shared" si="111"/>
        <v>0</v>
      </c>
      <c r="AB676" s="28">
        <v>2008</v>
      </c>
      <c r="AD676" s="25" t="s">
        <v>4367</v>
      </c>
    </row>
    <row r="677" spans="1:30" x14ac:dyDescent="0.2">
      <c r="A677" s="28">
        <v>12</v>
      </c>
      <c r="B677" s="28">
        <v>245</v>
      </c>
      <c r="C677" s="65" t="s">
        <v>2300</v>
      </c>
      <c r="D677" s="28">
        <v>104194</v>
      </c>
      <c r="E677" s="31" t="s">
        <v>718</v>
      </c>
      <c r="F677" s="31" t="s">
        <v>89</v>
      </c>
      <c r="G677" s="31" t="str">
        <f t="shared" si="116"/>
        <v>Portmann Hans</v>
      </c>
      <c r="H677" s="34">
        <v>17138</v>
      </c>
      <c r="I677" s="33">
        <f t="shared" si="114"/>
        <v>17138</v>
      </c>
      <c r="J677" s="30">
        <v>2006</v>
      </c>
      <c r="K677" s="31" t="s">
        <v>3242</v>
      </c>
      <c r="L677" s="28">
        <v>6246</v>
      </c>
      <c r="M677" s="31" t="s">
        <v>91</v>
      </c>
      <c r="O677" s="28" t="str">
        <f t="shared" si="117"/>
        <v>Ja</v>
      </c>
      <c r="Q677" s="96"/>
      <c r="R677" s="31" t="s">
        <v>1929</v>
      </c>
      <c r="S677" s="66" t="s">
        <v>3869</v>
      </c>
      <c r="T677" s="28" t="s">
        <v>3546</v>
      </c>
      <c r="U677" s="88">
        <f t="shared" si="111"/>
        <v>25</v>
      </c>
      <c r="X677" s="28">
        <v>2004</v>
      </c>
      <c r="AB677" s="28">
        <v>2006</v>
      </c>
      <c r="AD677" s="25" t="s">
        <v>4368</v>
      </c>
    </row>
    <row r="678" spans="1:30" x14ac:dyDescent="0.2">
      <c r="A678" s="28">
        <v>17</v>
      </c>
      <c r="B678" s="28">
        <v>130</v>
      </c>
      <c r="C678" s="65" t="s">
        <v>132</v>
      </c>
      <c r="D678" s="28">
        <v>810903</v>
      </c>
      <c r="E678" s="31" t="s">
        <v>718</v>
      </c>
      <c r="F678" s="31" t="s">
        <v>1512</v>
      </c>
      <c r="G678" s="31" t="str">
        <f t="shared" si="116"/>
        <v>Portmann Hans-Werner</v>
      </c>
      <c r="H678" s="34">
        <v>20274</v>
      </c>
      <c r="I678" s="33">
        <f t="shared" si="114"/>
        <v>20274</v>
      </c>
      <c r="J678" s="30">
        <v>2015</v>
      </c>
      <c r="K678" s="31" t="s">
        <v>1513</v>
      </c>
      <c r="L678" s="28">
        <v>6170</v>
      </c>
      <c r="M678" s="31" t="s">
        <v>303</v>
      </c>
      <c r="O678" s="28" t="str">
        <f t="shared" si="117"/>
        <v>Ja</v>
      </c>
      <c r="Q678" s="96"/>
      <c r="R678" s="31" t="s">
        <v>1929</v>
      </c>
      <c r="S678" s="66" t="s">
        <v>3860</v>
      </c>
      <c r="T678" s="28" t="s">
        <v>3546</v>
      </c>
      <c r="U678" s="88">
        <f t="shared" si="111"/>
        <v>25</v>
      </c>
      <c r="AB678" s="28">
        <v>2015</v>
      </c>
      <c r="AD678" s="25"/>
    </row>
    <row r="679" spans="1:30" x14ac:dyDescent="0.2">
      <c r="A679" s="28">
        <v>17</v>
      </c>
      <c r="B679" s="28">
        <v>130</v>
      </c>
      <c r="C679" s="65" t="s">
        <v>132</v>
      </c>
      <c r="D679" s="28">
        <v>843449</v>
      </c>
      <c r="E679" s="31" t="s">
        <v>718</v>
      </c>
      <c r="F679" s="31" t="s">
        <v>405</v>
      </c>
      <c r="G679" s="31" t="str">
        <f t="shared" si="116"/>
        <v>Portmann Hermann</v>
      </c>
      <c r="H679" s="34">
        <v>17991</v>
      </c>
      <c r="I679" s="33">
        <f t="shared" si="114"/>
        <v>17991</v>
      </c>
      <c r="J679" s="30">
        <v>2016</v>
      </c>
      <c r="K679" s="31" t="s">
        <v>1579</v>
      </c>
      <c r="L679" s="28">
        <v>6192</v>
      </c>
      <c r="M679" s="31" t="s">
        <v>1580</v>
      </c>
      <c r="O679" s="28" t="str">
        <f t="shared" si="117"/>
        <v>Ja</v>
      </c>
      <c r="Q679" s="96"/>
      <c r="R679" s="31" t="s">
        <v>1929</v>
      </c>
      <c r="S679" s="66" t="s">
        <v>3860</v>
      </c>
      <c r="T679" s="28" t="s">
        <v>3546</v>
      </c>
      <c r="U679" s="88">
        <f t="shared" si="111"/>
        <v>25</v>
      </c>
      <c r="Y679" s="28">
        <v>2010</v>
      </c>
      <c r="AD679" s="25"/>
    </row>
    <row r="680" spans="1:30" x14ac:dyDescent="0.2">
      <c r="A680" s="28">
        <v>17</v>
      </c>
      <c r="B680" s="28">
        <v>227</v>
      </c>
      <c r="C680" s="65" t="s">
        <v>132</v>
      </c>
      <c r="D680" s="28">
        <v>260365</v>
      </c>
      <c r="E680" s="31" t="s">
        <v>718</v>
      </c>
      <c r="F680" s="31" t="s">
        <v>105</v>
      </c>
      <c r="G680" s="31" t="str">
        <f t="shared" si="116"/>
        <v>Portmann Josef</v>
      </c>
      <c r="H680" s="34">
        <v>16085</v>
      </c>
      <c r="I680" s="33">
        <f t="shared" si="114"/>
        <v>16085</v>
      </c>
      <c r="J680" s="30">
        <v>2004</v>
      </c>
      <c r="K680" s="31" t="s">
        <v>4369</v>
      </c>
      <c r="L680" s="28">
        <v>6170</v>
      </c>
      <c r="M680" s="31" t="s">
        <v>303</v>
      </c>
      <c r="O680" s="28" t="str">
        <f t="shared" si="117"/>
        <v>Ja</v>
      </c>
      <c r="Q680" s="96"/>
      <c r="R680" s="31" t="s">
        <v>1929</v>
      </c>
      <c r="S680" s="66" t="s">
        <v>3860</v>
      </c>
      <c r="T680" s="28" t="s">
        <v>3546</v>
      </c>
      <c r="U680" s="88">
        <f t="shared" si="111"/>
        <v>25</v>
      </c>
      <c r="AD680" s="25"/>
    </row>
    <row r="681" spans="1:30" x14ac:dyDescent="0.2">
      <c r="A681" s="28">
        <v>16</v>
      </c>
      <c r="B681" s="28">
        <v>222</v>
      </c>
      <c r="C681" s="65" t="s">
        <v>132</v>
      </c>
      <c r="D681" s="28">
        <v>170290</v>
      </c>
      <c r="E681" s="31" t="s">
        <v>718</v>
      </c>
      <c r="F681" s="31" t="s">
        <v>105</v>
      </c>
      <c r="G681" s="31" t="str">
        <f t="shared" si="116"/>
        <v>Portmann Josef</v>
      </c>
      <c r="H681" s="34">
        <v>16808</v>
      </c>
      <c r="I681" s="33">
        <f t="shared" si="114"/>
        <v>16808</v>
      </c>
      <c r="J681" s="30">
        <v>2006</v>
      </c>
      <c r="K681" s="31" t="s">
        <v>3246</v>
      </c>
      <c r="L681" s="28">
        <v>6020</v>
      </c>
      <c r="M681" s="31" t="s">
        <v>71</v>
      </c>
      <c r="O681" s="28" t="str">
        <f t="shared" si="117"/>
        <v>Ja</v>
      </c>
      <c r="Q681" s="96"/>
      <c r="R681" s="31" t="s">
        <v>1929</v>
      </c>
      <c r="S681" s="66" t="s">
        <v>3860</v>
      </c>
      <c r="T681" s="28" t="s">
        <v>3546</v>
      </c>
      <c r="U681" s="88">
        <f t="shared" si="111"/>
        <v>25</v>
      </c>
      <c r="AD681" s="25"/>
    </row>
    <row r="682" spans="1:30" x14ac:dyDescent="0.2">
      <c r="A682" s="28">
        <v>17</v>
      </c>
      <c r="B682" s="28">
        <v>130</v>
      </c>
      <c r="C682" s="65" t="s">
        <v>132</v>
      </c>
      <c r="D682" s="28">
        <v>584141</v>
      </c>
      <c r="E682" s="31" t="s">
        <v>718</v>
      </c>
      <c r="F682" s="31" t="s">
        <v>105</v>
      </c>
      <c r="G682" s="31" t="str">
        <f t="shared" si="116"/>
        <v>Portmann Josef</v>
      </c>
      <c r="H682" s="34">
        <v>18952</v>
      </c>
      <c r="I682" s="33">
        <f t="shared" si="114"/>
        <v>18952</v>
      </c>
      <c r="J682" s="30">
        <v>2011</v>
      </c>
      <c r="K682" s="31" t="s">
        <v>3248</v>
      </c>
      <c r="L682" s="28">
        <v>6182</v>
      </c>
      <c r="M682" s="31" t="s">
        <v>482</v>
      </c>
      <c r="O682" s="28" t="str">
        <f t="shared" si="117"/>
        <v>Ja</v>
      </c>
      <c r="Q682" s="96"/>
      <c r="R682" s="31" t="s">
        <v>1929</v>
      </c>
      <c r="S682" s="66" t="s">
        <v>3860</v>
      </c>
      <c r="T682" s="28" t="s">
        <v>3546</v>
      </c>
      <c r="U682" s="88">
        <f t="shared" si="111"/>
        <v>25</v>
      </c>
      <c r="AD682" s="25" t="s">
        <v>4370</v>
      </c>
    </row>
    <row r="683" spans="1:30" x14ac:dyDescent="0.2">
      <c r="A683" s="28">
        <v>17</v>
      </c>
      <c r="B683" s="28">
        <v>130</v>
      </c>
      <c r="C683" s="65" t="s">
        <v>132</v>
      </c>
      <c r="D683" s="28">
        <v>801174</v>
      </c>
      <c r="E683" s="31" t="s">
        <v>718</v>
      </c>
      <c r="F683" s="31" t="s">
        <v>105</v>
      </c>
      <c r="G683" s="31" t="str">
        <f t="shared" si="116"/>
        <v>Portmann Josef</v>
      </c>
      <c r="H683" s="34">
        <v>19987</v>
      </c>
      <c r="I683" s="33">
        <f t="shared" si="114"/>
        <v>19987</v>
      </c>
      <c r="J683" s="30">
        <v>2014</v>
      </c>
      <c r="K683" s="31" t="s">
        <v>1459</v>
      </c>
      <c r="L683" s="28">
        <v>6182</v>
      </c>
      <c r="M683" s="31" t="s">
        <v>482</v>
      </c>
      <c r="O683" s="28" t="str">
        <f t="shared" si="117"/>
        <v>Ja</v>
      </c>
      <c r="Q683" s="96"/>
      <c r="R683" s="31" t="s">
        <v>1929</v>
      </c>
      <c r="S683" s="66" t="s">
        <v>3860</v>
      </c>
      <c r="T683" s="28" t="s">
        <v>3546</v>
      </c>
      <c r="U683" s="88">
        <f t="shared" si="111"/>
        <v>25</v>
      </c>
      <c r="Y683" s="28">
        <v>2010</v>
      </c>
      <c r="AD683" s="25"/>
    </row>
    <row r="684" spans="1:30" x14ac:dyDescent="0.2">
      <c r="A684" s="28">
        <v>8</v>
      </c>
      <c r="B684" s="28">
        <v>122</v>
      </c>
      <c r="C684" s="65" t="s">
        <v>43</v>
      </c>
      <c r="D684" s="28">
        <v>205205</v>
      </c>
      <c r="E684" s="31" t="s">
        <v>718</v>
      </c>
      <c r="F684" s="31" t="s">
        <v>3249</v>
      </c>
      <c r="G684" s="31" t="str">
        <f t="shared" si="116"/>
        <v>Portmann Marie-Theres</v>
      </c>
      <c r="H684" s="34">
        <v>16935</v>
      </c>
      <c r="I684" s="33">
        <f t="shared" si="114"/>
        <v>16935</v>
      </c>
      <c r="J684" s="30">
        <v>2006</v>
      </c>
      <c r="K684" s="31" t="s">
        <v>3241</v>
      </c>
      <c r="L684" s="28">
        <v>6020</v>
      </c>
      <c r="M684" s="31" t="s">
        <v>71</v>
      </c>
      <c r="O684" s="28" t="str">
        <f t="shared" si="117"/>
        <v>Ja</v>
      </c>
      <c r="Q684" s="96"/>
      <c r="R684" s="31" t="s">
        <v>1953</v>
      </c>
      <c r="S684" s="66" t="s">
        <v>3860</v>
      </c>
      <c r="T684" s="28" t="s">
        <v>3546</v>
      </c>
      <c r="U684" s="88">
        <f t="shared" si="111"/>
        <v>25</v>
      </c>
      <c r="AB684" s="28">
        <v>2006</v>
      </c>
      <c r="AD684" s="25" t="s">
        <v>4367</v>
      </c>
    </row>
    <row r="685" spans="1:30" x14ac:dyDescent="0.2">
      <c r="A685" s="28">
        <v>17</v>
      </c>
      <c r="B685" s="28">
        <v>144</v>
      </c>
      <c r="C685" s="37"/>
      <c r="D685" s="28">
        <v>171933</v>
      </c>
      <c r="E685" s="31" t="s">
        <v>718</v>
      </c>
      <c r="F685" s="31" t="s">
        <v>1485</v>
      </c>
      <c r="G685" s="31" t="s">
        <v>4371</v>
      </c>
      <c r="H685" s="17">
        <v>22402</v>
      </c>
      <c r="I685" s="33">
        <v>22402</v>
      </c>
      <c r="J685" s="28">
        <v>2021</v>
      </c>
      <c r="K685" s="31" t="s">
        <v>1886</v>
      </c>
      <c r="L685" s="28">
        <v>6166</v>
      </c>
      <c r="M685" s="31" t="s">
        <v>833</v>
      </c>
      <c r="N685" s="28"/>
      <c r="O685" s="28" t="s">
        <v>1581</v>
      </c>
      <c r="P685" s="28"/>
      <c r="Q685" s="96"/>
      <c r="R685" s="31" t="s">
        <v>1929</v>
      </c>
      <c r="S685" s="66" t="s">
        <v>3860</v>
      </c>
      <c r="T685" s="28" t="s">
        <v>3546</v>
      </c>
      <c r="U685" s="88">
        <f t="shared" si="111"/>
        <v>25</v>
      </c>
      <c r="AD685" s="25" t="s">
        <v>1887</v>
      </c>
    </row>
    <row r="686" spans="1:30" x14ac:dyDescent="0.2">
      <c r="A686" s="28">
        <v>11</v>
      </c>
      <c r="B686" s="28">
        <v>203</v>
      </c>
      <c r="C686" s="65" t="s">
        <v>169</v>
      </c>
      <c r="D686" s="28">
        <v>121335</v>
      </c>
      <c r="E686" s="31" t="s">
        <v>718</v>
      </c>
      <c r="F686" s="31" t="s">
        <v>330</v>
      </c>
      <c r="G686" s="31" t="str">
        <f t="shared" ref="G686:G694" si="118">CONCATENATE(E686," ",F686)</f>
        <v>Portmann Romy</v>
      </c>
      <c r="H686" s="34">
        <v>14021</v>
      </c>
      <c r="I686" s="33">
        <f t="shared" ref="I686:I702" si="119">H686</f>
        <v>14021</v>
      </c>
      <c r="J686" s="30">
        <v>1998</v>
      </c>
      <c r="K686" s="31" t="s">
        <v>1093</v>
      </c>
      <c r="L686" s="28">
        <v>6208</v>
      </c>
      <c r="M686" s="31" t="s">
        <v>478</v>
      </c>
      <c r="O686" s="28" t="str">
        <f>IF(N686+P686&gt;0,"Nein","Ja")</f>
        <v>Ja</v>
      </c>
      <c r="Q686" s="96"/>
      <c r="R686" s="31" t="s">
        <v>1953</v>
      </c>
      <c r="S686" s="66" t="s">
        <v>3860</v>
      </c>
      <c r="U686" s="88">
        <f t="shared" si="111"/>
        <v>0</v>
      </c>
      <c r="AB686" s="28">
        <v>1998</v>
      </c>
      <c r="AD686" s="25" t="s">
        <v>4372</v>
      </c>
    </row>
    <row r="687" spans="1:30" x14ac:dyDescent="0.2">
      <c r="A687" s="28">
        <v>17</v>
      </c>
      <c r="B687" s="28">
        <v>228</v>
      </c>
      <c r="C687" s="65" t="s">
        <v>169</v>
      </c>
      <c r="D687" s="28">
        <v>100653</v>
      </c>
      <c r="E687" s="31" t="s">
        <v>718</v>
      </c>
      <c r="F687" s="31" t="s">
        <v>3253</v>
      </c>
      <c r="G687" s="31" t="str">
        <f t="shared" si="118"/>
        <v>Portmann Rösy</v>
      </c>
      <c r="H687" s="34">
        <v>14999</v>
      </c>
      <c r="I687" s="33">
        <f t="shared" si="119"/>
        <v>14999</v>
      </c>
      <c r="J687" s="30">
        <v>2001</v>
      </c>
      <c r="K687" s="31" t="s">
        <v>3255</v>
      </c>
      <c r="L687" s="28">
        <v>6170</v>
      </c>
      <c r="M687" s="31" t="s">
        <v>303</v>
      </c>
      <c r="O687" s="28" t="str">
        <f>IF(N687+P687&gt;0,"Nein","Ja")</f>
        <v>Ja</v>
      </c>
      <c r="Q687" s="96"/>
      <c r="R687" s="31" t="s">
        <v>1953</v>
      </c>
      <c r="S687" s="66" t="s">
        <v>3860</v>
      </c>
      <c r="U687" s="88">
        <f t="shared" si="111"/>
        <v>0</v>
      </c>
      <c r="AB687" s="28">
        <v>2004</v>
      </c>
      <c r="AD687" s="25"/>
    </row>
    <row r="688" spans="1:30" x14ac:dyDescent="0.2">
      <c r="A688" s="28">
        <v>17</v>
      </c>
      <c r="B688" s="28">
        <v>130</v>
      </c>
      <c r="C688" s="65" t="s">
        <v>132</v>
      </c>
      <c r="D688" s="28">
        <v>148651</v>
      </c>
      <c r="E688" s="31" t="s">
        <v>718</v>
      </c>
      <c r="F688" s="31" t="s">
        <v>324</v>
      </c>
      <c r="G688" s="31" t="str">
        <f t="shared" si="118"/>
        <v>Portmann Ruedi</v>
      </c>
      <c r="H688" s="34">
        <v>19272</v>
      </c>
      <c r="I688" s="33">
        <f t="shared" si="119"/>
        <v>19272</v>
      </c>
      <c r="J688" s="30">
        <v>2012</v>
      </c>
      <c r="K688" s="31" t="s">
        <v>1338</v>
      </c>
      <c r="L688" s="28">
        <v>6182</v>
      </c>
      <c r="M688" s="31" t="s">
        <v>482</v>
      </c>
      <c r="O688" s="28" t="str">
        <f>IF(N688+P688&gt;0,"Nein","Ja")</f>
        <v>Ja</v>
      </c>
      <c r="Q688" s="96"/>
      <c r="R688" s="31" t="s">
        <v>1929</v>
      </c>
      <c r="S688" s="66" t="s">
        <v>3860</v>
      </c>
      <c r="T688" s="28" t="s">
        <v>3546</v>
      </c>
      <c r="U688" s="88">
        <f t="shared" si="111"/>
        <v>25</v>
      </c>
      <c r="AB688" s="28">
        <v>2016</v>
      </c>
      <c r="AD688" s="25"/>
    </row>
    <row r="689" spans="1:30" x14ac:dyDescent="0.2">
      <c r="A689" s="28">
        <v>10</v>
      </c>
      <c r="B689" s="28">
        <v>235</v>
      </c>
      <c r="C689" s="65" t="s">
        <v>132</v>
      </c>
      <c r="D689" s="28">
        <v>295584</v>
      </c>
      <c r="E689" s="31" t="s">
        <v>718</v>
      </c>
      <c r="F689" s="31" t="s">
        <v>831</v>
      </c>
      <c r="G689" s="31" t="str">
        <f t="shared" si="118"/>
        <v>Portmann Toni</v>
      </c>
      <c r="H689" s="34">
        <v>18969</v>
      </c>
      <c r="I689" s="33">
        <f t="shared" si="119"/>
        <v>18969</v>
      </c>
      <c r="J689" s="30">
        <v>2011</v>
      </c>
      <c r="K689" s="31" t="s">
        <v>3258</v>
      </c>
      <c r="L689" s="28">
        <v>6030</v>
      </c>
      <c r="M689" s="31" t="s">
        <v>168</v>
      </c>
      <c r="O689" s="28" t="s">
        <v>1581</v>
      </c>
      <c r="Q689" s="96"/>
      <c r="R689" s="31" t="s">
        <v>1929</v>
      </c>
      <c r="S689" s="66" t="s">
        <v>3860</v>
      </c>
      <c r="T689" s="28" t="s">
        <v>3546</v>
      </c>
      <c r="U689" s="88">
        <f t="shared" si="111"/>
        <v>25</v>
      </c>
      <c r="AD689" s="25"/>
    </row>
    <row r="690" spans="1:30" x14ac:dyDescent="0.2">
      <c r="A690" s="28">
        <v>17</v>
      </c>
      <c r="B690" s="28">
        <v>131</v>
      </c>
      <c r="C690" s="65" t="s">
        <v>2300</v>
      </c>
      <c r="D690" s="28">
        <v>179384</v>
      </c>
      <c r="E690" s="31" t="s">
        <v>718</v>
      </c>
      <c r="F690" s="31" t="s">
        <v>134</v>
      </c>
      <c r="G690" s="31" t="str">
        <f t="shared" si="118"/>
        <v>Portmann Walter</v>
      </c>
      <c r="H690" s="34">
        <v>16411</v>
      </c>
      <c r="I690" s="33">
        <f t="shared" si="119"/>
        <v>16411</v>
      </c>
      <c r="J690" s="30">
        <v>2004</v>
      </c>
      <c r="K690" s="31" t="s">
        <v>3260</v>
      </c>
      <c r="L690" s="28">
        <v>6182</v>
      </c>
      <c r="M690" s="31" t="s">
        <v>482</v>
      </c>
      <c r="O690" s="28" t="str">
        <f>IF(N690+P690&gt;0,"Nein","Ja")</f>
        <v>Ja</v>
      </c>
      <c r="Q690" s="96"/>
      <c r="R690" s="31" t="s">
        <v>1929</v>
      </c>
      <c r="S690" s="66" t="s">
        <v>3860</v>
      </c>
      <c r="T690" s="28" t="s">
        <v>3546</v>
      </c>
      <c r="U690" s="88">
        <f t="shared" si="111"/>
        <v>25</v>
      </c>
      <c r="AB690" s="28">
        <v>2004</v>
      </c>
      <c r="AD690" s="25"/>
    </row>
    <row r="691" spans="1:30" x14ac:dyDescent="0.2">
      <c r="A691" s="28">
        <v>2</v>
      </c>
      <c r="B691" s="28">
        <v>179</v>
      </c>
      <c r="C691" s="65" t="s">
        <v>132</v>
      </c>
      <c r="D691" s="28">
        <v>100779</v>
      </c>
      <c r="E691" s="31" t="s">
        <v>3261</v>
      </c>
      <c r="F691" s="31" t="s">
        <v>73</v>
      </c>
      <c r="G691" s="31" t="str">
        <f t="shared" si="118"/>
        <v>Probst Albert</v>
      </c>
      <c r="H691" s="34">
        <v>16240</v>
      </c>
      <c r="I691" s="33">
        <f t="shared" si="119"/>
        <v>16240</v>
      </c>
      <c r="J691" s="30">
        <v>2004</v>
      </c>
      <c r="K691" s="31" t="s">
        <v>3263</v>
      </c>
      <c r="L691" s="28">
        <v>6020</v>
      </c>
      <c r="M691" s="31" t="s">
        <v>71</v>
      </c>
      <c r="O691" s="28" t="str">
        <f>IF(N691+P691&gt;0,"Nein","Ja")</f>
        <v>Ja</v>
      </c>
      <c r="Q691" s="96"/>
      <c r="R691" s="31" t="s">
        <v>1929</v>
      </c>
      <c r="S691" s="66" t="s">
        <v>3860</v>
      </c>
      <c r="T691" s="28" t="s">
        <v>3546</v>
      </c>
      <c r="U691" s="88">
        <f t="shared" si="111"/>
        <v>25</v>
      </c>
      <c r="X691" s="28">
        <v>2013</v>
      </c>
      <c r="Y691" s="28">
        <v>2020</v>
      </c>
      <c r="AB691" s="28">
        <v>2004</v>
      </c>
      <c r="AD691" s="25" t="s">
        <v>4373</v>
      </c>
    </row>
    <row r="692" spans="1:30" x14ac:dyDescent="0.2">
      <c r="A692" s="25">
        <v>12</v>
      </c>
      <c r="B692" s="25">
        <v>246</v>
      </c>
      <c r="C692" s="44" t="s">
        <v>43</v>
      </c>
      <c r="D692" s="28">
        <v>305600</v>
      </c>
      <c r="E692" s="36" t="s">
        <v>270</v>
      </c>
      <c r="F692" s="36" t="s">
        <v>248</v>
      </c>
      <c r="G692" s="31" t="str">
        <f t="shared" si="118"/>
        <v>Purtschert Anton</v>
      </c>
      <c r="H692" s="34">
        <v>21969</v>
      </c>
      <c r="I692" s="68">
        <f t="shared" si="119"/>
        <v>21969</v>
      </c>
      <c r="J692" s="36">
        <v>2020</v>
      </c>
      <c r="K692" s="36" t="s">
        <v>1830</v>
      </c>
      <c r="L692" s="28">
        <v>4806</v>
      </c>
      <c r="M692" s="45" t="s">
        <v>371</v>
      </c>
      <c r="N692"/>
      <c r="O692" s="28" t="s">
        <v>1581</v>
      </c>
      <c r="P692"/>
      <c r="Q692" s="96"/>
      <c r="R692" s="31" t="s">
        <v>1929</v>
      </c>
      <c r="S692" s="66" t="s">
        <v>3860</v>
      </c>
      <c r="T692" s="28" t="s">
        <v>3546</v>
      </c>
      <c r="U692" s="88">
        <f t="shared" si="111"/>
        <v>25</v>
      </c>
      <c r="AD692" s="25" t="s">
        <v>4374</v>
      </c>
    </row>
    <row r="693" spans="1:30" x14ac:dyDescent="0.2">
      <c r="A693" s="28">
        <v>3</v>
      </c>
      <c r="B693" s="28">
        <v>163</v>
      </c>
      <c r="C693" s="65" t="s">
        <v>169</v>
      </c>
      <c r="D693" s="28">
        <v>180697</v>
      </c>
      <c r="E693" s="31" t="s">
        <v>270</v>
      </c>
      <c r="F693" s="31" t="s">
        <v>559</v>
      </c>
      <c r="G693" s="31" t="str">
        <f t="shared" si="118"/>
        <v>Purtschert Ernst</v>
      </c>
      <c r="H693" s="34">
        <v>12925</v>
      </c>
      <c r="I693" s="33">
        <f t="shared" si="119"/>
        <v>12925</v>
      </c>
      <c r="J693" s="30">
        <v>1995</v>
      </c>
      <c r="K693" s="31" t="s">
        <v>3265</v>
      </c>
      <c r="L693" s="28">
        <v>6005</v>
      </c>
      <c r="M693" s="31" t="s">
        <v>95</v>
      </c>
      <c r="O693" s="28" t="str">
        <f t="shared" ref="O693:O704" si="120">IF(N693+P693&gt;0,"Nein","Ja")</f>
        <v>Ja</v>
      </c>
      <c r="Q693" s="96"/>
      <c r="R693" s="31" t="s">
        <v>1929</v>
      </c>
      <c r="S693" s="66" t="s">
        <v>3860</v>
      </c>
      <c r="U693" s="88">
        <f t="shared" si="111"/>
        <v>0</v>
      </c>
      <c r="AB693" s="28">
        <v>1998</v>
      </c>
      <c r="AD693" s="25" t="s">
        <v>4375</v>
      </c>
    </row>
    <row r="694" spans="1:30" x14ac:dyDescent="0.2">
      <c r="A694" s="28">
        <v>6</v>
      </c>
      <c r="B694" s="28">
        <v>150</v>
      </c>
      <c r="C694" s="65" t="s">
        <v>946</v>
      </c>
      <c r="D694" s="28">
        <v>170460</v>
      </c>
      <c r="E694" s="31" t="s">
        <v>3267</v>
      </c>
      <c r="F694" s="31" t="s">
        <v>1639</v>
      </c>
      <c r="G694" s="31" t="str">
        <f t="shared" si="118"/>
        <v>Räber Berta</v>
      </c>
      <c r="H694" s="34">
        <v>11749</v>
      </c>
      <c r="I694" s="33">
        <f t="shared" si="119"/>
        <v>11749</v>
      </c>
      <c r="J694" s="30">
        <v>1992</v>
      </c>
      <c r="K694" s="31" t="s">
        <v>3269</v>
      </c>
      <c r="L694" s="28">
        <v>6285</v>
      </c>
      <c r="M694" s="31" t="s">
        <v>608</v>
      </c>
      <c r="O694" s="28" t="str">
        <f t="shared" si="120"/>
        <v>Ja</v>
      </c>
      <c r="Q694" s="96"/>
      <c r="R694" s="31" t="s">
        <v>1953</v>
      </c>
      <c r="S694" s="66" t="s">
        <v>3869</v>
      </c>
      <c r="U694" s="88">
        <f t="shared" si="111"/>
        <v>0</v>
      </c>
      <c r="AB694" s="28">
        <v>1995</v>
      </c>
      <c r="AD694" s="25"/>
    </row>
    <row r="695" spans="1:30" x14ac:dyDescent="0.2">
      <c r="A695" s="28">
        <v>6</v>
      </c>
      <c r="B695" s="28">
        <v>128</v>
      </c>
      <c r="C695" s="65" t="s">
        <v>132</v>
      </c>
      <c r="D695" s="28">
        <v>100346</v>
      </c>
      <c r="E695" s="31" t="s">
        <v>1094</v>
      </c>
      <c r="F695" s="31" t="s">
        <v>134</v>
      </c>
      <c r="G695" s="31" t="s">
        <v>3271</v>
      </c>
      <c r="H695" s="34">
        <v>21093</v>
      </c>
      <c r="I695" s="33">
        <f t="shared" si="119"/>
        <v>21093</v>
      </c>
      <c r="J695" s="30">
        <v>2017</v>
      </c>
      <c r="K695" s="31" t="s">
        <v>1658</v>
      </c>
      <c r="L695" s="28">
        <v>6294</v>
      </c>
      <c r="M695" s="31" t="s">
        <v>388</v>
      </c>
      <c r="O695" s="28" t="str">
        <f t="shared" si="120"/>
        <v>Ja</v>
      </c>
      <c r="Q695" s="96"/>
      <c r="R695" s="31" t="s">
        <v>1929</v>
      </c>
      <c r="S695" s="66" t="s">
        <v>3860</v>
      </c>
      <c r="T695" s="28" t="s">
        <v>3546</v>
      </c>
      <c r="U695" s="88">
        <f t="shared" si="111"/>
        <v>25</v>
      </c>
      <c r="X695" s="28">
        <v>2006</v>
      </c>
      <c r="AB695" s="28">
        <v>2017</v>
      </c>
      <c r="AD695" s="25" t="s">
        <v>4376</v>
      </c>
    </row>
    <row r="696" spans="1:30" x14ac:dyDescent="0.2">
      <c r="A696" s="28">
        <v>1</v>
      </c>
      <c r="B696" s="28">
        <v>100</v>
      </c>
      <c r="C696" s="65" t="s">
        <v>169</v>
      </c>
      <c r="D696" s="28">
        <v>884850</v>
      </c>
      <c r="E696" s="31" t="s">
        <v>3273</v>
      </c>
      <c r="F696" s="31" t="s">
        <v>105</v>
      </c>
      <c r="G696" s="31" t="str">
        <f>CONCATENATE(E696," ",F696)</f>
        <v>Reichlin Josef</v>
      </c>
      <c r="H696" s="34">
        <v>11768</v>
      </c>
      <c r="I696" s="33">
        <f t="shared" si="119"/>
        <v>11768</v>
      </c>
      <c r="J696" s="30">
        <v>1992</v>
      </c>
      <c r="K696" s="31" t="s">
        <v>3275</v>
      </c>
      <c r="L696" s="28">
        <v>6006</v>
      </c>
      <c r="M696" s="31" t="s">
        <v>95</v>
      </c>
      <c r="O696" s="28" t="str">
        <f t="shared" si="120"/>
        <v>Ja</v>
      </c>
      <c r="Q696" s="96"/>
      <c r="R696" s="31" t="s">
        <v>1929</v>
      </c>
      <c r="S696" s="66" t="s">
        <v>3860</v>
      </c>
      <c r="U696" s="88">
        <f t="shared" si="111"/>
        <v>0</v>
      </c>
      <c r="X696" s="28">
        <v>2001</v>
      </c>
      <c r="AB696" s="28">
        <v>2002</v>
      </c>
      <c r="AD696" s="25"/>
    </row>
    <row r="697" spans="1:30" x14ac:dyDescent="0.2">
      <c r="A697" s="28">
        <v>11</v>
      </c>
      <c r="B697" s="28">
        <v>221</v>
      </c>
      <c r="C697" s="65" t="s">
        <v>132</v>
      </c>
      <c r="D697" s="28">
        <v>144887</v>
      </c>
      <c r="E697" s="31" t="s">
        <v>1514</v>
      </c>
      <c r="F697" s="31" t="s">
        <v>113</v>
      </c>
      <c r="G697" s="31" t="str">
        <f>CONCATENATE(E697," ",F697)</f>
        <v>Reichmuth Franz</v>
      </c>
      <c r="H697" s="34">
        <v>20400</v>
      </c>
      <c r="I697" s="33">
        <f t="shared" si="119"/>
        <v>20400</v>
      </c>
      <c r="J697" s="30">
        <v>2015</v>
      </c>
      <c r="K697" s="31" t="s">
        <v>1515</v>
      </c>
      <c r="L697" s="28">
        <v>6017</v>
      </c>
      <c r="M697" s="31" t="s">
        <v>522</v>
      </c>
      <c r="O697" s="28" t="str">
        <f t="shared" si="120"/>
        <v>Ja</v>
      </c>
      <c r="Q697" s="96"/>
      <c r="R697" s="31" t="s">
        <v>1929</v>
      </c>
      <c r="S697" s="66" t="s">
        <v>3860</v>
      </c>
      <c r="T697" s="28" t="s">
        <v>3546</v>
      </c>
      <c r="U697" s="88">
        <f t="shared" si="111"/>
        <v>25</v>
      </c>
      <c r="AB697" s="28">
        <v>2016</v>
      </c>
      <c r="AD697" s="25" t="s">
        <v>4377</v>
      </c>
    </row>
    <row r="698" spans="1:30" x14ac:dyDescent="0.2">
      <c r="A698" s="28">
        <v>15</v>
      </c>
      <c r="B698" s="28">
        <v>140</v>
      </c>
      <c r="C698" s="65" t="s">
        <v>169</v>
      </c>
      <c r="D698" s="28">
        <v>271741</v>
      </c>
      <c r="E698" s="31" t="s">
        <v>3277</v>
      </c>
      <c r="F698" s="31" t="s">
        <v>89</v>
      </c>
      <c r="G698" s="31" t="str">
        <f>CONCATENATE(E698," ",F698)</f>
        <v>Reinert Hans</v>
      </c>
      <c r="H698" s="34">
        <v>14460</v>
      </c>
      <c r="I698" s="33">
        <f t="shared" si="119"/>
        <v>14460</v>
      </c>
      <c r="J698" s="30">
        <v>2004</v>
      </c>
      <c r="K698" s="31" t="s">
        <v>3279</v>
      </c>
      <c r="L698" s="28">
        <v>6146</v>
      </c>
      <c r="M698" s="31" t="s">
        <v>200</v>
      </c>
      <c r="O698" s="28" t="str">
        <f t="shared" si="120"/>
        <v>Ja</v>
      </c>
      <c r="Q698" s="96"/>
      <c r="R698" s="31" t="s">
        <v>1929</v>
      </c>
      <c r="S698" s="66" t="s">
        <v>3860</v>
      </c>
      <c r="U698" s="88">
        <f t="shared" si="111"/>
        <v>0</v>
      </c>
      <c r="AB698" s="28">
        <v>2004</v>
      </c>
      <c r="AD698" s="25"/>
    </row>
    <row r="699" spans="1:30" x14ac:dyDescent="0.2">
      <c r="A699" s="28">
        <v>11</v>
      </c>
      <c r="B699" s="28">
        <v>110</v>
      </c>
      <c r="C699" s="65" t="s">
        <v>132</v>
      </c>
      <c r="D699" s="28">
        <v>140652</v>
      </c>
      <c r="E699" s="31" t="s">
        <v>92</v>
      </c>
      <c r="F699" s="31" t="s">
        <v>590</v>
      </c>
      <c r="G699" s="31" t="str">
        <f>CONCATENATE(E699," ",F699)</f>
        <v>Renggli Beat</v>
      </c>
      <c r="H699" s="34">
        <v>20365</v>
      </c>
      <c r="I699" s="33">
        <f t="shared" si="119"/>
        <v>20365</v>
      </c>
      <c r="J699" s="30">
        <v>2015</v>
      </c>
      <c r="K699" s="31" t="s">
        <v>1516</v>
      </c>
      <c r="L699" s="28">
        <v>6018</v>
      </c>
      <c r="M699" s="31" t="s">
        <v>236</v>
      </c>
      <c r="O699" s="28" t="str">
        <f t="shared" si="120"/>
        <v>Ja</v>
      </c>
      <c r="Q699" s="96"/>
      <c r="R699" s="31" t="s">
        <v>1929</v>
      </c>
      <c r="S699" s="66" t="s">
        <v>3860</v>
      </c>
      <c r="T699" s="28" t="s">
        <v>3546</v>
      </c>
      <c r="U699" s="88">
        <f t="shared" si="111"/>
        <v>25</v>
      </c>
      <c r="AD699" s="25" t="s">
        <v>4378</v>
      </c>
    </row>
    <row r="700" spans="1:30" x14ac:dyDescent="0.2">
      <c r="A700" s="28">
        <v>17</v>
      </c>
      <c r="B700" s="28">
        <v>126</v>
      </c>
      <c r="C700" s="65" t="s">
        <v>132</v>
      </c>
      <c r="D700" s="28">
        <v>100415</v>
      </c>
      <c r="E700" s="31" t="s">
        <v>92</v>
      </c>
      <c r="F700" s="31" t="s">
        <v>113</v>
      </c>
      <c r="G700" s="31" t="str">
        <f>CONCATENATE(E700," ",F700)</f>
        <v>Renggli Franz</v>
      </c>
      <c r="H700" s="34">
        <v>19384</v>
      </c>
      <c r="I700" s="33">
        <f t="shared" si="119"/>
        <v>19384</v>
      </c>
      <c r="J700" s="30">
        <v>2013</v>
      </c>
      <c r="K700" s="31" t="s">
        <v>1389</v>
      </c>
      <c r="L700" s="28">
        <v>6162</v>
      </c>
      <c r="M700" s="31" t="s">
        <v>354</v>
      </c>
      <c r="O700" s="28" t="str">
        <f t="shared" si="120"/>
        <v>Ja</v>
      </c>
      <c r="Q700" s="96"/>
      <c r="R700" s="31" t="s">
        <v>1929</v>
      </c>
      <c r="S700" s="66" t="s">
        <v>3860</v>
      </c>
      <c r="T700" s="28" t="s">
        <v>3867</v>
      </c>
      <c r="U700" s="88">
        <f t="shared" si="111"/>
        <v>0</v>
      </c>
      <c r="AD700" s="25" t="s">
        <v>4379</v>
      </c>
    </row>
    <row r="701" spans="1:30" x14ac:dyDescent="0.2">
      <c r="A701" s="28">
        <v>16</v>
      </c>
      <c r="B701" s="28">
        <v>222</v>
      </c>
      <c r="C701" s="65" t="s">
        <v>132</v>
      </c>
      <c r="D701" s="28">
        <v>170293</v>
      </c>
      <c r="E701" s="31" t="s">
        <v>92</v>
      </c>
      <c r="F701" s="31" t="s">
        <v>89</v>
      </c>
      <c r="G701" s="31" t="s">
        <v>3282</v>
      </c>
      <c r="H701" s="34">
        <v>20925</v>
      </c>
      <c r="I701" s="33">
        <f t="shared" si="119"/>
        <v>20925</v>
      </c>
      <c r="J701" s="30">
        <v>2017</v>
      </c>
      <c r="K701" s="31" t="s">
        <v>1659</v>
      </c>
      <c r="L701" s="28">
        <v>6102</v>
      </c>
      <c r="M701" s="31" t="s">
        <v>218</v>
      </c>
      <c r="O701" s="28" t="str">
        <f t="shared" si="120"/>
        <v>Ja</v>
      </c>
      <c r="Q701" s="96"/>
      <c r="R701" s="31" t="s">
        <v>1929</v>
      </c>
      <c r="S701" s="66" t="s">
        <v>3860</v>
      </c>
      <c r="T701" s="28" t="s">
        <v>3546</v>
      </c>
      <c r="U701" s="88">
        <f t="shared" si="111"/>
        <v>25</v>
      </c>
      <c r="AD701" s="25" t="s">
        <v>4380</v>
      </c>
    </row>
    <row r="702" spans="1:30" x14ac:dyDescent="0.2">
      <c r="A702" s="28">
        <v>16</v>
      </c>
      <c r="B702" s="28">
        <v>252</v>
      </c>
      <c r="C702" s="65" t="s">
        <v>593</v>
      </c>
      <c r="D702" s="28">
        <v>121840</v>
      </c>
      <c r="E702" s="31" t="s">
        <v>92</v>
      </c>
      <c r="F702" s="31" t="s">
        <v>230</v>
      </c>
      <c r="G702" s="31" t="str">
        <f t="shared" ref="G702:G711" si="121">CONCATENATE(E702," ",F702)</f>
        <v>Renggli Jost</v>
      </c>
      <c r="H702" s="34">
        <v>15131</v>
      </c>
      <c r="I702" s="33">
        <f t="shared" si="119"/>
        <v>15131</v>
      </c>
      <c r="J702" s="30">
        <v>2001</v>
      </c>
      <c r="K702" s="31" t="s">
        <v>3286</v>
      </c>
      <c r="L702" s="28">
        <v>6110</v>
      </c>
      <c r="M702" s="31" t="s">
        <v>549</v>
      </c>
      <c r="O702" s="28" t="str">
        <f t="shared" si="120"/>
        <v>Ja</v>
      </c>
      <c r="Q702" s="96"/>
      <c r="R702" s="31" t="s">
        <v>1929</v>
      </c>
      <c r="S702" s="66" t="s">
        <v>3860</v>
      </c>
      <c r="U702" s="88">
        <f t="shared" si="111"/>
        <v>0</v>
      </c>
      <c r="AB702" s="28">
        <v>2002</v>
      </c>
      <c r="AD702" s="25" t="s">
        <v>4381</v>
      </c>
    </row>
    <row r="703" spans="1:30" x14ac:dyDescent="0.2">
      <c r="A703" s="28">
        <v>6</v>
      </c>
      <c r="B703" s="28">
        <v>153</v>
      </c>
      <c r="C703" s="65"/>
      <c r="D703" s="28">
        <v>166977</v>
      </c>
      <c r="E703" s="31" t="s">
        <v>1776</v>
      </c>
      <c r="F703" s="31" t="s">
        <v>360</v>
      </c>
      <c r="G703" s="31" t="str">
        <f t="shared" si="121"/>
        <v>Riedener Alois</v>
      </c>
      <c r="H703" s="34">
        <v>21558</v>
      </c>
      <c r="I703" s="33">
        <v>21558</v>
      </c>
      <c r="J703" s="30">
        <v>2019</v>
      </c>
      <c r="K703" s="31" t="s">
        <v>1777</v>
      </c>
      <c r="L703" s="28">
        <v>6283</v>
      </c>
      <c r="M703" s="31" t="s">
        <v>496</v>
      </c>
      <c r="O703" s="28" t="str">
        <f t="shared" si="120"/>
        <v>Ja</v>
      </c>
      <c r="Q703" s="96"/>
      <c r="R703" s="31" t="s">
        <v>1929</v>
      </c>
      <c r="S703" s="66" t="s">
        <v>3860</v>
      </c>
      <c r="T703" s="28" t="s">
        <v>3867</v>
      </c>
      <c r="U703" s="88">
        <f t="shared" si="111"/>
        <v>0</v>
      </c>
      <c r="Y703" s="28">
        <v>2010</v>
      </c>
      <c r="AB703" s="28">
        <v>2019</v>
      </c>
      <c r="AD703" s="25" t="s">
        <v>4382</v>
      </c>
    </row>
    <row r="704" spans="1:30" x14ac:dyDescent="0.2">
      <c r="A704" s="28">
        <v>15</v>
      </c>
      <c r="B704" s="28">
        <v>206</v>
      </c>
      <c r="C704" s="65" t="s">
        <v>132</v>
      </c>
      <c r="D704" s="28">
        <v>101393</v>
      </c>
      <c r="E704" s="31" t="s">
        <v>550</v>
      </c>
      <c r="F704" s="31" t="s">
        <v>157</v>
      </c>
      <c r="G704" s="31" t="str">
        <f t="shared" si="121"/>
        <v>Riedweg Arthur</v>
      </c>
      <c r="H704" s="34">
        <v>20721</v>
      </c>
      <c r="I704" s="33">
        <f t="shared" ref="I704:I716" si="122">H704</f>
        <v>20721</v>
      </c>
      <c r="J704" s="30">
        <v>2016</v>
      </c>
      <c r="K704" s="31" t="s">
        <v>2491</v>
      </c>
      <c r="L704" s="28">
        <v>6211</v>
      </c>
      <c r="M704" s="31" t="s">
        <v>1574</v>
      </c>
      <c r="O704" s="28" t="str">
        <f t="shared" si="120"/>
        <v>Ja</v>
      </c>
      <c r="Q704" s="96"/>
      <c r="R704" s="31" t="s">
        <v>1929</v>
      </c>
      <c r="S704" s="66" t="s">
        <v>3860</v>
      </c>
      <c r="T704" s="28" t="s">
        <v>3546</v>
      </c>
      <c r="U704" s="88">
        <f t="shared" si="111"/>
        <v>25</v>
      </c>
      <c r="AB704" s="28">
        <v>2017</v>
      </c>
      <c r="AD704" s="25" t="s">
        <v>4383</v>
      </c>
    </row>
    <row r="705" spans="1:30" x14ac:dyDescent="0.2">
      <c r="A705" s="28">
        <v>13</v>
      </c>
      <c r="B705" s="28">
        <v>196</v>
      </c>
      <c r="C705" s="65" t="s">
        <v>132</v>
      </c>
      <c r="D705" s="28">
        <v>101392</v>
      </c>
      <c r="E705" s="31" t="s">
        <v>550</v>
      </c>
      <c r="F705" s="31" t="s">
        <v>105</v>
      </c>
      <c r="G705" s="31" t="str">
        <f t="shared" si="121"/>
        <v>Riedweg Josef</v>
      </c>
      <c r="H705" s="34">
        <v>17928</v>
      </c>
      <c r="I705" s="33">
        <f t="shared" si="122"/>
        <v>17928</v>
      </c>
      <c r="J705" s="30">
        <v>2009</v>
      </c>
      <c r="K705" s="31" t="s">
        <v>3291</v>
      </c>
      <c r="L705" s="28">
        <v>6125</v>
      </c>
      <c r="M705" s="31" t="s">
        <v>83</v>
      </c>
      <c r="O705" s="28" t="s">
        <v>1581</v>
      </c>
      <c r="Q705" s="96"/>
      <c r="R705" s="31" t="s">
        <v>1929</v>
      </c>
      <c r="S705" s="66" t="s">
        <v>3860</v>
      </c>
      <c r="T705" s="28" t="s">
        <v>3546</v>
      </c>
      <c r="U705" s="88">
        <f t="shared" si="111"/>
        <v>25</v>
      </c>
      <c r="AB705" s="28">
        <v>2009</v>
      </c>
      <c r="AD705" s="25"/>
    </row>
    <row r="706" spans="1:30" x14ac:dyDescent="0.2">
      <c r="A706" s="28">
        <v>17</v>
      </c>
      <c r="B706" s="28">
        <v>228</v>
      </c>
      <c r="C706" s="65" t="s">
        <v>132</v>
      </c>
      <c r="D706" s="28">
        <v>164221</v>
      </c>
      <c r="E706" s="31" t="s">
        <v>4384</v>
      </c>
      <c r="F706" s="31" t="s">
        <v>85</v>
      </c>
      <c r="G706" s="31" t="str">
        <f t="shared" si="121"/>
        <v>Riedweg-Studer Peter</v>
      </c>
      <c r="H706" s="34">
        <v>20320</v>
      </c>
      <c r="I706" s="33">
        <f t="shared" si="122"/>
        <v>20320</v>
      </c>
      <c r="J706" s="30">
        <v>2015</v>
      </c>
      <c r="K706" s="31" t="s">
        <v>4385</v>
      </c>
      <c r="L706" s="28">
        <v>6162</v>
      </c>
      <c r="M706" s="31" t="s">
        <v>354</v>
      </c>
      <c r="O706" s="28" t="str">
        <f t="shared" ref="O706:O711" si="123">IF(N706+P706&gt;0,"Nein","Ja")</f>
        <v>Ja</v>
      </c>
      <c r="Q706" s="96"/>
      <c r="R706" s="31" t="s">
        <v>1929</v>
      </c>
      <c r="S706" s="66" t="s">
        <v>3860</v>
      </c>
      <c r="T706" s="28" t="s">
        <v>3546</v>
      </c>
      <c r="U706" s="88">
        <f t="shared" si="111"/>
        <v>25</v>
      </c>
      <c r="AB706" s="28">
        <v>2019</v>
      </c>
      <c r="AD706" s="25" t="s">
        <v>4386</v>
      </c>
    </row>
    <row r="707" spans="1:30" x14ac:dyDescent="0.2">
      <c r="A707" s="28">
        <v>16</v>
      </c>
      <c r="B707" s="28">
        <v>222</v>
      </c>
      <c r="C707" s="65" t="s">
        <v>169</v>
      </c>
      <c r="D707" s="28">
        <v>162212</v>
      </c>
      <c r="E707" s="31" t="s">
        <v>3293</v>
      </c>
      <c r="F707" s="31" t="s">
        <v>113</v>
      </c>
      <c r="G707" s="31" t="str">
        <f t="shared" si="121"/>
        <v>Rigert Franz</v>
      </c>
      <c r="H707" s="34">
        <v>12776</v>
      </c>
      <c r="I707" s="33">
        <f t="shared" si="122"/>
        <v>12776</v>
      </c>
      <c r="J707" s="30">
        <v>1994</v>
      </c>
      <c r="K707" s="31" t="s">
        <v>3295</v>
      </c>
      <c r="L707" s="28">
        <v>6105</v>
      </c>
      <c r="M707" s="31" t="s">
        <v>393</v>
      </c>
      <c r="O707" s="28" t="str">
        <f t="shared" si="123"/>
        <v>Ja</v>
      </c>
      <c r="Q707" s="96"/>
      <c r="R707" s="31" t="s">
        <v>1929</v>
      </c>
      <c r="S707" s="66" t="s">
        <v>3860</v>
      </c>
      <c r="U707" s="88">
        <f t="shared" ref="U707:U728" si="124">IF(T707="RE",25,0)</f>
        <v>0</v>
      </c>
      <c r="AB707" s="28">
        <v>1999</v>
      </c>
      <c r="AD707" s="25" t="s">
        <v>4387</v>
      </c>
    </row>
    <row r="708" spans="1:30" x14ac:dyDescent="0.2">
      <c r="A708" s="28">
        <v>16</v>
      </c>
      <c r="B708" s="28">
        <v>222</v>
      </c>
      <c r="C708" s="65" t="s">
        <v>132</v>
      </c>
      <c r="D708" s="28">
        <v>275092</v>
      </c>
      <c r="E708" s="31" t="s">
        <v>3296</v>
      </c>
      <c r="F708" s="31" t="s">
        <v>3297</v>
      </c>
      <c r="G708" s="31" t="str">
        <f t="shared" si="121"/>
        <v>Rigert-Lötscher Julie</v>
      </c>
      <c r="H708" s="34">
        <v>16028</v>
      </c>
      <c r="I708" s="33">
        <f t="shared" si="122"/>
        <v>16028</v>
      </c>
      <c r="J708" s="30">
        <v>2005</v>
      </c>
      <c r="K708" s="31" t="s">
        <v>3295</v>
      </c>
      <c r="L708" s="28">
        <v>6105</v>
      </c>
      <c r="M708" s="31" t="s">
        <v>393</v>
      </c>
      <c r="O708" s="28" t="str">
        <f t="shared" si="123"/>
        <v>Ja</v>
      </c>
      <c r="Q708" s="96"/>
      <c r="R708" s="31" t="s">
        <v>1953</v>
      </c>
      <c r="S708" s="66" t="s">
        <v>3860</v>
      </c>
      <c r="T708" s="28" t="s">
        <v>3546</v>
      </c>
      <c r="U708" s="88">
        <f t="shared" si="124"/>
        <v>25</v>
      </c>
      <c r="AB708" s="28">
        <v>2012</v>
      </c>
      <c r="AD708" s="25" t="s">
        <v>4387</v>
      </c>
    </row>
    <row r="709" spans="1:30" x14ac:dyDescent="0.2">
      <c r="A709" s="28">
        <v>2</v>
      </c>
      <c r="B709" s="28">
        <v>186</v>
      </c>
      <c r="C709" s="65" t="s">
        <v>169</v>
      </c>
      <c r="D709" s="28">
        <v>183150</v>
      </c>
      <c r="E709" s="31" t="s">
        <v>273</v>
      </c>
      <c r="F709" s="31" t="s">
        <v>3299</v>
      </c>
      <c r="G709" s="31" t="str">
        <f t="shared" si="121"/>
        <v>Rigoni Carletto</v>
      </c>
      <c r="H709" s="34">
        <v>11447</v>
      </c>
      <c r="I709" s="33">
        <f t="shared" si="122"/>
        <v>11447</v>
      </c>
      <c r="J709" s="30">
        <v>1991</v>
      </c>
      <c r="K709" s="31" t="s">
        <v>3301</v>
      </c>
      <c r="L709" s="28">
        <v>6004</v>
      </c>
      <c r="M709" s="31" t="s">
        <v>95</v>
      </c>
      <c r="O709" s="28" t="str">
        <f t="shared" si="123"/>
        <v>Ja</v>
      </c>
      <c r="Q709" s="96"/>
      <c r="R709" s="31" t="s">
        <v>1929</v>
      </c>
      <c r="S709" s="66" t="s">
        <v>3860</v>
      </c>
      <c r="U709" s="88">
        <f t="shared" si="124"/>
        <v>0</v>
      </c>
      <c r="Y709" s="28">
        <v>2009</v>
      </c>
      <c r="AB709" s="28">
        <v>1994</v>
      </c>
      <c r="AD709" s="25"/>
    </row>
    <row r="710" spans="1:30" x14ac:dyDescent="0.2">
      <c r="A710" s="28">
        <v>3</v>
      </c>
      <c r="B710" s="28">
        <v>154</v>
      </c>
      <c r="C710" s="65" t="s">
        <v>169</v>
      </c>
      <c r="D710" s="28">
        <v>102320</v>
      </c>
      <c r="E710" s="31" t="s">
        <v>1097</v>
      </c>
      <c r="F710" s="31" t="s">
        <v>124</v>
      </c>
      <c r="G710" s="31" t="str">
        <f t="shared" si="121"/>
        <v>Ritz Willy</v>
      </c>
      <c r="H710" s="34">
        <v>13195</v>
      </c>
      <c r="I710" s="33">
        <f t="shared" si="122"/>
        <v>13195</v>
      </c>
      <c r="J710" s="30">
        <v>2004</v>
      </c>
      <c r="K710" s="31" t="s">
        <v>3305</v>
      </c>
      <c r="L710" s="28">
        <v>6047</v>
      </c>
      <c r="M710" s="31" t="s">
        <v>1099</v>
      </c>
      <c r="O710" s="28" t="str">
        <f t="shared" si="123"/>
        <v>Ja</v>
      </c>
      <c r="Q710" s="96"/>
      <c r="R710" s="31" t="s">
        <v>1929</v>
      </c>
      <c r="S710" s="66" t="s">
        <v>3860</v>
      </c>
      <c r="U710" s="88">
        <f t="shared" si="124"/>
        <v>0</v>
      </c>
      <c r="AB710" s="28">
        <v>2004</v>
      </c>
      <c r="AD710" s="25" t="s">
        <v>4388</v>
      </c>
    </row>
    <row r="711" spans="1:30" x14ac:dyDescent="0.2">
      <c r="A711" s="28">
        <v>4</v>
      </c>
      <c r="B711" s="28">
        <v>237</v>
      </c>
      <c r="C711" s="65" t="s">
        <v>169</v>
      </c>
      <c r="D711" s="28">
        <v>314473</v>
      </c>
      <c r="E711" s="31" t="s">
        <v>3306</v>
      </c>
      <c r="F711" s="31" t="s">
        <v>3307</v>
      </c>
      <c r="G711" s="31" t="str">
        <f t="shared" si="121"/>
        <v>Roas Ludwig, Dr.</v>
      </c>
      <c r="H711" s="34">
        <v>14108</v>
      </c>
      <c r="I711" s="33">
        <f t="shared" si="122"/>
        <v>14108</v>
      </c>
      <c r="J711" s="30">
        <v>2000</v>
      </c>
      <c r="K711" s="31" t="s">
        <v>3309</v>
      </c>
      <c r="L711" s="28">
        <v>6006</v>
      </c>
      <c r="M711" s="31" t="s">
        <v>95</v>
      </c>
      <c r="O711" s="28" t="str">
        <f t="shared" si="123"/>
        <v>Ja</v>
      </c>
      <c r="Q711" s="96"/>
      <c r="R711" s="31" t="s">
        <v>1929</v>
      </c>
      <c r="S711" s="66" t="s">
        <v>3860</v>
      </c>
      <c r="U711" s="88">
        <f t="shared" si="124"/>
        <v>0</v>
      </c>
      <c r="Y711" s="28">
        <v>2002</v>
      </c>
      <c r="AD711" s="25" t="s">
        <v>4389</v>
      </c>
    </row>
    <row r="712" spans="1:30" x14ac:dyDescent="0.2">
      <c r="A712" s="28">
        <v>2</v>
      </c>
      <c r="B712" s="28">
        <v>180</v>
      </c>
      <c r="C712" s="65" t="s">
        <v>132</v>
      </c>
      <c r="D712" s="28">
        <v>201670</v>
      </c>
      <c r="E712" s="31" t="s">
        <v>1718</v>
      </c>
      <c r="F712" s="31" t="s">
        <v>356</v>
      </c>
      <c r="G712" s="31" t="s">
        <v>4390</v>
      </c>
      <c r="H712" s="34">
        <v>20972</v>
      </c>
      <c r="I712" s="33">
        <f t="shared" si="122"/>
        <v>20972</v>
      </c>
      <c r="J712" s="30">
        <v>2018</v>
      </c>
      <c r="K712" s="31" t="s">
        <v>1719</v>
      </c>
      <c r="L712" s="28">
        <v>6006</v>
      </c>
      <c r="M712" s="31" t="s">
        <v>95</v>
      </c>
      <c r="O712" s="28" t="s">
        <v>1581</v>
      </c>
      <c r="Q712" s="96"/>
      <c r="R712" s="31" t="s">
        <v>1929</v>
      </c>
      <c r="S712" s="66" t="s">
        <v>3860</v>
      </c>
      <c r="T712" s="28" t="s">
        <v>3867</v>
      </c>
      <c r="U712" s="88">
        <f t="shared" si="124"/>
        <v>0</v>
      </c>
      <c r="AD712" s="25" t="s">
        <v>4391</v>
      </c>
    </row>
    <row r="713" spans="1:30" x14ac:dyDescent="0.2">
      <c r="A713" s="28">
        <v>12</v>
      </c>
      <c r="B713" s="28">
        <v>213</v>
      </c>
      <c r="C713" s="65" t="s">
        <v>132</v>
      </c>
      <c r="D713" s="28">
        <v>152544</v>
      </c>
      <c r="E713" s="31" t="s">
        <v>3312</v>
      </c>
      <c r="F713" s="31" t="s">
        <v>85</v>
      </c>
      <c r="G713" s="31" t="str">
        <f>CONCATENATE(E713," ",F713)</f>
        <v>Rohner Peter</v>
      </c>
      <c r="H713" s="34">
        <v>16897</v>
      </c>
      <c r="I713" s="33">
        <f t="shared" si="122"/>
        <v>16897</v>
      </c>
      <c r="J713" s="30">
        <v>2006</v>
      </c>
      <c r="K713" s="31" t="s">
        <v>3314</v>
      </c>
      <c r="L713" s="28">
        <v>5000</v>
      </c>
      <c r="M713" s="31" t="s">
        <v>3315</v>
      </c>
      <c r="O713" s="28" t="str">
        <f>IF(N713+P713&gt;0,"Nein","Ja")</f>
        <v>Ja</v>
      </c>
      <c r="Q713" s="96"/>
      <c r="R713" s="31" t="s">
        <v>1929</v>
      </c>
      <c r="S713" s="66" t="s">
        <v>3860</v>
      </c>
      <c r="T713" s="28" t="s">
        <v>3546</v>
      </c>
      <c r="U713" s="88">
        <f t="shared" si="124"/>
        <v>25</v>
      </c>
      <c r="AB713" s="28">
        <v>2008</v>
      </c>
      <c r="AD713" s="25" t="s">
        <v>4392</v>
      </c>
    </row>
    <row r="714" spans="1:30" x14ac:dyDescent="0.2">
      <c r="A714" s="28">
        <v>11</v>
      </c>
      <c r="B714" s="28">
        <v>142</v>
      </c>
      <c r="C714" s="65" t="s">
        <v>1189</v>
      </c>
      <c r="D714" s="28">
        <v>105804</v>
      </c>
      <c r="E714" s="31" t="s">
        <v>1720</v>
      </c>
      <c r="F714" s="31" t="s">
        <v>248</v>
      </c>
      <c r="G714" s="31" t="str">
        <f>CONCATENATE(E714," ",F714)</f>
        <v>Rölli Anton</v>
      </c>
      <c r="H714" s="34">
        <v>12073</v>
      </c>
      <c r="I714" s="33">
        <f t="shared" si="122"/>
        <v>12073</v>
      </c>
      <c r="J714" s="30">
        <v>1993</v>
      </c>
      <c r="K714" s="31" t="s">
        <v>3317</v>
      </c>
      <c r="L714" s="28">
        <v>6210</v>
      </c>
      <c r="M714" s="31" t="s">
        <v>465</v>
      </c>
      <c r="O714" s="28" t="str">
        <f>IF(N714+P714&gt;0,"Nein","Ja")</f>
        <v>Ja</v>
      </c>
      <c r="Q714" s="96"/>
      <c r="R714" s="31" t="s">
        <v>1929</v>
      </c>
      <c r="S714" s="66" t="s">
        <v>3860</v>
      </c>
      <c r="U714" s="88">
        <f t="shared" si="124"/>
        <v>0</v>
      </c>
      <c r="AB714" s="28">
        <v>2001</v>
      </c>
      <c r="AD714" s="25" t="s">
        <v>4393</v>
      </c>
    </row>
    <row r="715" spans="1:30" x14ac:dyDescent="0.2">
      <c r="A715" s="28">
        <v>16</v>
      </c>
      <c r="B715" s="28">
        <v>222</v>
      </c>
      <c r="C715" s="65" t="s">
        <v>132</v>
      </c>
      <c r="D715" s="28">
        <v>170294</v>
      </c>
      <c r="E715" s="31" t="s">
        <v>1660</v>
      </c>
      <c r="F715" s="31" t="s">
        <v>198</v>
      </c>
      <c r="G715" s="31" t="s">
        <v>3318</v>
      </c>
      <c r="H715" s="34">
        <v>20947</v>
      </c>
      <c r="I715" s="33">
        <f t="shared" si="122"/>
        <v>20947</v>
      </c>
      <c r="J715" s="30">
        <v>2017</v>
      </c>
      <c r="K715" s="31" t="s">
        <v>4394</v>
      </c>
      <c r="L715" s="28">
        <v>6105</v>
      </c>
      <c r="M715" s="31" t="s">
        <v>393</v>
      </c>
      <c r="O715" s="28" t="str">
        <f>IF(N715+P715&gt;0,"Nein","Ja")</f>
        <v>Ja</v>
      </c>
      <c r="Q715" s="96"/>
      <c r="R715" s="31" t="s">
        <v>1929</v>
      </c>
      <c r="S715" s="66" t="s">
        <v>3860</v>
      </c>
      <c r="T715" s="28" t="s">
        <v>3546</v>
      </c>
      <c r="U715" s="88">
        <f t="shared" si="124"/>
        <v>25</v>
      </c>
      <c r="AD715" s="25"/>
    </row>
    <row r="716" spans="1:30" x14ac:dyDescent="0.2">
      <c r="A716" s="28">
        <v>13</v>
      </c>
      <c r="B716" s="28">
        <v>248</v>
      </c>
      <c r="C716" s="65" t="s">
        <v>132</v>
      </c>
      <c r="D716" s="28">
        <v>100411</v>
      </c>
      <c r="E716" s="31" t="s">
        <v>1720</v>
      </c>
      <c r="F716" s="31" t="s">
        <v>1130</v>
      </c>
      <c r="G716" s="31" t="s">
        <v>4395</v>
      </c>
      <c r="H716" s="34">
        <v>21534</v>
      </c>
      <c r="I716" s="33">
        <f t="shared" si="122"/>
        <v>21534</v>
      </c>
      <c r="J716" s="30">
        <v>2018</v>
      </c>
      <c r="K716" s="31" t="s">
        <v>1721</v>
      </c>
      <c r="L716" s="28">
        <v>6130</v>
      </c>
      <c r="M716" s="31" t="s">
        <v>196</v>
      </c>
      <c r="O716" s="28" t="s">
        <v>1581</v>
      </c>
      <c r="Q716" s="96"/>
      <c r="R716" s="31" t="s">
        <v>1929</v>
      </c>
      <c r="S716" s="66" t="s">
        <v>3869</v>
      </c>
      <c r="T716" s="28" t="s">
        <v>3546</v>
      </c>
      <c r="U716" s="88">
        <f t="shared" si="124"/>
        <v>25</v>
      </c>
      <c r="Y716" s="28">
        <v>202</v>
      </c>
      <c r="AD716" s="25" t="s">
        <v>4396</v>
      </c>
    </row>
    <row r="717" spans="1:30" x14ac:dyDescent="0.2">
      <c r="A717" s="28">
        <v>12</v>
      </c>
      <c r="B717" s="28">
        <v>213</v>
      </c>
      <c r="C717" s="65"/>
      <c r="D717" s="28">
        <v>100390</v>
      </c>
      <c r="E717" s="31" t="s">
        <v>1720</v>
      </c>
      <c r="F717" s="31" t="s">
        <v>574</v>
      </c>
      <c r="G717" s="31" t="str">
        <f t="shared" ref="G717:G726" si="125">CONCATENATE(E717," ",F717)</f>
        <v>Rölli Hans-Peter</v>
      </c>
      <c r="H717" s="34">
        <v>21585</v>
      </c>
      <c r="I717" s="33">
        <v>21585</v>
      </c>
      <c r="J717" s="30">
        <v>2019</v>
      </c>
      <c r="K717" s="31" t="s">
        <v>1778</v>
      </c>
      <c r="L717" s="28">
        <v>6245</v>
      </c>
      <c r="M717" s="31" t="s">
        <v>146</v>
      </c>
      <c r="O717" s="28" t="str">
        <f>IF(N717+P717&gt;0,"Nein","Ja")</f>
        <v>Ja</v>
      </c>
      <c r="Q717" s="96"/>
      <c r="R717" s="31" t="s">
        <v>1929</v>
      </c>
      <c r="S717" s="66" t="s">
        <v>3860</v>
      </c>
      <c r="T717" s="28" t="s">
        <v>3546</v>
      </c>
      <c r="U717" s="88">
        <f t="shared" si="124"/>
        <v>25</v>
      </c>
      <c r="AB717" s="28">
        <v>2019</v>
      </c>
      <c r="AD717" s="25" t="s">
        <v>4397</v>
      </c>
    </row>
    <row r="718" spans="1:30" x14ac:dyDescent="0.2">
      <c r="A718" s="28">
        <v>13</v>
      </c>
      <c r="B718" s="28">
        <v>249</v>
      </c>
      <c r="C718" s="65" t="s">
        <v>132</v>
      </c>
      <c r="D718" s="28">
        <v>195439</v>
      </c>
      <c r="E718" s="31" t="s">
        <v>1720</v>
      </c>
      <c r="F718" s="31" t="s">
        <v>1353</v>
      </c>
      <c r="G718" s="31" t="str">
        <f t="shared" si="125"/>
        <v>Rölli Johann</v>
      </c>
      <c r="H718" s="34">
        <v>16035</v>
      </c>
      <c r="I718" s="33">
        <f>H718</f>
        <v>16035</v>
      </c>
      <c r="J718" s="30">
        <v>2003</v>
      </c>
      <c r="K718" s="31" t="s">
        <v>3320</v>
      </c>
      <c r="L718" s="28">
        <v>6130</v>
      </c>
      <c r="M718" s="31" t="s">
        <v>196</v>
      </c>
      <c r="O718" s="28" t="str">
        <f>IF(N718+P718&gt;0,"Nein","Ja")</f>
        <v>Ja</v>
      </c>
      <c r="Q718" s="96"/>
      <c r="R718" s="31" t="s">
        <v>1929</v>
      </c>
      <c r="S718" s="66" t="s">
        <v>3860</v>
      </c>
      <c r="T718" s="28" t="s">
        <v>3546</v>
      </c>
      <c r="U718" s="88">
        <f t="shared" si="124"/>
        <v>25</v>
      </c>
      <c r="AB718" s="28">
        <v>2003</v>
      </c>
      <c r="AD718" s="25" t="s">
        <v>4398</v>
      </c>
    </row>
    <row r="719" spans="1:30" x14ac:dyDescent="0.2">
      <c r="A719" s="28">
        <v>13</v>
      </c>
      <c r="B719" s="28">
        <v>248</v>
      </c>
      <c r="C719" s="65" t="s">
        <v>132</v>
      </c>
      <c r="D719" s="28">
        <v>182908</v>
      </c>
      <c r="E719" s="31" t="s">
        <v>1720</v>
      </c>
      <c r="F719" s="31" t="s">
        <v>105</v>
      </c>
      <c r="G719" s="31" t="str">
        <f t="shared" si="125"/>
        <v>Rölli Josef</v>
      </c>
      <c r="H719" s="34">
        <v>17546</v>
      </c>
      <c r="I719" s="33">
        <f>H719</f>
        <v>17546</v>
      </c>
      <c r="J719" s="30">
        <v>2008</v>
      </c>
      <c r="K719" s="31" t="s">
        <v>3322</v>
      </c>
      <c r="L719" s="28">
        <v>6126</v>
      </c>
      <c r="M719" s="31" t="s">
        <v>804</v>
      </c>
      <c r="O719" s="28" t="str">
        <f>IF(N719+P719&gt;0,"Nein","Ja")</f>
        <v>Ja</v>
      </c>
      <c r="Q719" s="96"/>
      <c r="R719" s="31" t="s">
        <v>1929</v>
      </c>
      <c r="S719" s="66" t="s">
        <v>3860</v>
      </c>
      <c r="T719" s="28" t="s">
        <v>3546</v>
      </c>
      <c r="U719" s="88">
        <f t="shared" si="124"/>
        <v>25</v>
      </c>
      <c r="AB719" s="28">
        <v>2008</v>
      </c>
      <c r="AD719" s="25"/>
    </row>
    <row r="720" spans="1:30" x14ac:dyDescent="0.2">
      <c r="A720" s="24">
        <v>15</v>
      </c>
      <c r="B720" s="24">
        <v>103</v>
      </c>
      <c r="C720" s="46"/>
      <c r="D720" s="28">
        <v>104079</v>
      </c>
      <c r="E720" s="36" t="s">
        <v>1720</v>
      </c>
      <c r="F720" s="36" t="s">
        <v>134</v>
      </c>
      <c r="G720" s="31" t="str">
        <f t="shared" si="125"/>
        <v>Rölli Walter</v>
      </c>
      <c r="H720" s="34">
        <v>21984</v>
      </c>
      <c r="I720" s="68">
        <f>H720</f>
        <v>21984</v>
      </c>
      <c r="J720" s="36">
        <v>2020</v>
      </c>
      <c r="K720" s="36" t="s">
        <v>102</v>
      </c>
      <c r="L720" s="28">
        <v>6147</v>
      </c>
      <c r="M720" s="45" t="s">
        <v>400</v>
      </c>
      <c r="N720"/>
      <c r="O720" s="28" t="s">
        <v>1581</v>
      </c>
      <c r="P720"/>
      <c r="Q720" s="96"/>
      <c r="R720" s="31" t="s">
        <v>1929</v>
      </c>
      <c r="S720" s="66" t="s">
        <v>3860</v>
      </c>
      <c r="T720" s="28" t="s">
        <v>3546</v>
      </c>
      <c r="U720" s="88">
        <f t="shared" si="124"/>
        <v>25</v>
      </c>
      <c r="AB720" s="28">
        <v>2021</v>
      </c>
      <c r="AD720" s="25" t="s">
        <v>4399</v>
      </c>
    </row>
    <row r="721" spans="1:30" x14ac:dyDescent="0.2">
      <c r="A721" s="28">
        <v>8</v>
      </c>
      <c r="B721" s="28">
        <v>121</v>
      </c>
      <c r="C721" s="65" t="s">
        <v>169</v>
      </c>
      <c r="D721" s="28">
        <v>884853</v>
      </c>
      <c r="E721" s="31" t="s">
        <v>3323</v>
      </c>
      <c r="F721" s="31" t="s">
        <v>3324</v>
      </c>
      <c r="G721" s="31" t="str">
        <f t="shared" si="125"/>
        <v>Romann Dora</v>
      </c>
      <c r="H721" s="34">
        <v>12846</v>
      </c>
      <c r="I721" s="33">
        <f>H721</f>
        <v>12846</v>
      </c>
      <c r="J721" s="30">
        <v>1995</v>
      </c>
      <c r="K721" s="31" t="s">
        <v>3326</v>
      </c>
      <c r="L721" s="28">
        <v>6020</v>
      </c>
      <c r="M721" s="31" t="s">
        <v>71</v>
      </c>
      <c r="O721" s="28" t="str">
        <f>IF(N721+P721&gt;0,"Nein","Ja")</f>
        <v>Ja</v>
      </c>
      <c r="Q721" s="96"/>
      <c r="R721" s="31" t="s">
        <v>1953</v>
      </c>
      <c r="S721" s="66" t="s">
        <v>3860</v>
      </c>
      <c r="U721" s="88">
        <f t="shared" si="124"/>
        <v>0</v>
      </c>
      <c r="AD721" s="25"/>
    </row>
    <row r="722" spans="1:30" x14ac:dyDescent="0.2">
      <c r="A722" s="28">
        <v>17</v>
      </c>
      <c r="B722" s="28">
        <v>126</v>
      </c>
      <c r="C722" s="65" t="s">
        <v>132</v>
      </c>
      <c r="D722" s="28">
        <v>100041</v>
      </c>
      <c r="E722" s="31" t="s">
        <v>486</v>
      </c>
      <c r="F722" s="31" t="s">
        <v>1460</v>
      </c>
      <c r="G722" s="31" t="str">
        <f t="shared" si="125"/>
        <v>Roos Armin</v>
      </c>
      <c r="H722" s="34">
        <v>19447</v>
      </c>
      <c r="I722" s="33">
        <f>H722</f>
        <v>19447</v>
      </c>
      <c r="J722" s="30">
        <v>2013</v>
      </c>
      <c r="K722" s="31" t="s">
        <v>1461</v>
      </c>
      <c r="L722" s="28">
        <v>6030</v>
      </c>
      <c r="M722" s="31" t="s">
        <v>168</v>
      </c>
      <c r="O722" s="28" t="str">
        <f>IF(N722+P722&gt;0,"Nein","Ja")</f>
        <v>Ja</v>
      </c>
      <c r="Q722" s="96"/>
      <c r="R722" s="31" t="s">
        <v>1929</v>
      </c>
      <c r="S722" s="66" t="s">
        <v>3860</v>
      </c>
      <c r="T722" s="28" t="s">
        <v>3867</v>
      </c>
      <c r="U722" s="88">
        <f t="shared" si="124"/>
        <v>0</v>
      </c>
      <c r="AD722" s="25" t="s">
        <v>4400</v>
      </c>
    </row>
    <row r="723" spans="1:30" x14ac:dyDescent="0.2">
      <c r="A723" s="28">
        <v>17</v>
      </c>
      <c r="B723" s="28">
        <v>126</v>
      </c>
      <c r="C723" s="65"/>
      <c r="D723" s="28">
        <v>185929</v>
      </c>
      <c r="E723" s="31" t="s">
        <v>486</v>
      </c>
      <c r="F723" s="31" t="s">
        <v>290</v>
      </c>
      <c r="G723" s="31" t="str">
        <f t="shared" si="125"/>
        <v>Roos Fredy</v>
      </c>
      <c r="H723" s="34">
        <v>21733</v>
      </c>
      <c r="I723" s="33">
        <v>21733</v>
      </c>
      <c r="J723" s="30">
        <v>2019</v>
      </c>
      <c r="K723" s="31" t="s">
        <v>1779</v>
      </c>
      <c r="L723" s="28">
        <v>6113</v>
      </c>
      <c r="M723" s="31" t="s">
        <v>615</v>
      </c>
      <c r="O723" s="28" t="str">
        <f>IF(N723+P723&gt;0,"Nein","Ja")</f>
        <v>Ja</v>
      </c>
      <c r="Q723" s="96"/>
      <c r="R723" s="31" t="s">
        <v>1929</v>
      </c>
      <c r="S723" s="66" t="s">
        <v>3860</v>
      </c>
      <c r="T723" s="28" t="s">
        <v>3546</v>
      </c>
      <c r="U723" s="88">
        <f t="shared" si="124"/>
        <v>25</v>
      </c>
      <c r="AD723" s="25"/>
    </row>
    <row r="724" spans="1:30" x14ac:dyDescent="0.2">
      <c r="A724" s="28">
        <v>4</v>
      </c>
      <c r="B724" s="28">
        <v>237</v>
      </c>
      <c r="C724" s="65" t="s">
        <v>169</v>
      </c>
      <c r="D724" s="28">
        <v>324091</v>
      </c>
      <c r="E724" s="31" t="s">
        <v>486</v>
      </c>
      <c r="F724" s="31" t="s">
        <v>89</v>
      </c>
      <c r="G724" s="31" t="str">
        <f t="shared" si="125"/>
        <v>Roos Hans</v>
      </c>
      <c r="H724" s="34">
        <v>13022</v>
      </c>
      <c r="I724" s="33">
        <f>H724</f>
        <v>13022</v>
      </c>
      <c r="J724" s="30">
        <v>1995</v>
      </c>
      <c r="K724" s="31" t="s">
        <v>3330</v>
      </c>
      <c r="L724" s="28">
        <v>6043</v>
      </c>
      <c r="M724" s="31" t="s">
        <v>268</v>
      </c>
      <c r="O724" s="28" t="str">
        <f>IF(N724+P724&gt;0,"Nein","Ja")</f>
        <v>Ja</v>
      </c>
      <c r="Q724" s="96"/>
      <c r="R724" s="31" t="s">
        <v>1929</v>
      </c>
      <c r="S724" s="66" t="s">
        <v>3860</v>
      </c>
      <c r="U724" s="88">
        <f t="shared" si="124"/>
        <v>0</v>
      </c>
      <c r="AD724" s="25"/>
    </row>
    <row r="725" spans="1:30" x14ac:dyDescent="0.2">
      <c r="A725" s="28">
        <v>2</v>
      </c>
      <c r="B725" s="28">
        <v>171</v>
      </c>
      <c r="C725" s="65" t="s">
        <v>169</v>
      </c>
      <c r="D725" s="28">
        <v>884854</v>
      </c>
      <c r="E725" s="31" t="s">
        <v>486</v>
      </c>
      <c r="F725" s="31" t="s">
        <v>105</v>
      </c>
      <c r="G725" s="31" t="str">
        <f t="shared" si="125"/>
        <v>Roos Josef</v>
      </c>
      <c r="H725" s="34">
        <v>12968</v>
      </c>
      <c r="I725" s="33">
        <f>H725</f>
        <v>12968</v>
      </c>
      <c r="J725" s="30">
        <v>1995</v>
      </c>
      <c r="K725" s="31" t="s">
        <v>3332</v>
      </c>
      <c r="L725" s="28">
        <v>6030</v>
      </c>
      <c r="M725" s="31" t="s">
        <v>168</v>
      </c>
      <c r="O725" s="28" t="str">
        <f>IF(N725+P725&gt;0,"Nein","Ja")</f>
        <v>Ja</v>
      </c>
      <c r="Q725" s="96"/>
      <c r="R725" s="31" t="s">
        <v>1929</v>
      </c>
      <c r="S725" s="66" t="s">
        <v>3860</v>
      </c>
      <c r="U725" s="88">
        <f t="shared" si="124"/>
        <v>0</v>
      </c>
      <c r="AB725" s="28">
        <v>1995</v>
      </c>
      <c r="AD725" s="25"/>
    </row>
    <row r="726" spans="1:30" x14ac:dyDescent="0.2">
      <c r="A726" s="28">
        <v>2</v>
      </c>
      <c r="B726" s="28">
        <v>178</v>
      </c>
      <c r="C726" s="65"/>
      <c r="D726" s="28">
        <v>183153</v>
      </c>
      <c r="E726" s="31" t="s">
        <v>486</v>
      </c>
      <c r="F726" s="31" t="s">
        <v>180</v>
      </c>
      <c r="G726" s="31" t="str">
        <f t="shared" si="125"/>
        <v>Roos Kurt</v>
      </c>
      <c r="H726" s="34">
        <v>20871</v>
      </c>
      <c r="I726" s="33">
        <v>20871</v>
      </c>
      <c r="J726" s="30">
        <v>2019</v>
      </c>
      <c r="K726" s="31" t="s">
        <v>1780</v>
      </c>
      <c r="L726" s="28">
        <v>6005</v>
      </c>
      <c r="M726" s="31" t="s">
        <v>95</v>
      </c>
      <c r="O726" s="28" t="s">
        <v>1581</v>
      </c>
      <c r="Q726" s="96"/>
      <c r="R726" s="31" t="s">
        <v>1929</v>
      </c>
      <c r="S726" s="66" t="s">
        <v>3860</v>
      </c>
      <c r="T726" s="28" t="s">
        <v>3546</v>
      </c>
      <c r="U726" s="88">
        <f t="shared" si="124"/>
        <v>25</v>
      </c>
      <c r="AD726" s="25" t="s">
        <v>4401</v>
      </c>
    </row>
    <row r="727" spans="1:30" x14ac:dyDescent="0.2">
      <c r="A727" s="28">
        <v>17</v>
      </c>
      <c r="B727" s="28">
        <v>134</v>
      </c>
      <c r="D727" s="28">
        <v>100417</v>
      </c>
      <c r="E727" s="31" t="s">
        <v>1888</v>
      </c>
      <c r="F727" s="31" t="s">
        <v>226</v>
      </c>
      <c r="G727" s="31" t="s">
        <v>4821</v>
      </c>
      <c r="H727" s="17">
        <v>22987</v>
      </c>
      <c r="I727" s="33">
        <v>22987</v>
      </c>
      <c r="J727" s="28">
        <v>2022</v>
      </c>
      <c r="K727" s="31" t="s">
        <v>4822</v>
      </c>
      <c r="L727" s="28">
        <v>6173</v>
      </c>
      <c r="M727" s="31" t="s">
        <v>185</v>
      </c>
      <c r="O727" s="28" t="str">
        <f>IF(N727+P727&gt;0,"Nein","Ja")</f>
        <v>Ja</v>
      </c>
      <c r="Q727" s="96"/>
      <c r="R727" s="31" t="s">
        <v>1929</v>
      </c>
      <c r="S727" s="66" t="s">
        <v>3860</v>
      </c>
      <c r="T727" s="28" t="s">
        <v>3546</v>
      </c>
      <c r="U727" s="88">
        <f t="shared" si="124"/>
        <v>25</v>
      </c>
      <c r="AD727" s="25" t="s">
        <v>4823</v>
      </c>
    </row>
    <row r="728" spans="1:30" x14ac:dyDescent="0.2">
      <c r="A728" s="28">
        <v>17</v>
      </c>
      <c r="B728" s="28">
        <v>144</v>
      </c>
      <c r="C728" s="37"/>
      <c r="D728" s="28">
        <v>114235</v>
      </c>
      <c r="E728" s="31" t="s">
        <v>1888</v>
      </c>
      <c r="F728" s="31" t="s">
        <v>134</v>
      </c>
      <c r="G728" s="31" t="s">
        <v>4402</v>
      </c>
      <c r="H728" s="34">
        <v>18797</v>
      </c>
      <c r="I728" s="33">
        <v>18797</v>
      </c>
      <c r="J728" s="30">
        <v>2021</v>
      </c>
      <c r="K728" s="31" t="s">
        <v>1889</v>
      </c>
      <c r="L728" s="28">
        <v>6112</v>
      </c>
      <c r="M728" s="31" t="s">
        <v>1890</v>
      </c>
      <c r="O728" s="28" t="s">
        <v>1581</v>
      </c>
      <c r="Q728" s="96"/>
      <c r="R728" s="31" t="s">
        <v>1929</v>
      </c>
      <c r="S728" s="66" t="s">
        <v>3860</v>
      </c>
      <c r="T728" s="28" t="s">
        <v>3546</v>
      </c>
      <c r="U728" s="88">
        <f t="shared" si="124"/>
        <v>25</v>
      </c>
      <c r="AD728" s="25" t="s">
        <v>1891</v>
      </c>
    </row>
    <row r="729" spans="1:30" x14ac:dyDescent="0.2">
      <c r="A729" s="24">
        <v>8</v>
      </c>
      <c r="B729" s="24">
        <v>218</v>
      </c>
      <c r="D729" s="36">
        <v>581828</v>
      </c>
      <c r="E729" s="36" t="s">
        <v>4831</v>
      </c>
      <c r="F729" s="36" t="s">
        <v>4832</v>
      </c>
      <c r="G729" s="36" t="str">
        <f t="shared" ref="G729:G767" si="126">CONCATENATE(E729," ",F729)</f>
        <v>Rossano Sabtino</v>
      </c>
      <c r="H729" s="42">
        <v>22948</v>
      </c>
      <c r="I729" s="68">
        <f t="shared" ref="I729:I738" si="127">H729</f>
        <v>22948</v>
      </c>
      <c r="J729" s="36">
        <v>2022</v>
      </c>
      <c r="K729" s="36" t="s">
        <v>4833</v>
      </c>
      <c r="L729" s="28">
        <v>6014</v>
      </c>
      <c r="M729" s="36" t="s">
        <v>95</v>
      </c>
      <c r="O729" s="28" t="s">
        <v>1581</v>
      </c>
      <c r="Q729" s="96"/>
      <c r="R729" s="31" t="s">
        <v>1929</v>
      </c>
      <c r="S729" s="66" t="s">
        <v>3860</v>
      </c>
      <c r="AD729" s="91" t="s">
        <v>4834</v>
      </c>
    </row>
    <row r="730" spans="1:30" x14ac:dyDescent="0.2">
      <c r="A730" s="28">
        <v>15</v>
      </c>
      <c r="B730" s="28">
        <v>207</v>
      </c>
      <c r="C730" s="65" t="s">
        <v>169</v>
      </c>
      <c r="D730" s="28">
        <v>111659</v>
      </c>
      <c r="E730" s="31" t="s">
        <v>779</v>
      </c>
      <c r="F730" s="31" t="s">
        <v>89</v>
      </c>
      <c r="G730" s="31" t="str">
        <f t="shared" si="126"/>
        <v>Roth Hans</v>
      </c>
      <c r="H730" s="34">
        <v>15147</v>
      </c>
      <c r="I730" s="33">
        <f t="shared" si="127"/>
        <v>15147</v>
      </c>
      <c r="J730" s="30">
        <v>2001</v>
      </c>
      <c r="K730" s="31" t="s">
        <v>3337</v>
      </c>
      <c r="L730" s="28">
        <v>4800</v>
      </c>
      <c r="M730" s="31" t="s">
        <v>1833</v>
      </c>
      <c r="O730" s="28" t="str">
        <f>IF(N730+P730&gt;0,"Nein","Ja")</f>
        <v>Ja</v>
      </c>
      <c r="Q730" s="96"/>
      <c r="R730" s="31" t="s">
        <v>1929</v>
      </c>
      <c r="S730" s="66" t="s">
        <v>3860</v>
      </c>
      <c r="U730" s="88">
        <f t="shared" ref="U730:U793" si="128">IF(T730="RE",25,0)</f>
        <v>0</v>
      </c>
      <c r="AD730" s="25" t="s">
        <v>4403</v>
      </c>
    </row>
    <row r="731" spans="1:30" x14ac:dyDescent="0.2">
      <c r="A731" s="28">
        <v>2</v>
      </c>
      <c r="B731" s="28">
        <v>204</v>
      </c>
      <c r="C731" s="65" t="s">
        <v>132</v>
      </c>
      <c r="D731" s="28">
        <v>148184</v>
      </c>
      <c r="E731" s="31" t="s">
        <v>1391</v>
      </c>
      <c r="F731" s="31" t="s">
        <v>356</v>
      </c>
      <c r="G731" s="31" t="str">
        <f t="shared" si="126"/>
        <v>Röthlin Heinz</v>
      </c>
      <c r="H731" s="34">
        <v>18803</v>
      </c>
      <c r="I731" s="33">
        <f t="shared" si="127"/>
        <v>18803</v>
      </c>
      <c r="J731" s="30">
        <v>2011</v>
      </c>
      <c r="K731" s="31" t="s">
        <v>3339</v>
      </c>
      <c r="L731" s="28">
        <v>6012</v>
      </c>
      <c r="M731" s="31" t="s">
        <v>620</v>
      </c>
      <c r="O731" s="28" t="str">
        <f>IF(N731+P731&gt;0,"Nein","Ja")</f>
        <v>Ja</v>
      </c>
      <c r="Q731" s="96"/>
      <c r="R731" s="31" t="s">
        <v>1929</v>
      </c>
      <c r="S731" s="66" t="s">
        <v>3860</v>
      </c>
      <c r="T731" s="28" t="s">
        <v>3546</v>
      </c>
      <c r="U731" s="88">
        <f t="shared" si="128"/>
        <v>25</v>
      </c>
      <c r="AB731" s="28">
        <v>2011</v>
      </c>
      <c r="AD731" s="25" t="s">
        <v>4404</v>
      </c>
    </row>
    <row r="732" spans="1:30" x14ac:dyDescent="0.2">
      <c r="A732" s="28">
        <v>3</v>
      </c>
      <c r="B732" s="28">
        <v>204</v>
      </c>
      <c r="C732" s="65" t="s">
        <v>43</v>
      </c>
      <c r="D732" s="28">
        <v>148173</v>
      </c>
      <c r="E732" s="31" t="s">
        <v>1391</v>
      </c>
      <c r="F732" s="31" t="s">
        <v>97</v>
      </c>
      <c r="G732" s="31" t="str">
        <f t="shared" si="126"/>
        <v>Röthlin Robert</v>
      </c>
      <c r="H732" s="34">
        <v>19378</v>
      </c>
      <c r="I732" s="33">
        <f t="shared" si="127"/>
        <v>19378</v>
      </c>
      <c r="J732" s="30">
        <v>2013</v>
      </c>
      <c r="K732" s="31" t="s">
        <v>1392</v>
      </c>
      <c r="L732" s="28">
        <v>6012</v>
      </c>
      <c r="M732" s="31" t="s">
        <v>620</v>
      </c>
      <c r="O732" s="28" t="str">
        <f>IF(N732+P732&gt;0,"Nein","Ja")</f>
        <v>Ja</v>
      </c>
      <c r="Q732" s="96"/>
      <c r="R732" s="31" t="s">
        <v>1929</v>
      </c>
      <c r="S732" s="66" t="s">
        <v>3860</v>
      </c>
      <c r="T732" s="28" t="s">
        <v>3546</v>
      </c>
      <c r="U732" s="88">
        <f t="shared" si="128"/>
        <v>25</v>
      </c>
      <c r="AD732" s="25" t="s">
        <v>4405</v>
      </c>
    </row>
    <row r="733" spans="1:30" x14ac:dyDescent="0.2">
      <c r="A733" s="25">
        <v>12</v>
      </c>
      <c r="B733" s="25">
        <v>109</v>
      </c>
      <c r="C733" s="46"/>
      <c r="D733" s="28">
        <v>156823</v>
      </c>
      <c r="E733" s="36" t="s">
        <v>1831</v>
      </c>
      <c r="F733" s="36" t="s">
        <v>1739</v>
      </c>
      <c r="G733" s="31" t="str">
        <f t="shared" si="126"/>
        <v>Röthlisberger Heidi</v>
      </c>
      <c r="H733" s="34">
        <v>22161</v>
      </c>
      <c r="I733" s="68">
        <f t="shared" si="127"/>
        <v>22161</v>
      </c>
      <c r="J733" s="36">
        <v>2020</v>
      </c>
      <c r="K733" s="36" t="s">
        <v>1832</v>
      </c>
      <c r="L733" s="28">
        <v>4800</v>
      </c>
      <c r="M733" s="45" t="s">
        <v>1833</v>
      </c>
      <c r="N733"/>
      <c r="O733" s="28" t="s">
        <v>1581</v>
      </c>
      <c r="P733"/>
      <c r="Q733" s="96"/>
      <c r="R733" s="32" t="s">
        <v>1953</v>
      </c>
      <c r="S733" s="66" t="s">
        <v>3860</v>
      </c>
      <c r="T733" s="28" t="s">
        <v>3546</v>
      </c>
      <c r="U733" s="88">
        <f t="shared" si="128"/>
        <v>25</v>
      </c>
      <c r="AD733" s="25" t="s">
        <v>4406</v>
      </c>
    </row>
    <row r="734" spans="1:30" x14ac:dyDescent="0.2">
      <c r="A734" s="28">
        <v>12</v>
      </c>
      <c r="B734" s="28">
        <v>109</v>
      </c>
      <c r="C734" s="65" t="s">
        <v>132</v>
      </c>
      <c r="D734" s="28">
        <v>156824</v>
      </c>
      <c r="E734" s="31" t="s">
        <v>1831</v>
      </c>
      <c r="F734" s="31" t="s">
        <v>324</v>
      </c>
      <c r="G734" s="31" t="str">
        <f t="shared" si="126"/>
        <v>Röthlisberger Ruedi</v>
      </c>
      <c r="H734" s="34">
        <v>15733</v>
      </c>
      <c r="I734" s="33">
        <f t="shared" si="127"/>
        <v>15733</v>
      </c>
      <c r="J734" s="30">
        <v>2003</v>
      </c>
      <c r="K734" s="31" t="s">
        <v>3342</v>
      </c>
      <c r="L734" s="28">
        <v>4800</v>
      </c>
      <c r="M734" s="31" t="s">
        <v>1833</v>
      </c>
      <c r="O734" s="28" t="str">
        <f>IF(N734+P734&gt;0,"Nein","Ja")</f>
        <v>Ja</v>
      </c>
      <c r="Q734" s="96"/>
      <c r="R734" s="31" t="s">
        <v>1929</v>
      </c>
      <c r="S734" s="66" t="s">
        <v>3860</v>
      </c>
      <c r="T734" s="28" t="s">
        <v>3546</v>
      </c>
      <c r="U734" s="88">
        <f t="shared" si="128"/>
        <v>25</v>
      </c>
      <c r="AB734" s="28">
        <v>2005</v>
      </c>
      <c r="AD734" s="25"/>
    </row>
    <row r="735" spans="1:30" x14ac:dyDescent="0.2">
      <c r="A735" s="28">
        <v>11</v>
      </c>
      <c r="B735" s="28">
        <v>234</v>
      </c>
      <c r="C735" s="65" t="s">
        <v>169</v>
      </c>
      <c r="D735" s="28">
        <v>164258</v>
      </c>
      <c r="E735" s="31" t="s">
        <v>3344</v>
      </c>
      <c r="F735" s="31" t="s">
        <v>89</v>
      </c>
      <c r="G735" s="31" t="str">
        <f t="shared" si="126"/>
        <v>Rüesch Hans</v>
      </c>
      <c r="H735" s="34">
        <v>14472</v>
      </c>
      <c r="I735" s="33">
        <f t="shared" si="127"/>
        <v>14472</v>
      </c>
      <c r="J735" s="30">
        <v>1999</v>
      </c>
      <c r="K735" s="31" t="s">
        <v>3346</v>
      </c>
      <c r="L735" s="28">
        <v>6210</v>
      </c>
      <c r="M735" s="31" t="s">
        <v>465</v>
      </c>
      <c r="O735" s="28" t="str">
        <f>IF(N735+P735&gt;0,"Nein","Ja")</f>
        <v>Ja</v>
      </c>
      <c r="Q735" s="96"/>
      <c r="R735" s="31" t="s">
        <v>1929</v>
      </c>
      <c r="S735" s="66" t="s">
        <v>3860</v>
      </c>
      <c r="U735" s="88">
        <f t="shared" si="128"/>
        <v>0</v>
      </c>
      <c r="AD735" s="25" t="s">
        <v>4407</v>
      </c>
    </row>
    <row r="736" spans="1:30" x14ac:dyDescent="0.2">
      <c r="A736" s="28">
        <v>6</v>
      </c>
      <c r="B736" s="28">
        <v>102</v>
      </c>
      <c r="C736" s="65"/>
      <c r="D736" s="28">
        <v>100340</v>
      </c>
      <c r="E736" s="31" t="s">
        <v>3347</v>
      </c>
      <c r="F736" s="31" t="s">
        <v>248</v>
      </c>
      <c r="G736" s="31" t="str">
        <f t="shared" si="126"/>
        <v>Rust Anton</v>
      </c>
      <c r="H736" s="34">
        <v>18746</v>
      </c>
      <c r="I736" s="33">
        <f t="shared" si="127"/>
        <v>18746</v>
      </c>
      <c r="J736" s="30">
        <v>2011</v>
      </c>
      <c r="K736" s="31" t="s">
        <v>3349</v>
      </c>
      <c r="L736" s="28">
        <v>6287</v>
      </c>
      <c r="M736" s="31" t="s">
        <v>75</v>
      </c>
      <c r="O736" s="28" t="str">
        <f>IF(N736+P736&gt;0,"Nein","Ja")</f>
        <v>Ja</v>
      </c>
      <c r="Q736" s="96"/>
      <c r="R736" s="31" t="s">
        <v>1929</v>
      </c>
      <c r="S736" s="66" t="s">
        <v>3860</v>
      </c>
      <c r="T736" s="28" t="s">
        <v>3546</v>
      </c>
      <c r="U736" s="88">
        <f t="shared" si="128"/>
        <v>25</v>
      </c>
      <c r="AD736" s="25" t="s">
        <v>4408</v>
      </c>
    </row>
    <row r="737" spans="1:30" x14ac:dyDescent="0.2">
      <c r="A737" s="28">
        <v>10</v>
      </c>
      <c r="B737" s="28">
        <v>235</v>
      </c>
      <c r="C737" s="65" t="s">
        <v>169</v>
      </c>
      <c r="D737" s="28">
        <v>146899</v>
      </c>
      <c r="E737" s="31" t="s">
        <v>3350</v>
      </c>
      <c r="F737" s="31" t="s">
        <v>105</v>
      </c>
      <c r="G737" s="31" t="str">
        <f t="shared" si="126"/>
        <v>Rust-Zemp Josef</v>
      </c>
      <c r="H737" s="34">
        <v>12409</v>
      </c>
      <c r="I737" s="33">
        <f t="shared" si="127"/>
        <v>12409</v>
      </c>
      <c r="J737" s="30">
        <v>1993</v>
      </c>
      <c r="K737" s="31" t="s">
        <v>3352</v>
      </c>
      <c r="L737" s="28">
        <v>6231</v>
      </c>
      <c r="M737" s="31" t="s">
        <v>118</v>
      </c>
      <c r="O737" s="28" t="str">
        <f>IF(N737+P737&gt;0,"Nein","Ja")</f>
        <v>Ja</v>
      </c>
      <c r="Q737" s="96"/>
      <c r="R737" s="31" t="s">
        <v>1929</v>
      </c>
      <c r="S737" s="66" t="s">
        <v>3860</v>
      </c>
      <c r="U737" s="88">
        <f t="shared" si="128"/>
        <v>0</v>
      </c>
      <c r="X737" s="28">
        <v>2009</v>
      </c>
      <c r="AB737" s="28">
        <v>1993</v>
      </c>
      <c r="AD737" s="25"/>
    </row>
    <row r="738" spans="1:30" x14ac:dyDescent="0.2">
      <c r="A738" s="28">
        <v>9</v>
      </c>
      <c r="B738" s="28">
        <v>148</v>
      </c>
      <c r="C738" s="65" t="s">
        <v>132</v>
      </c>
      <c r="D738" s="28">
        <v>165533</v>
      </c>
      <c r="E738" s="31" t="s">
        <v>279</v>
      </c>
      <c r="F738" s="31" t="s">
        <v>363</v>
      </c>
      <c r="G738" s="31" t="str">
        <f t="shared" si="126"/>
        <v>Rüttimann Werner</v>
      </c>
      <c r="H738" s="34">
        <v>18544</v>
      </c>
      <c r="I738" s="33">
        <f t="shared" si="127"/>
        <v>18544</v>
      </c>
      <c r="J738" s="30">
        <v>2010</v>
      </c>
      <c r="K738" s="31" t="s">
        <v>3354</v>
      </c>
      <c r="L738" s="28">
        <v>6024</v>
      </c>
      <c r="M738" s="31" t="s">
        <v>251</v>
      </c>
      <c r="O738" s="28" t="str">
        <f>IF(N738+P738&gt;0,"Nein","Ja")</f>
        <v>Ja</v>
      </c>
      <c r="Q738" s="96"/>
      <c r="R738" s="31" t="s">
        <v>1929</v>
      </c>
      <c r="S738" s="66" t="s">
        <v>3860</v>
      </c>
      <c r="T738" s="28" t="s">
        <v>3546</v>
      </c>
      <c r="U738" s="88">
        <f t="shared" si="128"/>
        <v>25</v>
      </c>
      <c r="AD738" s="98" t="s">
        <v>4745</v>
      </c>
    </row>
    <row r="739" spans="1:30" x14ac:dyDescent="0.2">
      <c r="A739" s="28">
        <v>2</v>
      </c>
      <c r="B739" s="28">
        <v>180</v>
      </c>
      <c r="C739" s="65"/>
      <c r="D739" s="28">
        <v>100191</v>
      </c>
      <c r="E739" s="31" t="s">
        <v>282</v>
      </c>
      <c r="F739" s="31" t="s">
        <v>1834</v>
      </c>
      <c r="G739" s="31" t="str">
        <f t="shared" si="126"/>
        <v>Ryser Beatrice</v>
      </c>
      <c r="H739" s="34">
        <v>21768</v>
      </c>
      <c r="I739" s="33">
        <v>21768</v>
      </c>
      <c r="J739" s="30">
        <v>2019</v>
      </c>
      <c r="K739" s="31" t="s">
        <v>1835</v>
      </c>
      <c r="L739" s="28">
        <v>6403</v>
      </c>
      <c r="M739" s="31" t="s">
        <v>1836</v>
      </c>
      <c r="O739" s="28" t="s">
        <v>1581</v>
      </c>
      <c r="Q739" s="96"/>
      <c r="R739" s="31" t="s">
        <v>1953</v>
      </c>
      <c r="S739" s="66" t="s">
        <v>3860</v>
      </c>
      <c r="T739" s="28" t="s">
        <v>3546</v>
      </c>
      <c r="U739" s="88">
        <f t="shared" si="128"/>
        <v>25</v>
      </c>
      <c r="AD739" s="25" t="s">
        <v>4409</v>
      </c>
    </row>
    <row r="740" spans="1:30" x14ac:dyDescent="0.2">
      <c r="A740" s="28">
        <v>3</v>
      </c>
      <c r="B740" s="28">
        <v>169</v>
      </c>
      <c r="C740" s="65" t="s">
        <v>132</v>
      </c>
      <c r="D740" s="28">
        <v>110647</v>
      </c>
      <c r="E740" s="31" t="s">
        <v>3355</v>
      </c>
      <c r="F740" s="31" t="s">
        <v>559</v>
      </c>
      <c r="G740" s="31" t="str">
        <f t="shared" si="126"/>
        <v>Sanchioni Ernst</v>
      </c>
      <c r="H740" s="34">
        <v>16171</v>
      </c>
      <c r="I740" s="33">
        <f t="shared" ref="I740:I747" si="129">H740</f>
        <v>16171</v>
      </c>
      <c r="J740" s="30">
        <v>2004</v>
      </c>
      <c r="K740" s="31" t="s">
        <v>3357</v>
      </c>
      <c r="L740" s="28">
        <v>6004</v>
      </c>
      <c r="M740" s="31" t="s">
        <v>95</v>
      </c>
      <c r="O740" s="28" t="str">
        <f t="shared" ref="O740:O759" si="130">IF(N740+P740&gt;0,"Nein","Ja")</f>
        <v>Ja</v>
      </c>
      <c r="Q740" s="96"/>
      <c r="R740" s="31" t="s">
        <v>1929</v>
      </c>
      <c r="S740" s="66" t="s">
        <v>3860</v>
      </c>
      <c r="T740" s="28" t="s">
        <v>3546</v>
      </c>
      <c r="U740" s="88">
        <f t="shared" si="128"/>
        <v>25</v>
      </c>
      <c r="AB740" s="28">
        <v>2004</v>
      </c>
      <c r="AD740" s="25"/>
    </row>
    <row r="741" spans="1:30" x14ac:dyDescent="0.2">
      <c r="A741" s="28">
        <v>3</v>
      </c>
      <c r="B741" s="28">
        <v>161</v>
      </c>
      <c r="C741" s="65" t="s">
        <v>132</v>
      </c>
      <c r="D741" s="28">
        <v>172358</v>
      </c>
      <c r="E741" s="31" t="s">
        <v>1662</v>
      </c>
      <c r="F741" s="31" t="s">
        <v>1663</v>
      </c>
      <c r="G741" s="31" t="str">
        <f t="shared" si="126"/>
        <v>Sandmeier Ueli</v>
      </c>
      <c r="H741" s="34">
        <v>16973</v>
      </c>
      <c r="I741" s="33">
        <f t="shared" si="129"/>
        <v>16973</v>
      </c>
      <c r="J741" s="30">
        <v>2017</v>
      </c>
      <c r="K741" s="31" t="s">
        <v>4410</v>
      </c>
      <c r="L741" s="28">
        <v>6010</v>
      </c>
      <c r="M741" s="31" t="s">
        <v>55</v>
      </c>
      <c r="O741" s="28" t="str">
        <f t="shared" si="130"/>
        <v>Ja</v>
      </c>
      <c r="Q741" s="96"/>
      <c r="R741" s="31" t="s">
        <v>1929</v>
      </c>
      <c r="S741" s="66" t="s">
        <v>3860</v>
      </c>
      <c r="T741" s="28" t="s">
        <v>3546</v>
      </c>
      <c r="U741" s="88">
        <f t="shared" si="128"/>
        <v>25</v>
      </c>
      <c r="X741" s="28">
        <v>2016</v>
      </c>
      <c r="AB741" s="28">
        <v>2016</v>
      </c>
      <c r="AD741" s="25" t="s">
        <v>4411</v>
      </c>
    </row>
    <row r="742" spans="1:30" x14ac:dyDescent="0.2">
      <c r="A742" s="28">
        <v>6</v>
      </c>
      <c r="B742" s="28">
        <v>107</v>
      </c>
      <c r="C742" s="65" t="s">
        <v>132</v>
      </c>
      <c r="D742" s="28">
        <v>169651</v>
      </c>
      <c r="E742" s="31" t="s">
        <v>1102</v>
      </c>
      <c r="F742" s="31" t="s">
        <v>559</v>
      </c>
      <c r="G742" s="31" t="str">
        <f t="shared" si="126"/>
        <v>Saner Ernst</v>
      </c>
      <c r="H742" s="34">
        <v>16568</v>
      </c>
      <c r="I742" s="33">
        <f t="shared" si="129"/>
        <v>16568</v>
      </c>
      <c r="J742" s="30">
        <v>2005</v>
      </c>
      <c r="K742" s="31" t="s">
        <v>208</v>
      </c>
      <c r="L742" s="28">
        <v>6275</v>
      </c>
      <c r="M742" s="31" t="s">
        <v>122</v>
      </c>
      <c r="O742" s="28" t="str">
        <f t="shared" si="130"/>
        <v>Ja</v>
      </c>
      <c r="Q742" s="96"/>
      <c r="R742" s="31" t="s">
        <v>1929</v>
      </c>
      <c r="S742" s="66" t="s">
        <v>3860</v>
      </c>
      <c r="T742" s="28" t="s">
        <v>3546</v>
      </c>
      <c r="U742" s="88">
        <f t="shared" si="128"/>
        <v>25</v>
      </c>
      <c r="AB742" s="28">
        <v>2006</v>
      </c>
      <c r="AD742" s="25"/>
    </row>
    <row r="743" spans="1:30" x14ac:dyDescent="0.2">
      <c r="A743" s="28">
        <v>8</v>
      </c>
      <c r="B743" s="28">
        <v>157</v>
      </c>
      <c r="C743" s="65" t="s">
        <v>169</v>
      </c>
      <c r="D743" s="28">
        <v>128520</v>
      </c>
      <c r="E743" s="31" t="s">
        <v>3362</v>
      </c>
      <c r="F743" s="31" t="s">
        <v>89</v>
      </c>
      <c r="G743" s="31" t="str">
        <f t="shared" si="126"/>
        <v>Schacher Hans</v>
      </c>
      <c r="H743" s="34">
        <v>10310</v>
      </c>
      <c r="I743" s="33">
        <f t="shared" si="129"/>
        <v>10310</v>
      </c>
      <c r="J743" s="30">
        <v>1988</v>
      </c>
      <c r="K743" s="31" t="s">
        <v>3364</v>
      </c>
      <c r="L743" s="28">
        <v>6034</v>
      </c>
      <c r="M743" s="31" t="s">
        <v>690</v>
      </c>
      <c r="O743" s="28" t="str">
        <f t="shared" si="130"/>
        <v>Ja</v>
      </c>
      <c r="Q743" s="96"/>
      <c r="R743" s="31" t="s">
        <v>1929</v>
      </c>
      <c r="S743" s="66" t="s">
        <v>3860</v>
      </c>
      <c r="U743" s="88">
        <f t="shared" si="128"/>
        <v>0</v>
      </c>
      <c r="AD743" s="25"/>
    </row>
    <row r="744" spans="1:30" x14ac:dyDescent="0.2">
      <c r="A744" s="28">
        <v>9</v>
      </c>
      <c r="B744" s="28">
        <v>201</v>
      </c>
      <c r="C744" s="65" t="s">
        <v>169</v>
      </c>
      <c r="D744" s="28">
        <v>115551</v>
      </c>
      <c r="E744" s="31" t="s">
        <v>287</v>
      </c>
      <c r="F744" s="31" t="s">
        <v>198</v>
      </c>
      <c r="G744" s="31" t="str">
        <f t="shared" si="126"/>
        <v>Schaller Bruno</v>
      </c>
      <c r="H744" s="34">
        <v>13732</v>
      </c>
      <c r="I744" s="33">
        <f t="shared" si="129"/>
        <v>13732</v>
      </c>
      <c r="J744" s="30">
        <v>1997</v>
      </c>
      <c r="K744" s="31" t="s">
        <v>3366</v>
      </c>
      <c r="L744" s="28">
        <v>6017</v>
      </c>
      <c r="M744" s="31" t="s">
        <v>522</v>
      </c>
      <c r="O744" s="28" t="str">
        <f t="shared" si="130"/>
        <v>Ja</v>
      </c>
      <c r="Q744" s="96"/>
      <c r="R744" s="31" t="s">
        <v>1929</v>
      </c>
      <c r="S744" s="66" t="s">
        <v>3860</v>
      </c>
      <c r="U744" s="88">
        <f t="shared" si="128"/>
        <v>0</v>
      </c>
      <c r="AB744" s="28">
        <v>1998</v>
      </c>
      <c r="AD744" s="25" t="s">
        <v>1361</v>
      </c>
    </row>
    <row r="745" spans="1:30" x14ac:dyDescent="0.2">
      <c r="A745" s="28">
        <v>13</v>
      </c>
      <c r="B745" s="28">
        <v>241</v>
      </c>
      <c r="C745" s="65" t="s">
        <v>132</v>
      </c>
      <c r="D745" s="28">
        <v>165506</v>
      </c>
      <c r="E745" s="31" t="s">
        <v>287</v>
      </c>
      <c r="F745" s="31" t="s">
        <v>198</v>
      </c>
      <c r="G745" s="31" t="str">
        <f t="shared" si="126"/>
        <v>Schaller Bruno</v>
      </c>
      <c r="H745" s="34">
        <v>16815</v>
      </c>
      <c r="I745" s="33">
        <f t="shared" si="129"/>
        <v>16815</v>
      </c>
      <c r="J745" s="30">
        <v>2006</v>
      </c>
      <c r="K745" s="31" t="s">
        <v>3367</v>
      </c>
      <c r="L745" s="28">
        <v>6242</v>
      </c>
      <c r="M745" s="31" t="s">
        <v>904</v>
      </c>
      <c r="O745" s="28" t="str">
        <f t="shared" si="130"/>
        <v>Ja</v>
      </c>
      <c r="Q745" s="96"/>
      <c r="R745" s="31" t="s">
        <v>1929</v>
      </c>
      <c r="S745" s="66" t="s">
        <v>3860</v>
      </c>
      <c r="T745" s="28" t="s">
        <v>3546</v>
      </c>
      <c r="U745" s="88">
        <f t="shared" si="128"/>
        <v>25</v>
      </c>
      <c r="AB745" s="28">
        <v>2009</v>
      </c>
      <c r="AD745" s="25" t="s">
        <v>4412</v>
      </c>
    </row>
    <row r="746" spans="1:30" x14ac:dyDescent="0.2">
      <c r="A746" s="28">
        <v>13</v>
      </c>
      <c r="B746" s="28">
        <v>249</v>
      </c>
      <c r="C746" s="65" t="s">
        <v>169</v>
      </c>
      <c r="D746" s="28">
        <v>195442</v>
      </c>
      <c r="E746" s="31" t="s">
        <v>287</v>
      </c>
      <c r="F746" s="31" t="s">
        <v>105</v>
      </c>
      <c r="G746" s="31" t="str">
        <f t="shared" si="126"/>
        <v>Schaller Josef</v>
      </c>
      <c r="H746" s="34">
        <v>15072</v>
      </c>
      <c r="I746" s="33">
        <f t="shared" si="129"/>
        <v>15072</v>
      </c>
      <c r="J746" s="30">
        <v>2001</v>
      </c>
      <c r="K746" s="31" t="s">
        <v>3370</v>
      </c>
      <c r="L746" s="28">
        <v>6214</v>
      </c>
      <c r="M746" s="31" t="s">
        <v>99</v>
      </c>
      <c r="O746" s="28" t="str">
        <f t="shared" si="130"/>
        <v>Ja</v>
      </c>
      <c r="Q746" s="96"/>
      <c r="R746" s="31" t="s">
        <v>1929</v>
      </c>
      <c r="S746" s="66" t="s">
        <v>3860</v>
      </c>
      <c r="U746" s="88">
        <f t="shared" si="128"/>
        <v>0</v>
      </c>
      <c r="X746" s="28">
        <v>2006</v>
      </c>
      <c r="AD746" s="25"/>
    </row>
    <row r="747" spans="1:30" x14ac:dyDescent="0.2">
      <c r="A747" s="28">
        <v>12</v>
      </c>
      <c r="B747" s="28">
        <v>109</v>
      </c>
      <c r="C747" s="65" t="s">
        <v>169</v>
      </c>
      <c r="D747" s="28">
        <v>156827</v>
      </c>
      <c r="E747" s="31" t="s">
        <v>287</v>
      </c>
      <c r="F747" s="31" t="s">
        <v>363</v>
      </c>
      <c r="G747" s="31" t="str">
        <f t="shared" si="126"/>
        <v>Schaller Werner</v>
      </c>
      <c r="H747" s="34">
        <v>14384</v>
      </c>
      <c r="I747" s="33">
        <f t="shared" si="129"/>
        <v>14384</v>
      </c>
      <c r="J747" s="30">
        <v>1999</v>
      </c>
      <c r="K747" s="31" t="s">
        <v>3373</v>
      </c>
      <c r="L747" s="28">
        <v>6252</v>
      </c>
      <c r="M747" s="31" t="s">
        <v>455</v>
      </c>
      <c r="O747" s="28" t="str">
        <f t="shared" si="130"/>
        <v>Ja</v>
      </c>
      <c r="Q747" s="96"/>
      <c r="R747" s="31" t="s">
        <v>1929</v>
      </c>
      <c r="S747" s="66" t="s">
        <v>3860</v>
      </c>
      <c r="U747" s="88">
        <f t="shared" si="128"/>
        <v>0</v>
      </c>
      <c r="X747" s="28">
        <v>1998</v>
      </c>
      <c r="AB747" s="28">
        <v>1999</v>
      </c>
      <c r="AD747" s="25" t="s">
        <v>4413</v>
      </c>
    </row>
    <row r="748" spans="1:30" x14ac:dyDescent="0.2">
      <c r="A748" s="28">
        <v>12</v>
      </c>
      <c r="B748" s="28">
        <v>105</v>
      </c>
      <c r="C748" s="65"/>
      <c r="D748" s="28">
        <v>143200</v>
      </c>
      <c r="E748" s="31" t="s">
        <v>1781</v>
      </c>
      <c r="F748" s="31" t="s">
        <v>1782</v>
      </c>
      <c r="G748" s="31" t="str">
        <f t="shared" si="126"/>
        <v>Schär Jreno</v>
      </c>
      <c r="H748" s="34">
        <v>20682</v>
      </c>
      <c r="I748" s="33">
        <v>20595</v>
      </c>
      <c r="J748" s="30">
        <v>2018</v>
      </c>
      <c r="K748" s="31" t="s">
        <v>4851</v>
      </c>
      <c r="L748" s="28">
        <v>6242</v>
      </c>
      <c r="M748" s="31" t="s">
        <v>904</v>
      </c>
      <c r="O748" s="28" t="str">
        <f t="shared" si="130"/>
        <v>Ja</v>
      </c>
      <c r="Q748" s="96">
        <v>44255</v>
      </c>
      <c r="R748" s="31" t="s">
        <v>1929</v>
      </c>
      <c r="S748" s="66" t="s">
        <v>3860</v>
      </c>
      <c r="T748" s="28" t="s">
        <v>3867</v>
      </c>
      <c r="U748" s="88">
        <f t="shared" si="128"/>
        <v>0</v>
      </c>
      <c r="AB748" s="28">
        <v>2021</v>
      </c>
      <c r="AD748" s="25" t="s">
        <v>4414</v>
      </c>
    </row>
    <row r="749" spans="1:30" x14ac:dyDescent="0.2">
      <c r="A749" s="28">
        <v>3</v>
      </c>
      <c r="B749" s="28">
        <v>169</v>
      </c>
      <c r="C749" s="65" t="s">
        <v>169</v>
      </c>
      <c r="D749" s="28">
        <v>118343</v>
      </c>
      <c r="E749" s="31" t="s">
        <v>1781</v>
      </c>
      <c r="F749" s="31" t="s">
        <v>180</v>
      </c>
      <c r="G749" s="31" t="str">
        <f t="shared" si="126"/>
        <v>Schär Kurt</v>
      </c>
      <c r="H749" s="34">
        <v>12660</v>
      </c>
      <c r="I749" s="33">
        <f t="shared" ref="I749:I764" si="131">H749</f>
        <v>12660</v>
      </c>
      <c r="J749" s="30">
        <v>1994</v>
      </c>
      <c r="K749" s="31" t="s">
        <v>3375</v>
      </c>
      <c r="L749" s="28">
        <v>6014</v>
      </c>
      <c r="M749" s="31" t="s">
        <v>95</v>
      </c>
      <c r="O749" s="28" t="str">
        <f t="shared" si="130"/>
        <v>Ja</v>
      </c>
      <c r="Q749" s="96"/>
      <c r="R749" s="31" t="s">
        <v>1929</v>
      </c>
      <c r="S749" s="66" t="s">
        <v>3860</v>
      </c>
      <c r="U749" s="88">
        <f t="shared" si="128"/>
        <v>0</v>
      </c>
      <c r="X749" s="28">
        <v>2008</v>
      </c>
      <c r="AB749" s="28">
        <v>2000</v>
      </c>
      <c r="AD749" s="25"/>
    </row>
    <row r="750" spans="1:30" x14ac:dyDescent="0.2">
      <c r="A750" s="28">
        <v>8</v>
      </c>
      <c r="B750" s="28">
        <v>121</v>
      </c>
      <c r="C750" s="65" t="s">
        <v>169</v>
      </c>
      <c r="D750" s="28">
        <v>170494</v>
      </c>
      <c r="E750" s="31" t="s">
        <v>3376</v>
      </c>
      <c r="F750" s="31" t="s">
        <v>363</v>
      </c>
      <c r="G750" s="31" t="str">
        <f t="shared" si="126"/>
        <v>Schärer Werner</v>
      </c>
      <c r="H750" s="34">
        <v>11342</v>
      </c>
      <c r="I750" s="33">
        <f t="shared" si="131"/>
        <v>11342</v>
      </c>
      <c r="J750" s="30">
        <v>1991</v>
      </c>
      <c r="K750" s="31" t="s">
        <v>3378</v>
      </c>
      <c r="L750" s="28">
        <v>6032</v>
      </c>
      <c r="M750" s="31" t="s">
        <v>228</v>
      </c>
      <c r="O750" s="28" t="str">
        <f t="shared" si="130"/>
        <v>Ja</v>
      </c>
      <c r="Q750" s="96"/>
      <c r="R750" s="31" t="s">
        <v>1929</v>
      </c>
      <c r="S750" s="66" t="s">
        <v>3860</v>
      </c>
      <c r="U750" s="88">
        <f t="shared" si="128"/>
        <v>0</v>
      </c>
      <c r="AB750" s="28">
        <v>1992</v>
      </c>
      <c r="AD750" s="25"/>
    </row>
    <row r="751" spans="1:30" x14ac:dyDescent="0.2">
      <c r="A751" s="28">
        <v>13</v>
      </c>
      <c r="B751" s="28">
        <v>196</v>
      </c>
      <c r="C751" s="65" t="s">
        <v>169</v>
      </c>
      <c r="D751" s="28">
        <v>151551</v>
      </c>
      <c r="E751" s="31" t="s">
        <v>108</v>
      </c>
      <c r="F751" s="31" t="s">
        <v>61</v>
      </c>
      <c r="G751" s="31" t="str">
        <f t="shared" si="126"/>
        <v>Schärli Dominik</v>
      </c>
      <c r="H751" s="34">
        <v>14813</v>
      </c>
      <c r="I751" s="33">
        <f t="shared" si="131"/>
        <v>14813</v>
      </c>
      <c r="J751" s="30">
        <v>2000</v>
      </c>
      <c r="K751" s="31" t="s">
        <v>3380</v>
      </c>
      <c r="L751" s="28">
        <v>6125</v>
      </c>
      <c r="M751" s="31" t="s">
        <v>83</v>
      </c>
      <c r="O751" s="28" t="str">
        <f t="shared" si="130"/>
        <v>Ja</v>
      </c>
      <c r="Q751" s="96"/>
      <c r="R751" s="31" t="s">
        <v>1929</v>
      </c>
      <c r="S751" s="66" t="s">
        <v>3860</v>
      </c>
      <c r="U751" s="88">
        <f t="shared" si="128"/>
        <v>0</v>
      </c>
      <c r="X751" s="28">
        <v>2003</v>
      </c>
      <c r="AD751" s="25"/>
    </row>
    <row r="752" spans="1:30" x14ac:dyDescent="0.2">
      <c r="A752" s="28">
        <v>2</v>
      </c>
      <c r="B752" s="28">
        <v>178</v>
      </c>
      <c r="C752" s="65" t="s">
        <v>132</v>
      </c>
      <c r="D752" s="28">
        <v>188085</v>
      </c>
      <c r="E752" s="31" t="s">
        <v>108</v>
      </c>
      <c r="F752" s="31" t="s">
        <v>343</v>
      </c>
      <c r="G752" s="31" t="str">
        <f t="shared" si="126"/>
        <v>Schärli Ferdinand</v>
      </c>
      <c r="H752" s="34">
        <v>16751</v>
      </c>
      <c r="I752" s="33">
        <f t="shared" si="131"/>
        <v>16751</v>
      </c>
      <c r="J752" s="30">
        <v>2005</v>
      </c>
      <c r="K752" s="31" t="s">
        <v>3383</v>
      </c>
      <c r="L752" s="28">
        <v>6003</v>
      </c>
      <c r="M752" s="31" t="s">
        <v>95</v>
      </c>
      <c r="O752" s="28" t="str">
        <f t="shared" si="130"/>
        <v>Ja</v>
      </c>
      <c r="Q752" s="96"/>
      <c r="R752" s="31" t="s">
        <v>1929</v>
      </c>
      <c r="S752" s="66" t="s">
        <v>3860</v>
      </c>
      <c r="T752" s="28" t="s">
        <v>3546</v>
      </c>
      <c r="U752" s="88">
        <f t="shared" si="128"/>
        <v>25</v>
      </c>
      <c r="X752" s="28">
        <v>2000</v>
      </c>
      <c r="AB752" s="28">
        <v>2005</v>
      </c>
      <c r="AD752" s="25" t="s">
        <v>4415</v>
      </c>
    </row>
    <row r="753" spans="1:30" x14ac:dyDescent="0.2">
      <c r="A753" s="28">
        <v>13</v>
      </c>
      <c r="B753" s="28">
        <v>196</v>
      </c>
      <c r="C753" s="65" t="s">
        <v>132</v>
      </c>
      <c r="D753" s="28">
        <v>101398</v>
      </c>
      <c r="E753" s="31" t="s">
        <v>108</v>
      </c>
      <c r="F753" s="31" t="s">
        <v>324</v>
      </c>
      <c r="G753" s="31" t="str">
        <f t="shared" si="126"/>
        <v>Schärli Ruedi</v>
      </c>
      <c r="H753" s="34">
        <v>20186</v>
      </c>
      <c r="I753" s="33">
        <f t="shared" si="131"/>
        <v>20186</v>
      </c>
      <c r="J753" s="30">
        <v>2015</v>
      </c>
      <c r="K753" s="31" t="s">
        <v>1520</v>
      </c>
      <c r="L753" s="28">
        <v>6130</v>
      </c>
      <c r="M753" s="31" t="s">
        <v>196</v>
      </c>
      <c r="O753" s="28" t="str">
        <f t="shared" si="130"/>
        <v>Ja</v>
      </c>
      <c r="Q753" s="96"/>
      <c r="R753" s="31" t="s">
        <v>1929</v>
      </c>
      <c r="S753" s="66" t="s">
        <v>3860</v>
      </c>
      <c r="T753" s="28" t="s">
        <v>3546</v>
      </c>
      <c r="U753" s="88">
        <f t="shared" si="128"/>
        <v>25</v>
      </c>
      <c r="Y753" s="28">
        <v>2009</v>
      </c>
      <c r="AD753" s="25"/>
    </row>
    <row r="754" spans="1:30" x14ac:dyDescent="0.2">
      <c r="A754" s="28">
        <v>3</v>
      </c>
      <c r="B754" s="28">
        <v>160</v>
      </c>
      <c r="C754" s="65" t="s">
        <v>169</v>
      </c>
      <c r="D754" s="28">
        <v>884856</v>
      </c>
      <c r="E754" s="31" t="s">
        <v>3386</v>
      </c>
      <c r="F754" s="31" t="s">
        <v>363</v>
      </c>
      <c r="G754" s="31" t="str">
        <f t="shared" si="126"/>
        <v>Schaub Werner</v>
      </c>
      <c r="H754" s="34">
        <v>12393</v>
      </c>
      <c r="I754" s="33">
        <f t="shared" si="131"/>
        <v>12393</v>
      </c>
      <c r="J754" s="30">
        <v>1995</v>
      </c>
      <c r="K754" s="31" t="s">
        <v>4416</v>
      </c>
      <c r="L754" s="28">
        <v>6010</v>
      </c>
      <c r="M754" s="31" t="s">
        <v>55</v>
      </c>
      <c r="O754" s="28" t="str">
        <f t="shared" si="130"/>
        <v>Ja</v>
      </c>
      <c r="Q754" s="96"/>
      <c r="R754" s="31" t="s">
        <v>1929</v>
      </c>
      <c r="S754" s="66" t="s">
        <v>3860</v>
      </c>
      <c r="U754" s="88">
        <f t="shared" si="128"/>
        <v>0</v>
      </c>
      <c r="Y754" s="28">
        <v>2009</v>
      </c>
      <c r="AD754" s="25"/>
    </row>
    <row r="755" spans="1:30" x14ac:dyDescent="0.2">
      <c r="A755" s="28">
        <v>2</v>
      </c>
      <c r="B755" s="28">
        <v>179</v>
      </c>
      <c r="C755" s="65" t="s">
        <v>169</v>
      </c>
      <c r="D755" s="28">
        <v>100791</v>
      </c>
      <c r="E755" s="31" t="s">
        <v>3391</v>
      </c>
      <c r="F755" s="31" t="s">
        <v>894</v>
      </c>
      <c r="G755" s="31" t="str">
        <f t="shared" si="126"/>
        <v>Schellenbaum Guido</v>
      </c>
      <c r="H755" s="34">
        <v>12055</v>
      </c>
      <c r="I755" s="33">
        <f t="shared" si="131"/>
        <v>12055</v>
      </c>
      <c r="J755" s="30">
        <v>1993</v>
      </c>
      <c r="K755" s="31" t="s">
        <v>3393</v>
      </c>
      <c r="L755" s="28">
        <v>6048</v>
      </c>
      <c r="M755" s="31" t="s">
        <v>178</v>
      </c>
      <c r="O755" s="28" t="str">
        <f t="shared" si="130"/>
        <v>Ja</v>
      </c>
      <c r="Q755" s="96"/>
      <c r="R755" s="31" t="s">
        <v>1929</v>
      </c>
      <c r="S755" s="66" t="s">
        <v>3860</v>
      </c>
      <c r="U755" s="88">
        <f t="shared" si="128"/>
        <v>0</v>
      </c>
      <c r="AD755" s="25"/>
    </row>
    <row r="756" spans="1:30" x14ac:dyDescent="0.2">
      <c r="A756" s="28">
        <v>12</v>
      </c>
      <c r="B756" s="28">
        <v>104</v>
      </c>
      <c r="C756" s="65" t="s">
        <v>132</v>
      </c>
      <c r="D756" s="28">
        <v>599479</v>
      </c>
      <c r="E756" s="31" t="s">
        <v>1583</v>
      </c>
      <c r="F756" s="31" t="s">
        <v>314</v>
      </c>
      <c r="G756" s="31" t="str">
        <f t="shared" si="126"/>
        <v>Schenk-Broch Margrit</v>
      </c>
      <c r="H756" s="34">
        <v>20662</v>
      </c>
      <c r="I756" s="33">
        <f t="shared" si="131"/>
        <v>20662</v>
      </c>
      <c r="J756" s="30">
        <v>2016</v>
      </c>
      <c r="K756" s="31" t="s">
        <v>1584</v>
      </c>
      <c r="L756" s="28">
        <v>6244</v>
      </c>
      <c r="M756" s="31" t="s">
        <v>509</v>
      </c>
      <c r="O756" s="28" t="str">
        <f t="shared" si="130"/>
        <v>Ja</v>
      </c>
      <c r="Q756" s="96"/>
      <c r="R756" s="31" t="s">
        <v>1953</v>
      </c>
      <c r="S756" s="66" t="s">
        <v>3860</v>
      </c>
      <c r="T756" s="28" t="s">
        <v>3546</v>
      </c>
      <c r="U756" s="88">
        <f t="shared" si="128"/>
        <v>25</v>
      </c>
      <c r="AB756" s="28">
        <v>2016</v>
      </c>
      <c r="AD756" s="25"/>
    </row>
    <row r="757" spans="1:30" x14ac:dyDescent="0.2">
      <c r="A757" s="28">
        <v>9</v>
      </c>
      <c r="B757" s="28">
        <v>214</v>
      </c>
      <c r="C757" s="65" t="s">
        <v>132</v>
      </c>
      <c r="D757" s="28">
        <v>165010</v>
      </c>
      <c r="E757" s="31" t="s">
        <v>3395</v>
      </c>
      <c r="F757" s="31" t="s">
        <v>113</v>
      </c>
      <c r="G757" s="31" t="str">
        <f t="shared" si="126"/>
        <v>Schenker Franz</v>
      </c>
      <c r="H757" s="34">
        <v>17940</v>
      </c>
      <c r="I757" s="33">
        <f t="shared" si="131"/>
        <v>17940</v>
      </c>
      <c r="J757" s="30">
        <v>2009</v>
      </c>
      <c r="K757" s="31" t="s">
        <v>3397</v>
      </c>
      <c r="L757" s="28">
        <v>6214</v>
      </c>
      <c r="M757" s="31" t="s">
        <v>99</v>
      </c>
      <c r="O757" s="28" t="str">
        <f t="shared" si="130"/>
        <v>Ja</v>
      </c>
      <c r="Q757" s="96"/>
      <c r="R757" s="31" t="s">
        <v>1929</v>
      </c>
      <c r="S757" s="66" t="s">
        <v>3860</v>
      </c>
      <c r="T757" s="28" t="s">
        <v>3546</v>
      </c>
      <c r="U757" s="88">
        <f t="shared" si="128"/>
        <v>25</v>
      </c>
      <c r="AB757" s="28">
        <v>2011</v>
      </c>
      <c r="AD757" s="25" t="s">
        <v>4417</v>
      </c>
    </row>
    <row r="758" spans="1:30" x14ac:dyDescent="0.2">
      <c r="A758" s="28">
        <v>4</v>
      </c>
      <c r="B758" s="28">
        <v>205</v>
      </c>
      <c r="C758" s="65" t="s">
        <v>169</v>
      </c>
      <c r="D758" s="28">
        <v>111387</v>
      </c>
      <c r="E758" s="31" t="s">
        <v>3398</v>
      </c>
      <c r="F758" s="31" t="s">
        <v>3399</v>
      </c>
      <c r="G758" s="31" t="str">
        <f t="shared" si="126"/>
        <v>Scherrer Reto</v>
      </c>
      <c r="H758" s="34">
        <v>15272</v>
      </c>
      <c r="I758" s="33">
        <f t="shared" si="131"/>
        <v>15272</v>
      </c>
      <c r="J758" s="30">
        <v>2001</v>
      </c>
      <c r="K758" s="31" t="s">
        <v>4418</v>
      </c>
      <c r="L758" s="28">
        <v>6033</v>
      </c>
      <c r="M758" s="31" t="s">
        <v>1048</v>
      </c>
      <c r="O758" s="28" t="str">
        <f t="shared" si="130"/>
        <v>Ja</v>
      </c>
      <c r="Q758" s="96"/>
      <c r="R758" s="31" t="s">
        <v>1929</v>
      </c>
      <c r="S758" s="66" t="s">
        <v>3860</v>
      </c>
      <c r="U758" s="88">
        <f t="shared" si="128"/>
        <v>0</v>
      </c>
      <c r="AD758" s="25" t="s">
        <v>4419</v>
      </c>
    </row>
    <row r="759" spans="1:30" x14ac:dyDescent="0.2">
      <c r="A759" s="28">
        <v>8</v>
      </c>
      <c r="B759" s="28">
        <v>122</v>
      </c>
      <c r="C759" s="65" t="s">
        <v>770</v>
      </c>
      <c r="D759" s="28">
        <v>286997</v>
      </c>
      <c r="E759" s="31" t="s">
        <v>3404</v>
      </c>
      <c r="F759" s="31" t="s">
        <v>89</v>
      </c>
      <c r="G759" s="31" t="str">
        <f t="shared" si="126"/>
        <v>Scheurer Hans</v>
      </c>
      <c r="H759" s="34">
        <v>16159</v>
      </c>
      <c r="I759" s="33">
        <f t="shared" si="131"/>
        <v>16159</v>
      </c>
      <c r="J759" s="30">
        <v>2004</v>
      </c>
      <c r="K759" s="31" t="s">
        <v>3406</v>
      </c>
      <c r="L759" s="28">
        <v>6023</v>
      </c>
      <c r="M759" s="31" t="s">
        <v>182</v>
      </c>
      <c r="O759" s="28" t="str">
        <f t="shared" si="130"/>
        <v>Ja</v>
      </c>
      <c r="Q759" s="96"/>
      <c r="R759" s="31" t="s">
        <v>1929</v>
      </c>
      <c r="S759" s="66" t="s">
        <v>3869</v>
      </c>
      <c r="T759" s="28" t="s">
        <v>3867</v>
      </c>
      <c r="U759" s="88">
        <f t="shared" si="128"/>
        <v>0</v>
      </c>
      <c r="AB759" s="28">
        <v>2008</v>
      </c>
      <c r="AD759" s="25" t="s">
        <v>4420</v>
      </c>
    </row>
    <row r="760" spans="1:30" x14ac:dyDescent="0.2">
      <c r="A760" s="25">
        <v>12</v>
      </c>
      <c r="B760" s="25">
        <v>246</v>
      </c>
      <c r="C760" s="99"/>
      <c r="D760" s="28">
        <v>166366</v>
      </c>
      <c r="E760" s="36" t="s">
        <v>969</v>
      </c>
      <c r="F760" s="36" t="s">
        <v>164</v>
      </c>
      <c r="G760" s="36" t="str">
        <f t="shared" si="126"/>
        <v>Schilter Andreas</v>
      </c>
      <c r="H760" s="42">
        <v>22070</v>
      </c>
      <c r="I760" s="68">
        <f t="shared" si="131"/>
        <v>22070</v>
      </c>
      <c r="J760" s="36">
        <v>2021</v>
      </c>
      <c r="K760" s="36" t="s">
        <v>1913</v>
      </c>
      <c r="L760" s="28">
        <v>6330</v>
      </c>
      <c r="M760" s="36" t="s">
        <v>1914</v>
      </c>
      <c r="N760" s="36"/>
      <c r="O760" s="28" t="s">
        <v>1581</v>
      </c>
      <c r="P760" s="36"/>
      <c r="Q760" s="96"/>
      <c r="R760" s="31" t="s">
        <v>1929</v>
      </c>
      <c r="S760" s="66" t="s">
        <v>3860</v>
      </c>
      <c r="T760" s="28" t="s">
        <v>3546</v>
      </c>
      <c r="U760" s="88">
        <f t="shared" si="128"/>
        <v>25</v>
      </c>
      <c r="AD760" s="25" t="s">
        <v>1915</v>
      </c>
    </row>
    <row r="761" spans="1:30" x14ac:dyDescent="0.2">
      <c r="A761" s="28">
        <v>17</v>
      </c>
      <c r="B761" s="28">
        <v>126</v>
      </c>
      <c r="C761" s="65" t="s">
        <v>169</v>
      </c>
      <c r="D761" s="28">
        <v>148744</v>
      </c>
      <c r="E761" s="31" t="s">
        <v>969</v>
      </c>
      <c r="F761" s="31" t="s">
        <v>85</v>
      </c>
      <c r="G761" s="31" t="str">
        <f t="shared" si="126"/>
        <v>Schilter Peter</v>
      </c>
      <c r="H761" s="34">
        <v>14494</v>
      </c>
      <c r="I761" s="33">
        <f t="shared" si="131"/>
        <v>14494</v>
      </c>
      <c r="J761" s="30">
        <v>1999</v>
      </c>
      <c r="K761" s="31" t="s">
        <v>971</v>
      </c>
      <c r="L761" s="28">
        <v>6163</v>
      </c>
      <c r="M761" s="31" t="s">
        <v>972</v>
      </c>
      <c r="O761" s="28" t="str">
        <f>IF(N761+P761&gt;0,"Nein","Ja")</f>
        <v>Ja</v>
      </c>
      <c r="Q761" s="96"/>
      <c r="R761" s="31" t="s">
        <v>1929</v>
      </c>
      <c r="S761" s="66" t="s">
        <v>3860</v>
      </c>
      <c r="U761" s="88">
        <f t="shared" si="128"/>
        <v>0</v>
      </c>
      <c r="AB761" s="28">
        <v>2000</v>
      </c>
      <c r="AD761" s="25"/>
    </row>
    <row r="762" spans="1:30" x14ac:dyDescent="0.2">
      <c r="A762" s="28">
        <v>17</v>
      </c>
      <c r="B762" s="28">
        <v>227</v>
      </c>
      <c r="C762" s="65" t="s">
        <v>169</v>
      </c>
      <c r="D762" s="28">
        <v>166802</v>
      </c>
      <c r="E762" s="31" t="s">
        <v>295</v>
      </c>
      <c r="F762" s="31" t="s">
        <v>3408</v>
      </c>
      <c r="G762" s="31" t="str">
        <f t="shared" si="126"/>
        <v>Schmid Anna</v>
      </c>
      <c r="H762" s="34">
        <v>12574</v>
      </c>
      <c r="I762" s="33">
        <f t="shared" si="131"/>
        <v>12574</v>
      </c>
      <c r="J762" s="30">
        <v>1994</v>
      </c>
      <c r="K762" s="31" t="s">
        <v>1225</v>
      </c>
      <c r="L762" s="28">
        <v>6182</v>
      </c>
      <c r="M762" s="31" t="s">
        <v>482</v>
      </c>
      <c r="O762" s="28" t="s">
        <v>162</v>
      </c>
      <c r="Q762" s="96"/>
      <c r="R762" s="31" t="s">
        <v>1953</v>
      </c>
      <c r="S762" s="66" t="s">
        <v>3860</v>
      </c>
      <c r="U762" s="88">
        <f t="shared" si="128"/>
        <v>0</v>
      </c>
      <c r="AB762" s="28">
        <v>1994</v>
      </c>
      <c r="AD762" s="25"/>
    </row>
    <row r="763" spans="1:30" x14ac:dyDescent="0.2">
      <c r="A763" s="28">
        <v>17</v>
      </c>
      <c r="B763" s="28">
        <v>134</v>
      </c>
      <c r="C763" s="65" t="s">
        <v>3411</v>
      </c>
      <c r="D763" s="28">
        <v>140006</v>
      </c>
      <c r="E763" s="31" t="s">
        <v>295</v>
      </c>
      <c r="F763" s="31" t="s">
        <v>198</v>
      </c>
      <c r="G763" s="31" t="str">
        <f t="shared" si="126"/>
        <v>Schmid Bruno</v>
      </c>
      <c r="H763" s="34">
        <v>17304</v>
      </c>
      <c r="I763" s="33">
        <f t="shared" si="131"/>
        <v>17304</v>
      </c>
      <c r="J763" s="30">
        <v>2007</v>
      </c>
      <c r="K763" s="31" t="s">
        <v>3413</v>
      </c>
      <c r="L763" s="28">
        <v>6173</v>
      </c>
      <c r="M763" s="31" t="s">
        <v>185</v>
      </c>
      <c r="O763" s="28" t="str">
        <f>IF(N763+P763&gt;0,"Nein","Ja")</f>
        <v>Ja</v>
      </c>
      <c r="Q763" s="96"/>
      <c r="R763" s="31" t="s">
        <v>1929</v>
      </c>
      <c r="S763" s="66" t="s">
        <v>3865</v>
      </c>
      <c r="T763" s="28" t="s">
        <v>3867</v>
      </c>
      <c r="U763" s="88">
        <f t="shared" si="128"/>
        <v>0</v>
      </c>
      <c r="X763" s="28">
        <v>2008</v>
      </c>
      <c r="AB763" s="28">
        <v>2007</v>
      </c>
      <c r="AD763" s="25" t="s">
        <v>4421</v>
      </c>
    </row>
    <row r="764" spans="1:30" x14ac:dyDescent="0.2">
      <c r="A764" s="28">
        <v>11</v>
      </c>
      <c r="B764" s="28">
        <v>202</v>
      </c>
      <c r="C764" s="65" t="s">
        <v>132</v>
      </c>
      <c r="D764" s="28">
        <v>209710</v>
      </c>
      <c r="E764" s="31" t="s">
        <v>295</v>
      </c>
      <c r="F764" s="31" t="s">
        <v>113</v>
      </c>
      <c r="G764" s="31" t="str">
        <f t="shared" si="126"/>
        <v>Schmid Franz</v>
      </c>
      <c r="H764" s="34">
        <v>16374</v>
      </c>
      <c r="I764" s="33">
        <f t="shared" si="131"/>
        <v>16374</v>
      </c>
      <c r="J764" s="30">
        <v>2004</v>
      </c>
      <c r="K764" s="31" t="s">
        <v>3415</v>
      </c>
      <c r="L764" s="28">
        <v>6207</v>
      </c>
      <c r="M764" s="31" t="s">
        <v>319</v>
      </c>
      <c r="O764" s="28" t="str">
        <f>IF(N764+P764&gt;0,"Nein","Ja")</f>
        <v>Ja</v>
      </c>
      <c r="Q764" s="96"/>
      <c r="R764" s="31" t="s">
        <v>1929</v>
      </c>
      <c r="S764" s="66" t="s">
        <v>3860</v>
      </c>
      <c r="T764" s="28" t="s">
        <v>3546</v>
      </c>
      <c r="U764" s="88">
        <f t="shared" si="128"/>
        <v>25</v>
      </c>
      <c r="AD764" s="25" t="s">
        <v>4422</v>
      </c>
    </row>
    <row r="765" spans="1:30" x14ac:dyDescent="0.2">
      <c r="A765" s="28">
        <v>8</v>
      </c>
      <c r="B765" s="28">
        <v>218</v>
      </c>
      <c r="C765" s="65"/>
      <c r="D765" s="28">
        <v>114651</v>
      </c>
      <c r="E765" s="31" t="s">
        <v>295</v>
      </c>
      <c r="F765" s="31" t="s">
        <v>574</v>
      </c>
      <c r="G765" s="31" t="str">
        <f t="shared" si="126"/>
        <v>Schmid Hans-Peter</v>
      </c>
      <c r="H765" s="34">
        <v>20032</v>
      </c>
      <c r="I765" s="33">
        <v>21480</v>
      </c>
      <c r="J765" s="30">
        <v>2018</v>
      </c>
      <c r="K765" s="31" t="s">
        <v>1783</v>
      </c>
      <c r="L765" s="28">
        <v>6275</v>
      </c>
      <c r="M765" s="31" t="s">
        <v>122</v>
      </c>
      <c r="O765" s="28" t="s">
        <v>1581</v>
      </c>
      <c r="Q765" s="96"/>
      <c r="R765" s="31" t="s">
        <v>1929</v>
      </c>
      <c r="S765" s="66" t="s">
        <v>3860</v>
      </c>
      <c r="T765" s="28" t="s">
        <v>3867</v>
      </c>
      <c r="U765" s="88">
        <f t="shared" si="128"/>
        <v>0</v>
      </c>
      <c r="AB765" s="28">
        <v>2019</v>
      </c>
      <c r="AD765" s="25" t="s">
        <v>4423</v>
      </c>
    </row>
    <row r="766" spans="1:30" x14ac:dyDescent="0.2">
      <c r="A766" s="28">
        <v>17</v>
      </c>
      <c r="B766" s="28">
        <v>227</v>
      </c>
      <c r="C766" s="65" t="s">
        <v>169</v>
      </c>
      <c r="D766" s="28">
        <v>166837</v>
      </c>
      <c r="E766" s="31" t="s">
        <v>295</v>
      </c>
      <c r="F766" s="31" t="s">
        <v>105</v>
      </c>
      <c r="G766" s="31" t="str">
        <f t="shared" si="126"/>
        <v>Schmid Josef</v>
      </c>
      <c r="H766" s="34">
        <v>8827</v>
      </c>
      <c r="I766" s="33">
        <f>H766</f>
        <v>8827</v>
      </c>
      <c r="J766" s="30">
        <v>1984</v>
      </c>
      <c r="K766" s="31" t="s">
        <v>3418</v>
      </c>
      <c r="L766" s="28">
        <v>6170</v>
      </c>
      <c r="M766" s="31" t="s">
        <v>303</v>
      </c>
      <c r="O766" s="28" t="str">
        <f>IF(N766+P766&gt;0,"Nein","Ja")</f>
        <v>Ja</v>
      </c>
      <c r="Q766" s="96"/>
      <c r="R766" s="31" t="s">
        <v>1929</v>
      </c>
      <c r="S766" s="66" t="s">
        <v>3860</v>
      </c>
      <c r="U766" s="88">
        <f t="shared" si="128"/>
        <v>0</v>
      </c>
      <c r="AB766" s="28">
        <v>1998</v>
      </c>
      <c r="AD766" s="25"/>
    </row>
    <row r="767" spans="1:30" x14ac:dyDescent="0.2">
      <c r="A767" s="28">
        <v>8</v>
      </c>
      <c r="B767" s="28">
        <v>218</v>
      </c>
      <c r="C767" s="65" t="s">
        <v>1156</v>
      </c>
      <c r="D767" s="28">
        <v>167865</v>
      </c>
      <c r="E767" s="31" t="s">
        <v>295</v>
      </c>
      <c r="F767" s="31" t="s">
        <v>105</v>
      </c>
      <c r="G767" s="31" t="str">
        <f t="shared" si="126"/>
        <v>Schmid Josef</v>
      </c>
      <c r="H767" s="34">
        <v>14013</v>
      </c>
      <c r="I767" s="33">
        <f>H767</f>
        <v>14013</v>
      </c>
      <c r="J767" s="30">
        <v>1998</v>
      </c>
      <c r="K767" s="31" t="s">
        <v>3417</v>
      </c>
      <c r="L767" s="28">
        <v>6020</v>
      </c>
      <c r="M767" s="31" t="s">
        <v>71</v>
      </c>
      <c r="O767" s="28" t="str">
        <f>IF(N767+P767&gt;0,"Nein","Ja")</f>
        <v>Ja</v>
      </c>
      <c r="Q767" s="96"/>
      <c r="R767" s="31" t="s">
        <v>1929</v>
      </c>
      <c r="S767" s="66" t="s">
        <v>3860</v>
      </c>
      <c r="U767" s="88">
        <f t="shared" si="128"/>
        <v>0</v>
      </c>
      <c r="AB767" s="28">
        <v>1998</v>
      </c>
      <c r="AD767" s="25"/>
    </row>
    <row r="768" spans="1:30" x14ac:dyDescent="0.2">
      <c r="A768" s="28">
        <v>9</v>
      </c>
      <c r="B768" s="28">
        <v>214</v>
      </c>
      <c r="C768" s="65" t="s">
        <v>132</v>
      </c>
      <c r="D768" s="28">
        <v>218314</v>
      </c>
      <c r="E768" s="31" t="s">
        <v>295</v>
      </c>
      <c r="F768" s="31" t="s">
        <v>180</v>
      </c>
      <c r="G768" s="31" t="s">
        <v>3419</v>
      </c>
      <c r="H768" s="34">
        <v>20826</v>
      </c>
      <c r="I768" s="33">
        <f>H768</f>
        <v>20826</v>
      </c>
      <c r="J768" s="30">
        <v>2017</v>
      </c>
      <c r="K768" s="31" t="s">
        <v>1665</v>
      </c>
      <c r="L768" s="28">
        <v>6221</v>
      </c>
      <c r="M768" s="31" t="s">
        <v>436</v>
      </c>
      <c r="O768" s="28" t="str">
        <f>IF(N768+P768&gt;0,"Nein","Ja")</f>
        <v>Ja</v>
      </c>
      <c r="Q768" s="96"/>
      <c r="R768" s="31" t="s">
        <v>1929</v>
      </c>
      <c r="S768" s="66" t="s">
        <v>3860</v>
      </c>
      <c r="T768" s="28" t="s">
        <v>3867</v>
      </c>
      <c r="U768" s="88">
        <f t="shared" si="128"/>
        <v>0</v>
      </c>
      <c r="X768" s="28">
        <v>2013</v>
      </c>
      <c r="AD768" s="98" t="s">
        <v>4424</v>
      </c>
    </row>
    <row r="769" spans="1:30" x14ac:dyDescent="0.2">
      <c r="A769" s="28">
        <v>17</v>
      </c>
      <c r="B769" s="28">
        <v>144</v>
      </c>
      <c r="C769" s="65"/>
      <c r="D769" s="28">
        <v>171985</v>
      </c>
      <c r="E769" s="31" t="s">
        <v>295</v>
      </c>
      <c r="F769" s="31" t="s">
        <v>180</v>
      </c>
      <c r="G769" s="31" t="str">
        <f t="shared" ref="G769:G782" si="132">CONCATENATE(E769," ",F769)</f>
        <v>Schmid Kurt</v>
      </c>
      <c r="H769" s="34">
        <v>21399</v>
      </c>
      <c r="I769" s="33">
        <v>21479</v>
      </c>
      <c r="J769" s="30">
        <v>2019</v>
      </c>
      <c r="K769" s="31" t="s">
        <v>1784</v>
      </c>
      <c r="L769" s="28">
        <v>6166</v>
      </c>
      <c r="M769" s="31" t="s">
        <v>833</v>
      </c>
      <c r="O769" s="28" t="s">
        <v>1581</v>
      </c>
      <c r="Q769" s="96"/>
      <c r="R769" s="31" t="s">
        <v>1929</v>
      </c>
      <c r="S769" s="66" t="s">
        <v>3860</v>
      </c>
      <c r="T769" s="28" t="s">
        <v>3546</v>
      </c>
      <c r="U769" s="88">
        <f t="shared" si="128"/>
        <v>25</v>
      </c>
      <c r="X769" s="28">
        <v>2007</v>
      </c>
      <c r="AD769" s="25" t="s">
        <v>4424</v>
      </c>
    </row>
    <row r="770" spans="1:30" x14ac:dyDescent="0.2">
      <c r="A770" s="28">
        <v>17</v>
      </c>
      <c r="B770" s="28">
        <v>227</v>
      </c>
      <c r="C770" s="65" t="s">
        <v>132</v>
      </c>
      <c r="D770" s="28">
        <v>100280</v>
      </c>
      <c r="E770" s="31" t="s">
        <v>295</v>
      </c>
      <c r="F770" s="31" t="s">
        <v>634</v>
      </c>
      <c r="G770" s="31" t="str">
        <f t="shared" si="132"/>
        <v>Schmid Niklaus</v>
      </c>
      <c r="H770" s="34">
        <v>15781</v>
      </c>
      <c r="I770" s="33">
        <f t="shared" ref="I770:I782" si="133">H770</f>
        <v>15781</v>
      </c>
      <c r="J770" s="30">
        <v>2003</v>
      </c>
      <c r="K770" s="31" t="s">
        <v>4425</v>
      </c>
      <c r="L770" s="28">
        <v>6170</v>
      </c>
      <c r="M770" s="31" t="s">
        <v>303</v>
      </c>
      <c r="O770" s="28" t="str">
        <f t="shared" ref="O770:O795" si="134">IF(N770+P770&gt;0,"Nein","Ja")</f>
        <v>Ja</v>
      </c>
      <c r="Q770" s="96"/>
      <c r="R770" s="31" t="s">
        <v>1929</v>
      </c>
      <c r="S770" s="66" t="s">
        <v>3860</v>
      </c>
      <c r="T770" s="28" t="s">
        <v>3546</v>
      </c>
      <c r="U770" s="88">
        <f t="shared" si="128"/>
        <v>25</v>
      </c>
      <c r="X770" s="28">
        <v>2020</v>
      </c>
      <c r="AB770" s="28">
        <v>2013</v>
      </c>
      <c r="AD770" s="25" t="s">
        <v>4426</v>
      </c>
    </row>
    <row r="771" spans="1:30" x14ac:dyDescent="0.2">
      <c r="A771" s="28">
        <v>17</v>
      </c>
      <c r="B771" s="28">
        <v>130</v>
      </c>
      <c r="C771" s="65" t="s">
        <v>132</v>
      </c>
      <c r="D771" s="28">
        <v>114521</v>
      </c>
      <c r="E771" s="31" t="s">
        <v>295</v>
      </c>
      <c r="F771" s="31" t="s">
        <v>85</v>
      </c>
      <c r="G771" s="31" t="str">
        <f t="shared" si="132"/>
        <v>Schmid Peter</v>
      </c>
      <c r="H771" s="34">
        <v>17098</v>
      </c>
      <c r="I771" s="33">
        <f t="shared" si="133"/>
        <v>17098</v>
      </c>
      <c r="J771" s="30">
        <v>2006</v>
      </c>
      <c r="K771" s="31" t="s">
        <v>3425</v>
      </c>
      <c r="L771" s="28">
        <v>6182</v>
      </c>
      <c r="M771" s="31" t="s">
        <v>482</v>
      </c>
      <c r="O771" s="28" t="str">
        <f t="shared" si="134"/>
        <v>Ja</v>
      </c>
      <c r="Q771" s="96"/>
      <c r="R771" s="31" t="s">
        <v>1929</v>
      </c>
      <c r="S771" s="66" t="s">
        <v>3860</v>
      </c>
      <c r="T771" s="28" t="s">
        <v>3546</v>
      </c>
      <c r="U771" s="88">
        <f t="shared" si="128"/>
        <v>25</v>
      </c>
      <c r="AB771" s="28">
        <v>2006</v>
      </c>
      <c r="AD771" s="25"/>
    </row>
    <row r="772" spans="1:30" x14ac:dyDescent="0.2">
      <c r="A772" s="28">
        <v>8</v>
      </c>
      <c r="B772" s="28">
        <v>218</v>
      </c>
      <c r="C772" s="65" t="s">
        <v>132</v>
      </c>
      <c r="D772" s="28">
        <v>167833</v>
      </c>
      <c r="E772" s="31" t="s">
        <v>295</v>
      </c>
      <c r="F772" s="31" t="s">
        <v>547</v>
      </c>
      <c r="G772" s="31" t="str">
        <f t="shared" si="132"/>
        <v>Schmid Pius</v>
      </c>
      <c r="H772" s="34">
        <v>17729</v>
      </c>
      <c r="I772" s="33">
        <f t="shared" si="133"/>
        <v>17729</v>
      </c>
      <c r="J772" s="30">
        <v>2014</v>
      </c>
      <c r="K772" s="31" t="s">
        <v>4427</v>
      </c>
      <c r="L772" s="28">
        <v>5646</v>
      </c>
      <c r="M772" s="31" t="s">
        <v>4428</v>
      </c>
      <c r="O772" s="28" t="str">
        <f t="shared" si="134"/>
        <v>Ja</v>
      </c>
      <c r="Q772" s="96"/>
      <c r="R772" s="31" t="s">
        <v>1929</v>
      </c>
      <c r="S772" s="66" t="s">
        <v>3860</v>
      </c>
      <c r="T772" s="28" t="s">
        <v>3546</v>
      </c>
      <c r="U772" s="88">
        <f t="shared" si="128"/>
        <v>25</v>
      </c>
      <c r="AD772" s="25" t="s">
        <v>4429</v>
      </c>
    </row>
    <row r="773" spans="1:30" x14ac:dyDescent="0.2">
      <c r="A773" s="28">
        <v>17</v>
      </c>
      <c r="B773" s="28">
        <v>227</v>
      </c>
      <c r="C773" s="65" t="s">
        <v>132</v>
      </c>
      <c r="D773" s="28">
        <v>166839</v>
      </c>
      <c r="E773" s="31" t="s">
        <v>295</v>
      </c>
      <c r="F773" s="31" t="s">
        <v>223</v>
      </c>
      <c r="G773" s="31" t="str">
        <f t="shared" si="132"/>
        <v>Schmid Theo</v>
      </c>
      <c r="H773" s="34">
        <v>17006</v>
      </c>
      <c r="I773" s="33">
        <f t="shared" si="133"/>
        <v>17006</v>
      </c>
      <c r="J773" s="30">
        <v>2006</v>
      </c>
      <c r="K773" s="31" t="s">
        <v>3428</v>
      </c>
      <c r="L773" s="28">
        <v>6170</v>
      </c>
      <c r="M773" s="31" t="s">
        <v>303</v>
      </c>
      <c r="O773" s="28" t="str">
        <f t="shared" si="134"/>
        <v>Ja</v>
      </c>
      <c r="Q773" s="96"/>
      <c r="R773" s="31" t="s">
        <v>1929</v>
      </c>
      <c r="S773" s="66" t="s">
        <v>3860</v>
      </c>
      <c r="T773" s="28" t="s">
        <v>3546</v>
      </c>
      <c r="U773" s="88">
        <f t="shared" si="128"/>
        <v>25</v>
      </c>
      <c r="AB773" s="28">
        <v>2008</v>
      </c>
      <c r="AD773" s="25" t="s">
        <v>4430</v>
      </c>
    </row>
    <row r="774" spans="1:30" x14ac:dyDescent="0.2">
      <c r="A774" s="28">
        <v>10</v>
      </c>
      <c r="B774" s="28">
        <v>111</v>
      </c>
      <c r="C774" s="65" t="s">
        <v>1189</v>
      </c>
      <c r="D774" s="28">
        <v>114395</v>
      </c>
      <c r="E774" s="31" t="s">
        <v>1108</v>
      </c>
      <c r="F774" s="31" t="s">
        <v>105</v>
      </c>
      <c r="G774" s="31" t="str">
        <f t="shared" si="132"/>
        <v>Schmidiger Josef</v>
      </c>
      <c r="H774" s="34">
        <v>12359</v>
      </c>
      <c r="I774" s="33">
        <f t="shared" si="133"/>
        <v>12359</v>
      </c>
      <c r="J774" s="30">
        <v>1993</v>
      </c>
      <c r="K774" s="31" t="s">
        <v>4431</v>
      </c>
      <c r="L774" s="28">
        <v>6018</v>
      </c>
      <c r="M774" s="31" t="s">
        <v>236</v>
      </c>
      <c r="O774" s="28" t="str">
        <f t="shared" si="134"/>
        <v>Ja</v>
      </c>
      <c r="Q774" s="96"/>
      <c r="R774" s="31" t="s">
        <v>1929</v>
      </c>
      <c r="S774" s="66" t="s">
        <v>3860</v>
      </c>
      <c r="U774" s="88">
        <f t="shared" si="128"/>
        <v>0</v>
      </c>
      <c r="AB774" s="28">
        <v>1993</v>
      </c>
      <c r="AD774" s="25"/>
    </row>
    <row r="775" spans="1:30" x14ac:dyDescent="0.2">
      <c r="A775" s="28">
        <v>17</v>
      </c>
      <c r="B775" s="28">
        <v>228</v>
      </c>
      <c r="C775" s="65" t="s">
        <v>169</v>
      </c>
      <c r="D775" s="28">
        <v>629959</v>
      </c>
      <c r="E775" s="31" t="s">
        <v>1108</v>
      </c>
      <c r="F775" s="31" t="s">
        <v>134</v>
      </c>
      <c r="G775" s="31" t="str">
        <f t="shared" si="132"/>
        <v>Schmidiger Walter</v>
      </c>
      <c r="H775" s="34">
        <v>11347</v>
      </c>
      <c r="I775" s="33">
        <f t="shared" si="133"/>
        <v>11347</v>
      </c>
      <c r="J775" s="30">
        <v>1991</v>
      </c>
      <c r="K775" s="31" t="s">
        <v>3434</v>
      </c>
      <c r="L775" s="28">
        <v>6173</v>
      </c>
      <c r="M775" s="31" t="s">
        <v>185</v>
      </c>
      <c r="O775" s="28" t="str">
        <f t="shared" si="134"/>
        <v>Ja</v>
      </c>
      <c r="Q775" s="96"/>
      <c r="R775" s="31" t="s">
        <v>1929</v>
      </c>
      <c r="S775" s="66" t="s">
        <v>3860</v>
      </c>
      <c r="U775" s="88">
        <f t="shared" si="128"/>
        <v>0</v>
      </c>
      <c r="AB775" s="28">
        <v>1993</v>
      </c>
      <c r="AD775" s="25"/>
    </row>
    <row r="776" spans="1:30" x14ac:dyDescent="0.2">
      <c r="A776" s="28">
        <v>9</v>
      </c>
      <c r="B776" s="28">
        <v>201</v>
      </c>
      <c r="C776" s="65" t="s">
        <v>132</v>
      </c>
      <c r="D776" s="28">
        <v>104583</v>
      </c>
      <c r="E776" s="31" t="s">
        <v>720</v>
      </c>
      <c r="F776" s="31" t="s">
        <v>559</v>
      </c>
      <c r="G776" s="31" t="str">
        <f t="shared" si="132"/>
        <v>Schmidli Ernst</v>
      </c>
      <c r="H776" s="34">
        <v>16958</v>
      </c>
      <c r="I776" s="33">
        <f t="shared" si="133"/>
        <v>16958</v>
      </c>
      <c r="J776" s="30">
        <v>2006</v>
      </c>
      <c r="K776" s="31" t="s">
        <v>3436</v>
      </c>
      <c r="L776" s="28">
        <v>6206</v>
      </c>
      <c r="M776" s="31" t="s">
        <v>206</v>
      </c>
      <c r="O776" s="28" t="str">
        <f t="shared" si="134"/>
        <v>Ja</v>
      </c>
      <c r="Q776" s="96"/>
      <c r="R776" s="31" t="s">
        <v>1929</v>
      </c>
      <c r="S776" s="66" t="s">
        <v>3860</v>
      </c>
      <c r="T776" s="28" t="s">
        <v>3546</v>
      </c>
      <c r="U776" s="88">
        <f t="shared" si="128"/>
        <v>25</v>
      </c>
      <c r="AB776" s="28">
        <v>2010</v>
      </c>
      <c r="AD776" s="25" t="s">
        <v>4432</v>
      </c>
    </row>
    <row r="777" spans="1:30" x14ac:dyDescent="0.2">
      <c r="A777" s="28">
        <v>2</v>
      </c>
      <c r="B777" s="28">
        <v>180</v>
      </c>
      <c r="C777" s="65" t="s">
        <v>169</v>
      </c>
      <c r="D777" s="28">
        <v>112398</v>
      </c>
      <c r="E777" s="31" t="s">
        <v>720</v>
      </c>
      <c r="F777" s="31" t="s">
        <v>134</v>
      </c>
      <c r="G777" s="31" t="str">
        <f t="shared" si="132"/>
        <v>Schmidli Walter</v>
      </c>
      <c r="H777" s="34">
        <v>12002</v>
      </c>
      <c r="I777" s="33">
        <f t="shared" si="133"/>
        <v>12002</v>
      </c>
      <c r="J777" s="30">
        <v>1992</v>
      </c>
      <c r="K777" s="31" t="s">
        <v>3438</v>
      </c>
      <c r="L777" s="28">
        <v>6004</v>
      </c>
      <c r="M777" s="31" t="s">
        <v>95</v>
      </c>
      <c r="O777" s="28" t="str">
        <f t="shared" si="134"/>
        <v>Ja</v>
      </c>
      <c r="Q777" s="96"/>
      <c r="R777" s="31" t="s">
        <v>1929</v>
      </c>
      <c r="S777" s="66" t="s">
        <v>3860</v>
      </c>
      <c r="U777" s="88">
        <f t="shared" si="128"/>
        <v>0</v>
      </c>
      <c r="X777" s="28">
        <v>2001</v>
      </c>
      <c r="Y777" s="28">
        <v>2009</v>
      </c>
      <c r="AB777" s="28">
        <v>1992</v>
      </c>
      <c r="AD777" s="25" t="s">
        <v>1361</v>
      </c>
    </row>
    <row r="778" spans="1:30" x14ac:dyDescent="0.2">
      <c r="A778" s="28">
        <v>11</v>
      </c>
      <c r="B778" s="28">
        <v>221</v>
      </c>
      <c r="C778" s="65" t="s">
        <v>132</v>
      </c>
      <c r="D778" s="28">
        <v>130725</v>
      </c>
      <c r="E778" s="31" t="s">
        <v>720</v>
      </c>
      <c r="F778" s="31" t="s">
        <v>134</v>
      </c>
      <c r="G778" s="31" t="str">
        <f t="shared" si="132"/>
        <v>Schmidli Walter</v>
      </c>
      <c r="H778" s="34">
        <v>20764</v>
      </c>
      <c r="I778" s="33">
        <f t="shared" si="133"/>
        <v>20764</v>
      </c>
      <c r="J778" s="30">
        <v>2016</v>
      </c>
      <c r="K778" s="31" t="s">
        <v>721</v>
      </c>
      <c r="L778" s="28">
        <v>6017</v>
      </c>
      <c r="M778" s="31" t="s">
        <v>522</v>
      </c>
      <c r="O778" s="28" t="str">
        <f t="shared" si="134"/>
        <v>Ja</v>
      </c>
      <c r="Q778" s="96"/>
      <c r="R778" s="31" t="s">
        <v>1929</v>
      </c>
      <c r="S778" s="66" t="s">
        <v>3860</v>
      </c>
      <c r="T778" s="28" t="s">
        <v>3546</v>
      </c>
      <c r="U778" s="88">
        <f t="shared" si="128"/>
        <v>25</v>
      </c>
      <c r="X778" s="28">
        <v>2002</v>
      </c>
      <c r="AD778" s="25" t="s">
        <v>4433</v>
      </c>
    </row>
    <row r="779" spans="1:30" x14ac:dyDescent="0.2">
      <c r="A779" s="28">
        <v>11</v>
      </c>
      <c r="B779" s="28">
        <v>110</v>
      </c>
      <c r="C779" s="65" t="s">
        <v>169</v>
      </c>
      <c r="D779" s="28">
        <v>114366</v>
      </c>
      <c r="E779" s="31" t="s">
        <v>1152</v>
      </c>
      <c r="F779" s="31" t="s">
        <v>105</v>
      </c>
      <c r="G779" s="31" t="str">
        <f t="shared" si="132"/>
        <v>Schmidlin Josef</v>
      </c>
      <c r="H779" s="34">
        <v>12896</v>
      </c>
      <c r="I779" s="33">
        <f t="shared" si="133"/>
        <v>12896</v>
      </c>
      <c r="J779" s="30">
        <v>1995</v>
      </c>
      <c r="K779" s="31" t="s">
        <v>1064</v>
      </c>
      <c r="L779" s="28">
        <v>6018</v>
      </c>
      <c r="M779" s="31" t="s">
        <v>236</v>
      </c>
      <c r="O779" s="28" t="str">
        <f t="shared" si="134"/>
        <v>Ja</v>
      </c>
      <c r="Q779" s="96"/>
      <c r="R779" s="31" t="s">
        <v>1929</v>
      </c>
      <c r="S779" s="66" t="s">
        <v>3860</v>
      </c>
      <c r="U779" s="88">
        <f t="shared" si="128"/>
        <v>0</v>
      </c>
      <c r="AB779" s="28">
        <v>2000</v>
      </c>
      <c r="AD779" s="25"/>
    </row>
    <row r="780" spans="1:30" x14ac:dyDescent="0.2">
      <c r="A780" s="28">
        <v>8</v>
      </c>
      <c r="B780" s="28">
        <v>121</v>
      </c>
      <c r="C780" s="65" t="s">
        <v>132</v>
      </c>
      <c r="D780" s="28">
        <v>100089</v>
      </c>
      <c r="E780" s="31" t="s">
        <v>1152</v>
      </c>
      <c r="F780" s="31" t="s">
        <v>363</v>
      </c>
      <c r="G780" s="31" t="str">
        <f t="shared" si="132"/>
        <v>Schmidlin Werner</v>
      </c>
      <c r="H780" s="34">
        <v>16642</v>
      </c>
      <c r="I780" s="33">
        <f t="shared" si="133"/>
        <v>16642</v>
      </c>
      <c r="J780" s="30">
        <v>2005</v>
      </c>
      <c r="K780" s="31" t="s">
        <v>4434</v>
      </c>
      <c r="L780" s="28">
        <v>6032</v>
      </c>
      <c r="M780" s="31" t="s">
        <v>228</v>
      </c>
      <c r="O780" s="28" t="str">
        <f t="shared" si="134"/>
        <v>Ja</v>
      </c>
      <c r="Q780" s="96"/>
      <c r="R780" s="31" t="s">
        <v>1929</v>
      </c>
      <c r="S780" s="66" t="s">
        <v>3860</v>
      </c>
      <c r="T780" s="28" t="s">
        <v>3546</v>
      </c>
      <c r="U780" s="88">
        <f t="shared" si="128"/>
        <v>25</v>
      </c>
      <c r="X780" s="28">
        <v>2001</v>
      </c>
      <c r="AB780" s="28">
        <v>2005</v>
      </c>
      <c r="AD780" s="25"/>
    </row>
    <row r="781" spans="1:30" x14ac:dyDescent="0.2">
      <c r="A781" s="28">
        <v>8</v>
      </c>
      <c r="B781" s="28">
        <v>219</v>
      </c>
      <c r="C781" s="65" t="s">
        <v>132</v>
      </c>
      <c r="D781" s="28">
        <v>162089</v>
      </c>
      <c r="E781" s="31" t="s">
        <v>3443</v>
      </c>
      <c r="F781" s="31" t="s">
        <v>1311</v>
      </c>
      <c r="G781" s="31" t="str">
        <f t="shared" si="132"/>
        <v>Schmitt René</v>
      </c>
      <c r="H781" s="34">
        <v>18475</v>
      </c>
      <c r="I781" s="33">
        <f t="shared" si="133"/>
        <v>18475</v>
      </c>
      <c r="J781" s="30">
        <v>2010</v>
      </c>
      <c r="K781" s="31" t="s">
        <v>3445</v>
      </c>
      <c r="L781" s="28">
        <v>6032</v>
      </c>
      <c r="M781" s="31" t="s">
        <v>228</v>
      </c>
      <c r="O781" s="28" t="str">
        <f t="shared" si="134"/>
        <v>Ja</v>
      </c>
      <c r="Q781" s="96"/>
      <c r="R781" s="31" t="s">
        <v>1929</v>
      </c>
      <c r="S781" s="66" t="s">
        <v>3860</v>
      </c>
      <c r="T781" s="28" t="s">
        <v>3546</v>
      </c>
      <c r="U781" s="88">
        <f t="shared" si="128"/>
        <v>25</v>
      </c>
      <c r="X781" s="28">
        <v>1995</v>
      </c>
      <c r="AD781" s="25" t="s">
        <v>4435</v>
      </c>
    </row>
    <row r="782" spans="1:30" x14ac:dyDescent="0.2">
      <c r="A782" s="28">
        <v>3</v>
      </c>
      <c r="B782" s="28">
        <v>161</v>
      </c>
      <c r="C782" s="65" t="s">
        <v>169</v>
      </c>
      <c r="D782" s="28">
        <v>112400</v>
      </c>
      <c r="E782" s="31" t="s">
        <v>297</v>
      </c>
      <c r="F782" s="31" t="s">
        <v>157</v>
      </c>
      <c r="G782" s="31" t="str">
        <f t="shared" si="132"/>
        <v>Schneeberger Arthur</v>
      </c>
      <c r="H782" s="34">
        <v>14275</v>
      </c>
      <c r="I782" s="33">
        <f t="shared" si="133"/>
        <v>14275</v>
      </c>
      <c r="J782" s="30">
        <v>1999</v>
      </c>
      <c r="K782" s="31" t="s">
        <v>3127</v>
      </c>
      <c r="L782" s="28">
        <v>6010</v>
      </c>
      <c r="M782" s="31" t="s">
        <v>55</v>
      </c>
      <c r="O782" s="28" t="str">
        <f t="shared" si="134"/>
        <v>Ja</v>
      </c>
      <c r="Q782" s="96"/>
      <c r="R782" s="31" t="s">
        <v>1929</v>
      </c>
      <c r="S782" s="66" t="s">
        <v>3860</v>
      </c>
      <c r="U782" s="88">
        <f t="shared" si="128"/>
        <v>0</v>
      </c>
      <c r="X782" s="28">
        <v>2009</v>
      </c>
      <c r="AB782" s="28">
        <v>2001</v>
      </c>
      <c r="AD782" s="25" t="s">
        <v>4436</v>
      </c>
    </row>
    <row r="783" spans="1:30" x14ac:dyDescent="0.2">
      <c r="A783" s="28">
        <v>8</v>
      </c>
      <c r="B783" s="28">
        <v>217</v>
      </c>
      <c r="D783" s="28">
        <v>121231</v>
      </c>
      <c r="E783" s="31" t="s">
        <v>297</v>
      </c>
      <c r="F783" s="31" t="s">
        <v>321</v>
      </c>
      <c r="G783" s="31" t="s">
        <v>4759</v>
      </c>
      <c r="H783" s="17">
        <v>22661</v>
      </c>
      <c r="I783" s="33">
        <v>22661</v>
      </c>
      <c r="J783" s="28">
        <v>2022</v>
      </c>
      <c r="K783" s="31" t="s">
        <v>4760</v>
      </c>
      <c r="L783" s="28">
        <v>6233</v>
      </c>
      <c r="M783" s="31" t="s">
        <v>837</v>
      </c>
      <c r="O783" s="28" t="str">
        <f t="shared" si="134"/>
        <v>Ja</v>
      </c>
      <c r="Q783" s="96"/>
      <c r="R783" s="31" t="s">
        <v>1929</v>
      </c>
      <c r="S783" s="66" t="s">
        <v>3860</v>
      </c>
      <c r="T783" s="28" t="s">
        <v>3546</v>
      </c>
      <c r="U783" s="88">
        <f t="shared" si="128"/>
        <v>25</v>
      </c>
      <c r="AD783" s="25" t="s">
        <v>4761</v>
      </c>
    </row>
    <row r="784" spans="1:30" x14ac:dyDescent="0.2">
      <c r="A784" s="28">
        <v>8</v>
      </c>
      <c r="B784" s="28">
        <v>121</v>
      </c>
      <c r="C784" s="65" t="s">
        <v>169</v>
      </c>
      <c r="D784" s="28">
        <v>100091</v>
      </c>
      <c r="E784" s="31" t="s">
        <v>3447</v>
      </c>
      <c r="F784" s="31" t="s">
        <v>85</v>
      </c>
      <c r="G784" s="31" t="str">
        <f>CONCATENATE(E784," ",F784)</f>
        <v>Schnellmann Peter</v>
      </c>
      <c r="H784" s="34">
        <v>15152</v>
      </c>
      <c r="I784" s="33">
        <f>H784</f>
        <v>15152</v>
      </c>
      <c r="J784" s="30">
        <v>2001</v>
      </c>
      <c r="K784" s="31" t="s">
        <v>3449</v>
      </c>
      <c r="L784" s="28">
        <v>6020</v>
      </c>
      <c r="M784" s="31" t="s">
        <v>71</v>
      </c>
      <c r="O784" s="28" t="str">
        <f t="shared" si="134"/>
        <v>Ja</v>
      </c>
      <c r="Q784" s="96"/>
      <c r="R784" s="31" t="s">
        <v>1929</v>
      </c>
      <c r="S784" s="66" t="s">
        <v>3860</v>
      </c>
      <c r="U784" s="88">
        <f t="shared" si="128"/>
        <v>0</v>
      </c>
      <c r="AB784" s="28">
        <v>2007</v>
      </c>
      <c r="AD784" s="25" t="s">
        <v>4437</v>
      </c>
    </row>
    <row r="785" spans="1:30" x14ac:dyDescent="0.2">
      <c r="A785" s="28">
        <v>17</v>
      </c>
      <c r="B785" s="28">
        <v>228</v>
      </c>
      <c r="C785" s="65"/>
      <c r="D785" s="28">
        <v>165073</v>
      </c>
      <c r="E785" s="31" t="s">
        <v>1110</v>
      </c>
      <c r="F785" s="31" t="s">
        <v>164</v>
      </c>
      <c r="G785" s="31" t="str">
        <f>CONCATENATE(E785," ",F785)</f>
        <v>Schnider Andreas</v>
      </c>
      <c r="H785" s="34">
        <v>21537</v>
      </c>
      <c r="I785" s="33">
        <v>21324</v>
      </c>
      <c r="J785" s="30">
        <v>2018</v>
      </c>
      <c r="K785" s="31" t="s">
        <v>1785</v>
      </c>
      <c r="L785" s="28">
        <v>6170</v>
      </c>
      <c r="M785" s="31" t="s">
        <v>303</v>
      </c>
      <c r="O785" s="28" t="str">
        <f t="shared" si="134"/>
        <v>Ja</v>
      </c>
      <c r="Q785" s="96"/>
      <c r="R785" s="31" t="s">
        <v>1929</v>
      </c>
      <c r="S785" s="66" t="s">
        <v>3860</v>
      </c>
      <c r="T785" s="28" t="s">
        <v>3546</v>
      </c>
      <c r="U785" s="88">
        <f t="shared" si="128"/>
        <v>25</v>
      </c>
      <c r="AD785" s="25"/>
    </row>
    <row r="786" spans="1:30" x14ac:dyDescent="0.2">
      <c r="A786" s="28">
        <v>17</v>
      </c>
      <c r="B786" s="28">
        <v>134</v>
      </c>
      <c r="C786" s="65" t="s">
        <v>132</v>
      </c>
      <c r="D786" s="28">
        <v>860701</v>
      </c>
      <c r="E786" s="31" t="s">
        <v>1110</v>
      </c>
      <c r="F786" s="31" t="s">
        <v>248</v>
      </c>
      <c r="G786" s="31" t="s">
        <v>3450</v>
      </c>
      <c r="H786" s="34">
        <v>16909</v>
      </c>
      <c r="I786" s="33">
        <f>H786</f>
        <v>16909</v>
      </c>
      <c r="J786" s="30">
        <v>2017</v>
      </c>
      <c r="K786" s="31" t="s">
        <v>1666</v>
      </c>
      <c r="L786" s="28">
        <v>6173</v>
      </c>
      <c r="M786" s="31" t="s">
        <v>185</v>
      </c>
      <c r="O786" s="28" t="str">
        <f t="shared" si="134"/>
        <v>Ja</v>
      </c>
      <c r="Q786" s="96"/>
      <c r="R786" s="31" t="s">
        <v>1929</v>
      </c>
      <c r="S786" s="66" t="s">
        <v>3860</v>
      </c>
      <c r="T786" s="28" t="s">
        <v>3546</v>
      </c>
      <c r="U786" s="88">
        <f t="shared" si="128"/>
        <v>25</v>
      </c>
      <c r="X786" s="28">
        <v>2010</v>
      </c>
      <c r="AD786" s="25"/>
    </row>
    <row r="787" spans="1:30" x14ac:dyDescent="0.2">
      <c r="A787" s="28">
        <v>17</v>
      </c>
      <c r="B787" s="28">
        <v>227</v>
      </c>
      <c r="C787" s="65" t="s">
        <v>132</v>
      </c>
      <c r="D787" s="28">
        <v>286708</v>
      </c>
      <c r="E787" s="31" t="s">
        <v>1110</v>
      </c>
      <c r="F787" s="31" t="s">
        <v>248</v>
      </c>
      <c r="G787" s="31" t="str">
        <f>CONCATENATE(E787," ",F787)</f>
        <v>Schnider Anton</v>
      </c>
      <c r="H787" s="34">
        <v>20952</v>
      </c>
      <c r="I787" s="33">
        <v>20952</v>
      </c>
      <c r="J787" s="30">
        <v>2017</v>
      </c>
      <c r="K787" s="31" t="s">
        <v>1667</v>
      </c>
      <c r="L787" s="28">
        <v>6170</v>
      </c>
      <c r="M787" s="31" t="s">
        <v>303</v>
      </c>
      <c r="O787" s="28" t="str">
        <f t="shared" si="134"/>
        <v>Ja</v>
      </c>
      <c r="Q787" s="96"/>
      <c r="R787" s="31" t="s">
        <v>1929</v>
      </c>
      <c r="S787" s="66" t="s">
        <v>3860</v>
      </c>
      <c r="T787" s="28" t="s">
        <v>3546</v>
      </c>
      <c r="U787" s="88">
        <f t="shared" si="128"/>
        <v>25</v>
      </c>
      <c r="X787" s="28">
        <v>2009</v>
      </c>
      <c r="AD787" s="25" t="s">
        <v>4438</v>
      </c>
    </row>
    <row r="788" spans="1:30" x14ac:dyDescent="0.2">
      <c r="A788" s="28">
        <v>17</v>
      </c>
      <c r="B788" s="28">
        <v>227</v>
      </c>
      <c r="C788" s="65" t="s">
        <v>132</v>
      </c>
      <c r="D788" s="28">
        <v>164225</v>
      </c>
      <c r="E788" s="31" t="s">
        <v>1110</v>
      </c>
      <c r="F788" s="31" t="s">
        <v>1522</v>
      </c>
      <c r="G788" s="31" t="str">
        <f>CONCATENATE(E788," ",F788)</f>
        <v>Schnider Christoph</v>
      </c>
      <c r="H788" s="34">
        <v>20307</v>
      </c>
      <c r="I788" s="33">
        <f>H788</f>
        <v>20307</v>
      </c>
      <c r="J788" s="30">
        <v>2015</v>
      </c>
      <c r="K788" s="31" t="s">
        <v>1523</v>
      </c>
      <c r="L788" s="28">
        <v>6170</v>
      </c>
      <c r="M788" s="31" t="s">
        <v>303</v>
      </c>
      <c r="O788" s="28" t="str">
        <f t="shared" si="134"/>
        <v>Ja</v>
      </c>
      <c r="Q788" s="96"/>
      <c r="R788" s="31" t="s">
        <v>1929</v>
      </c>
      <c r="S788" s="66" t="s">
        <v>3860</v>
      </c>
      <c r="T788" s="28" t="s">
        <v>3546</v>
      </c>
      <c r="U788" s="88">
        <f t="shared" si="128"/>
        <v>25</v>
      </c>
      <c r="AB788" s="28">
        <v>2017</v>
      </c>
      <c r="AD788" s="25" t="s">
        <v>4439</v>
      </c>
    </row>
    <row r="789" spans="1:30" x14ac:dyDescent="0.2">
      <c r="A789" s="28">
        <v>17</v>
      </c>
      <c r="B789" s="28">
        <v>134</v>
      </c>
      <c r="C789" s="65" t="s">
        <v>169</v>
      </c>
      <c r="D789" s="28">
        <v>148089</v>
      </c>
      <c r="E789" s="31" t="s">
        <v>1110</v>
      </c>
      <c r="F789" s="31" t="s">
        <v>105</v>
      </c>
      <c r="G789" s="31" t="str">
        <f>CONCATENATE(E789," ",F789)</f>
        <v>Schnider Josef</v>
      </c>
      <c r="H789" s="34">
        <v>15044</v>
      </c>
      <c r="I789" s="33">
        <f>H789</f>
        <v>15044</v>
      </c>
      <c r="J789" s="30">
        <v>2001</v>
      </c>
      <c r="K789" s="31" t="s">
        <v>931</v>
      </c>
      <c r="L789" s="28">
        <v>6174</v>
      </c>
      <c r="M789" s="31" t="s">
        <v>929</v>
      </c>
      <c r="O789" s="28" t="str">
        <f t="shared" si="134"/>
        <v>Ja</v>
      </c>
      <c r="Q789" s="96"/>
      <c r="R789" s="31" t="s">
        <v>1929</v>
      </c>
      <c r="S789" s="66" t="s">
        <v>3860</v>
      </c>
      <c r="U789" s="88">
        <f t="shared" si="128"/>
        <v>0</v>
      </c>
      <c r="AD789" s="25" t="s">
        <v>4440</v>
      </c>
    </row>
    <row r="790" spans="1:30" x14ac:dyDescent="0.2">
      <c r="A790" s="28">
        <v>17</v>
      </c>
      <c r="B790" s="28">
        <v>126</v>
      </c>
      <c r="C790" s="65" t="s">
        <v>132</v>
      </c>
      <c r="D790" s="28">
        <v>156990</v>
      </c>
      <c r="E790" s="31" t="s">
        <v>1110</v>
      </c>
      <c r="F790" s="31" t="s">
        <v>105</v>
      </c>
      <c r="G790" s="31" t="s">
        <v>3453</v>
      </c>
      <c r="H790" s="34">
        <v>21074</v>
      </c>
      <c r="I790" s="33">
        <f>H790</f>
        <v>21074</v>
      </c>
      <c r="J790" s="30">
        <v>2017</v>
      </c>
      <c r="K790" s="31" t="s">
        <v>4327</v>
      </c>
      <c r="L790" s="28">
        <v>6017</v>
      </c>
      <c r="M790" s="31" t="s">
        <v>522</v>
      </c>
      <c r="O790" s="28" t="str">
        <f t="shared" si="134"/>
        <v>Ja</v>
      </c>
      <c r="Q790" s="96"/>
      <c r="R790" s="31" t="s">
        <v>1929</v>
      </c>
      <c r="S790" s="66" t="s">
        <v>3860</v>
      </c>
      <c r="T790" s="28" t="s">
        <v>3546</v>
      </c>
      <c r="U790" s="88">
        <f t="shared" si="128"/>
        <v>25</v>
      </c>
      <c r="AB790" s="28">
        <v>2017</v>
      </c>
      <c r="AD790" s="25" t="s">
        <v>4440</v>
      </c>
    </row>
    <row r="791" spans="1:30" x14ac:dyDescent="0.2">
      <c r="A791" s="28">
        <v>3</v>
      </c>
      <c r="B791" s="28">
        <v>163</v>
      </c>
      <c r="C791" s="65"/>
      <c r="D791" s="28">
        <v>114491</v>
      </c>
      <c r="E791" s="31" t="s">
        <v>300</v>
      </c>
      <c r="F791" s="31" t="s">
        <v>1455</v>
      </c>
      <c r="G791" s="31" t="str">
        <f t="shared" ref="G791:G808" si="135">CONCATENATE(E791," ",F791)</f>
        <v>Schnyder André</v>
      </c>
      <c r="H791" s="34">
        <v>21774</v>
      </c>
      <c r="I791" s="33">
        <v>21774</v>
      </c>
      <c r="J791" s="30">
        <v>2019</v>
      </c>
      <c r="K791" s="31" t="s">
        <v>1786</v>
      </c>
      <c r="L791" s="28">
        <v>6010</v>
      </c>
      <c r="M791" s="31" t="s">
        <v>55</v>
      </c>
      <c r="O791" s="28" t="str">
        <f t="shared" si="134"/>
        <v>Ja</v>
      </c>
      <c r="Q791" s="96"/>
      <c r="R791" s="31" t="s">
        <v>1929</v>
      </c>
      <c r="S791" s="66" t="s">
        <v>3860</v>
      </c>
      <c r="T791" s="28" t="s">
        <v>3546</v>
      </c>
      <c r="U791" s="88">
        <f t="shared" si="128"/>
        <v>25</v>
      </c>
      <c r="AD791" s="25" t="s">
        <v>4441</v>
      </c>
    </row>
    <row r="792" spans="1:30" x14ac:dyDescent="0.2">
      <c r="A792" s="28">
        <v>2</v>
      </c>
      <c r="B792" s="28">
        <v>178</v>
      </c>
      <c r="C792" s="65" t="s">
        <v>1156</v>
      </c>
      <c r="D792" s="28">
        <v>179392</v>
      </c>
      <c r="E792" s="31" t="s">
        <v>300</v>
      </c>
      <c r="F792" s="31" t="s">
        <v>3455</v>
      </c>
      <c r="G792" s="31" t="str">
        <f t="shared" si="135"/>
        <v>Schnyder Sigisbert</v>
      </c>
      <c r="H792" s="34">
        <v>14830</v>
      </c>
      <c r="I792" s="33">
        <f t="shared" ref="I792:I803" si="136">H792</f>
        <v>14830</v>
      </c>
      <c r="J792" s="30">
        <v>2000</v>
      </c>
      <c r="K792" s="31" t="s">
        <v>3457</v>
      </c>
      <c r="L792" s="28">
        <v>6023</v>
      </c>
      <c r="M792" s="31" t="s">
        <v>182</v>
      </c>
      <c r="O792" s="28" t="str">
        <f t="shared" si="134"/>
        <v>Ja</v>
      </c>
      <c r="Q792" s="96"/>
      <c r="R792" s="31" t="s">
        <v>1929</v>
      </c>
      <c r="S792" s="66" t="s">
        <v>3860</v>
      </c>
      <c r="U792" s="88">
        <f t="shared" si="128"/>
        <v>0</v>
      </c>
      <c r="AB792" s="28">
        <v>2000</v>
      </c>
      <c r="AD792" s="25" t="s">
        <v>4442</v>
      </c>
    </row>
    <row r="793" spans="1:30" x14ac:dyDescent="0.2">
      <c r="A793" s="28">
        <v>12</v>
      </c>
      <c r="B793" s="28">
        <v>238</v>
      </c>
      <c r="C793" s="65" t="s">
        <v>169</v>
      </c>
      <c r="D793" s="28">
        <v>152553</v>
      </c>
      <c r="E793" s="31" t="s">
        <v>404</v>
      </c>
      <c r="F793" s="31" t="s">
        <v>248</v>
      </c>
      <c r="G793" s="31" t="str">
        <f t="shared" si="135"/>
        <v>Schöpfer Anton</v>
      </c>
      <c r="H793" s="34">
        <v>15122</v>
      </c>
      <c r="I793" s="33">
        <f t="shared" si="136"/>
        <v>15122</v>
      </c>
      <c r="J793" s="30">
        <v>2001</v>
      </c>
      <c r="K793" s="31" t="s">
        <v>3459</v>
      </c>
      <c r="L793" s="28">
        <v>6260</v>
      </c>
      <c r="M793" s="31" t="s">
        <v>258</v>
      </c>
      <c r="O793" s="28" t="str">
        <f t="shared" si="134"/>
        <v>Ja</v>
      </c>
      <c r="Q793" s="96"/>
      <c r="R793" s="31" t="s">
        <v>1929</v>
      </c>
      <c r="S793" s="66" t="s">
        <v>3860</v>
      </c>
      <c r="U793" s="88">
        <f t="shared" si="128"/>
        <v>0</v>
      </c>
      <c r="AB793" s="28">
        <v>2001</v>
      </c>
      <c r="AD793" s="25" t="s">
        <v>4443</v>
      </c>
    </row>
    <row r="794" spans="1:30" x14ac:dyDescent="0.2">
      <c r="A794" s="28">
        <v>10</v>
      </c>
      <c r="B794" s="28">
        <v>235</v>
      </c>
      <c r="C794" s="65" t="s">
        <v>43</v>
      </c>
      <c r="D794" s="28">
        <v>146865</v>
      </c>
      <c r="E794" s="31" t="s">
        <v>404</v>
      </c>
      <c r="F794" s="31" t="s">
        <v>894</v>
      </c>
      <c r="G794" s="31" t="str">
        <f t="shared" si="135"/>
        <v>Schöpfer Guido</v>
      </c>
      <c r="H794" s="34">
        <v>17303</v>
      </c>
      <c r="I794" s="33">
        <f t="shared" si="136"/>
        <v>17303</v>
      </c>
      <c r="J794" s="30">
        <v>2011</v>
      </c>
      <c r="K794" s="31" t="s">
        <v>3461</v>
      </c>
      <c r="L794" s="28">
        <v>6214</v>
      </c>
      <c r="M794" s="31" t="s">
        <v>99</v>
      </c>
      <c r="O794" s="28" t="str">
        <f t="shared" si="134"/>
        <v>Ja</v>
      </c>
      <c r="Q794" s="96"/>
      <c r="R794" s="31" t="s">
        <v>1929</v>
      </c>
      <c r="S794" s="66" t="s">
        <v>3860</v>
      </c>
      <c r="T794" s="28" t="s">
        <v>3546</v>
      </c>
      <c r="U794" s="88">
        <f t="shared" ref="U794:U828" si="137">IF(T794="RE",25,0)</f>
        <v>25</v>
      </c>
      <c r="AD794" s="25" t="s">
        <v>4444</v>
      </c>
    </row>
    <row r="795" spans="1:30" x14ac:dyDescent="0.2">
      <c r="A795" s="28">
        <v>8</v>
      </c>
      <c r="B795" s="28">
        <v>121</v>
      </c>
      <c r="C795" s="65" t="s">
        <v>132</v>
      </c>
      <c r="D795" s="28">
        <v>100343</v>
      </c>
      <c r="E795" s="31" t="s">
        <v>404</v>
      </c>
      <c r="F795" s="31" t="s">
        <v>105</v>
      </c>
      <c r="G795" s="31" t="str">
        <f t="shared" si="135"/>
        <v>Schöpfer Josef</v>
      </c>
      <c r="H795" s="34">
        <v>15571</v>
      </c>
      <c r="I795" s="33">
        <f t="shared" si="136"/>
        <v>15571</v>
      </c>
      <c r="J795" s="30">
        <v>2002</v>
      </c>
      <c r="K795" s="31" t="s">
        <v>3463</v>
      </c>
      <c r="L795" s="28">
        <v>6020</v>
      </c>
      <c r="M795" s="31" t="s">
        <v>71</v>
      </c>
      <c r="O795" s="28" t="str">
        <f t="shared" si="134"/>
        <v>Ja</v>
      </c>
      <c r="Q795" s="96"/>
      <c r="R795" s="31" t="s">
        <v>1929</v>
      </c>
      <c r="S795" s="66" t="s">
        <v>3860</v>
      </c>
      <c r="U795" s="88">
        <f t="shared" si="137"/>
        <v>0</v>
      </c>
      <c r="X795" s="28">
        <v>2020</v>
      </c>
      <c r="Y795" s="28">
        <v>2020</v>
      </c>
      <c r="AB795" s="28">
        <v>2003</v>
      </c>
      <c r="AD795" s="25"/>
    </row>
    <row r="796" spans="1:30" x14ac:dyDescent="0.2">
      <c r="A796" s="25">
        <v>12</v>
      </c>
      <c r="B796" s="25">
        <v>212</v>
      </c>
      <c r="C796" s="46"/>
      <c r="D796" s="28">
        <v>287295</v>
      </c>
      <c r="E796" s="36" t="s">
        <v>1837</v>
      </c>
      <c r="F796" s="36" t="s">
        <v>134</v>
      </c>
      <c r="G796" s="31" t="str">
        <f t="shared" si="135"/>
        <v>Schulthess Walter</v>
      </c>
      <c r="H796" s="34">
        <v>22065</v>
      </c>
      <c r="I796" s="68">
        <f t="shared" si="136"/>
        <v>22065</v>
      </c>
      <c r="J796" s="36">
        <v>2020</v>
      </c>
      <c r="K796" s="36" t="s">
        <v>208</v>
      </c>
      <c r="L796" s="28">
        <v>6260</v>
      </c>
      <c r="M796" s="45" t="s">
        <v>339</v>
      </c>
      <c r="N796"/>
      <c r="O796" s="28" t="s">
        <v>1581</v>
      </c>
      <c r="P796"/>
      <c r="Q796" s="96"/>
      <c r="R796" s="31" t="s">
        <v>1929</v>
      </c>
      <c r="S796" s="66" t="s">
        <v>3860</v>
      </c>
      <c r="T796" s="28" t="s">
        <v>3546</v>
      </c>
      <c r="U796" s="88">
        <f t="shared" si="137"/>
        <v>25</v>
      </c>
      <c r="AD796" s="25"/>
    </row>
    <row r="797" spans="1:30" x14ac:dyDescent="0.2">
      <c r="A797" s="28">
        <v>15</v>
      </c>
      <c r="B797" s="28">
        <v>166</v>
      </c>
      <c r="C797" s="65" t="s">
        <v>132</v>
      </c>
      <c r="D797" s="28">
        <v>159687</v>
      </c>
      <c r="E797" s="31" t="s">
        <v>306</v>
      </c>
      <c r="F797" s="31" t="s">
        <v>360</v>
      </c>
      <c r="G797" s="31" t="str">
        <f t="shared" si="135"/>
        <v>Schumacher Alois</v>
      </c>
      <c r="H797" s="34">
        <v>17913</v>
      </c>
      <c r="I797" s="33">
        <f t="shared" si="136"/>
        <v>17913</v>
      </c>
      <c r="J797" s="30">
        <v>2009</v>
      </c>
      <c r="K797" s="31" t="s">
        <v>3467</v>
      </c>
      <c r="L797" s="28">
        <v>6156</v>
      </c>
      <c r="M797" s="31" t="s">
        <v>1792</v>
      </c>
      <c r="O797" s="28" t="str">
        <f t="shared" ref="O797:O808" si="138">IF(N797+P797&gt;0,"Nein","Ja")</f>
        <v>Ja</v>
      </c>
      <c r="Q797" s="96"/>
      <c r="R797" s="31" t="s">
        <v>1929</v>
      </c>
      <c r="S797" s="66" t="s">
        <v>3860</v>
      </c>
      <c r="T797" s="28" t="s">
        <v>3546</v>
      </c>
      <c r="U797" s="88">
        <f t="shared" si="137"/>
        <v>25</v>
      </c>
      <c r="X797" s="28">
        <v>2020</v>
      </c>
      <c r="AB797" s="28">
        <v>2012</v>
      </c>
      <c r="AD797" s="25" t="s">
        <v>4446</v>
      </c>
    </row>
    <row r="798" spans="1:30" x14ac:dyDescent="0.2">
      <c r="A798" s="28">
        <v>13</v>
      </c>
      <c r="B798" s="28">
        <v>137</v>
      </c>
      <c r="C798" s="65" t="s">
        <v>132</v>
      </c>
      <c r="D798" s="28">
        <v>145645</v>
      </c>
      <c r="E798" s="31" t="s">
        <v>306</v>
      </c>
      <c r="F798" s="31" t="s">
        <v>360</v>
      </c>
      <c r="G798" s="31" t="str">
        <f t="shared" si="135"/>
        <v>Schumacher Alois</v>
      </c>
      <c r="H798" s="34">
        <v>18049</v>
      </c>
      <c r="I798" s="33">
        <f t="shared" si="136"/>
        <v>18049</v>
      </c>
      <c r="J798" s="30">
        <v>2009</v>
      </c>
      <c r="K798" s="31" t="s">
        <v>4445</v>
      </c>
      <c r="L798" s="28">
        <v>6022</v>
      </c>
      <c r="M798" s="31" t="s">
        <v>115</v>
      </c>
      <c r="O798" s="28" t="str">
        <f t="shared" si="138"/>
        <v>Ja</v>
      </c>
      <c r="Q798" s="96"/>
      <c r="R798" s="31" t="s">
        <v>1929</v>
      </c>
      <c r="S798" s="66" t="s">
        <v>3860</v>
      </c>
      <c r="T798" s="28" t="s">
        <v>3546</v>
      </c>
      <c r="U798" s="88">
        <f t="shared" si="137"/>
        <v>25</v>
      </c>
      <c r="X798" s="28">
        <v>2010</v>
      </c>
      <c r="AB798" s="28">
        <v>2012</v>
      </c>
      <c r="AD798" s="25"/>
    </row>
    <row r="799" spans="1:30" x14ac:dyDescent="0.2">
      <c r="A799" s="28">
        <v>17</v>
      </c>
      <c r="B799" s="28">
        <v>144</v>
      </c>
      <c r="C799" s="65" t="s">
        <v>132</v>
      </c>
      <c r="D799" s="28">
        <v>171943</v>
      </c>
      <c r="E799" s="31" t="s">
        <v>306</v>
      </c>
      <c r="F799" s="31" t="s">
        <v>113</v>
      </c>
      <c r="G799" s="31" t="str">
        <f t="shared" si="135"/>
        <v>Schumacher Franz</v>
      </c>
      <c r="H799" s="34">
        <v>18790</v>
      </c>
      <c r="I799" s="33">
        <f t="shared" si="136"/>
        <v>18790</v>
      </c>
      <c r="J799" s="30">
        <v>2011</v>
      </c>
      <c r="K799" s="31" t="s">
        <v>3469</v>
      </c>
      <c r="L799" s="28">
        <v>6166</v>
      </c>
      <c r="M799" s="31" t="s">
        <v>833</v>
      </c>
      <c r="O799" s="28" t="str">
        <f t="shared" si="138"/>
        <v>Ja</v>
      </c>
      <c r="Q799" s="96"/>
      <c r="R799" s="31" t="s">
        <v>1929</v>
      </c>
      <c r="S799" s="66" t="s">
        <v>3860</v>
      </c>
      <c r="T799" s="28" t="s">
        <v>3867</v>
      </c>
      <c r="U799" s="88">
        <f t="shared" si="137"/>
        <v>0</v>
      </c>
      <c r="X799" s="28">
        <v>2021</v>
      </c>
      <c r="AB799" s="28">
        <v>2011</v>
      </c>
      <c r="AD799" s="25"/>
    </row>
    <row r="800" spans="1:30" x14ac:dyDescent="0.2">
      <c r="A800" s="28">
        <v>1</v>
      </c>
      <c r="B800" s="28">
        <v>100</v>
      </c>
      <c r="C800" s="65" t="s">
        <v>169</v>
      </c>
      <c r="D800" s="28">
        <v>884859</v>
      </c>
      <c r="E800" s="31" t="s">
        <v>306</v>
      </c>
      <c r="F800" s="31" t="s">
        <v>782</v>
      </c>
      <c r="G800" s="31" t="str">
        <f t="shared" si="135"/>
        <v>Schumacher Jakob</v>
      </c>
      <c r="H800" s="34">
        <v>13629</v>
      </c>
      <c r="I800" s="33">
        <f t="shared" si="136"/>
        <v>13629</v>
      </c>
      <c r="J800" s="30">
        <v>1997</v>
      </c>
      <c r="K800" s="31" t="s">
        <v>3471</v>
      </c>
      <c r="L800" s="28">
        <v>6003</v>
      </c>
      <c r="M800" s="31" t="s">
        <v>95</v>
      </c>
      <c r="O800" s="28" t="str">
        <f t="shared" si="138"/>
        <v>Ja</v>
      </c>
      <c r="Q800" s="96"/>
      <c r="R800" s="31" t="s">
        <v>1929</v>
      </c>
      <c r="S800" s="66" t="s">
        <v>3860</v>
      </c>
      <c r="U800" s="88">
        <f t="shared" si="137"/>
        <v>0</v>
      </c>
      <c r="AD800" s="25"/>
    </row>
    <row r="801" spans="1:30" x14ac:dyDescent="0.2">
      <c r="A801" s="28">
        <v>9</v>
      </c>
      <c r="B801" s="28">
        <v>231</v>
      </c>
      <c r="C801" s="65" t="s">
        <v>132</v>
      </c>
      <c r="D801" s="28">
        <v>100240</v>
      </c>
      <c r="E801" s="31" t="s">
        <v>306</v>
      </c>
      <c r="F801" s="31" t="s">
        <v>586</v>
      </c>
      <c r="G801" s="31" t="str">
        <f t="shared" si="135"/>
        <v>Schumacher Oskar</v>
      </c>
      <c r="H801" s="34">
        <v>16954</v>
      </c>
      <c r="I801" s="33">
        <f t="shared" si="136"/>
        <v>16954</v>
      </c>
      <c r="J801" s="30">
        <v>2006</v>
      </c>
      <c r="K801" s="31" t="s">
        <v>3473</v>
      </c>
      <c r="L801" s="28">
        <v>6204</v>
      </c>
      <c r="M801" s="31" t="s">
        <v>59</v>
      </c>
      <c r="O801" s="28" t="str">
        <f t="shared" si="138"/>
        <v>Ja</v>
      </c>
      <c r="Q801" s="96"/>
      <c r="R801" s="31" t="s">
        <v>1929</v>
      </c>
      <c r="S801" s="66" t="s">
        <v>3860</v>
      </c>
      <c r="T801" s="28" t="s">
        <v>3546</v>
      </c>
      <c r="U801" s="88">
        <f t="shared" si="137"/>
        <v>25</v>
      </c>
      <c r="X801" s="28">
        <v>2020</v>
      </c>
      <c r="AB801" s="28">
        <v>2006</v>
      </c>
      <c r="AD801" s="25" t="s">
        <v>4447</v>
      </c>
    </row>
    <row r="802" spans="1:30" x14ac:dyDescent="0.2">
      <c r="A802" s="28">
        <v>11</v>
      </c>
      <c r="B802" s="28">
        <v>221</v>
      </c>
      <c r="C802" s="65" t="s">
        <v>169</v>
      </c>
      <c r="D802" s="28">
        <v>144896</v>
      </c>
      <c r="E802" s="31" t="s">
        <v>306</v>
      </c>
      <c r="F802" s="31" t="s">
        <v>134</v>
      </c>
      <c r="G802" s="31" t="str">
        <f t="shared" si="135"/>
        <v>Schumacher Walter</v>
      </c>
      <c r="H802" s="34">
        <v>11415</v>
      </c>
      <c r="I802" s="33">
        <f t="shared" si="136"/>
        <v>11415</v>
      </c>
      <c r="J802" s="30">
        <v>1991</v>
      </c>
      <c r="K802" s="31" t="s">
        <v>3475</v>
      </c>
      <c r="L802" s="28">
        <v>6017</v>
      </c>
      <c r="M802" s="31" t="s">
        <v>522</v>
      </c>
      <c r="O802" s="28" t="str">
        <f t="shared" si="138"/>
        <v>Ja</v>
      </c>
      <c r="Q802" s="96"/>
      <c r="R802" s="31" t="s">
        <v>1929</v>
      </c>
      <c r="S802" s="66" t="s">
        <v>3860</v>
      </c>
      <c r="U802" s="88">
        <f t="shared" si="137"/>
        <v>0</v>
      </c>
      <c r="AB802" s="28">
        <v>1992</v>
      </c>
      <c r="AD802" s="25"/>
    </row>
    <row r="803" spans="1:30" x14ac:dyDescent="0.2">
      <c r="A803" s="28">
        <v>9</v>
      </c>
      <c r="B803" s="28">
        <v>231</v>
      </c>
      <c r="C803" s="65" t="s">
        <v>132</v>
      </c>
      <c r="D803" s="28">
        <v>100241</v>
      </c>
      <c r="E803" s="31" t="s">
        <v>3476</v>
      </c>
      <c r="F803" s="31" t="s">
        <v>113</v>
      </c>
      <c r="G803" s="31" t="str">
        <f t="shared" si="135"/>
        <v>Schürmann Franz</v>
      </c>
      <c r="H803" s="34">
        <v>17289</v>
      </c>
      <c r="I803" s="33">
        <f t="shared" si="136"/>
        <v>17289</v>
      </c>
      <c r="J803" s="30">
        <v>2007</v>
      </c>
      <c r="K803" s="31" t="s">
        <v>3478</v>
      </c>
      <c r="L803" s="28">
        <v>6204</v>
      </c>
      <c r="M803" s="31" t="s">
        <v>59</v>
      </c>
      <c r="O803" s="28" t="str">
        <f t="shared" si="138"/>
        <v>Ja</v>
      </c>
      <c r="Q803" s="96"/>
      <c r="R803" s="31" t="s">
        <v>1929</v>
      </c>
      <c r="S803" s="66" t="s">
        <v>3860</v>
      </c>
      <c r="T803" s="28" t="s">
        <v>3867</v>
      </c>
      <c r="U803" s="88">
        <f t="shared" si="137"/>
        <v>0</v>
      </c>
      <c r="AB803" s="28">
        <v>2015</v>
      </c>
      <c r="AD803" s="25" t="s">
        <v>4448</v>
      </c>
    </row>
    <row r="804" spans="1:30" x14ac:dyDescent="0.2">
      <c r="A804" s="28">
        <v>4</v>
      </c>
      <c r="B804" s="28">
        <v>242</v>
      </c>
      <c r="C804" s="65"/>
      <c r="D804" s="28">
        <v>185937</v>
      </c>
      <c r="E804" s="31" t="s">
        <v>1787</v>
      </c>
      <c r="F804" s="31" t="s">
        <v>324</v>
      </c>
      <c r="G804" s="31" t="str">
        <f t="shared" si="135"/>
        <v>Schwarz Ruedi</v>
      </c>
      <c r="H804" s="34">
        <v>21619</v>
      </c>
      <c r="I804" s="33">
        <v>21619</v>
      </c>
      <c r="J804" s="30">
        <v>2019</v>
      </c>
      <c r="K804" s="31" t="s">
        <v>3388</v>
      </c>
      <c r="L804" s="28">
        <v>6353</v>
      </c>
      <c r="M804" s="31" t="s">
        <v>349</v>
      </c>
      <c r="O804" s="28" t="str">
        <f t="shared" si="138"/>
        <v>Ja</v>
      </c>
      <c r="Q804" s="96"/>
      <c r="R804" s="31" t="s">
        <v>1929</v>
      </c>
      <c r="S804" s="66" t="s">
        <v>3860</v>
      </c>
      <c r="T804" s="28" t="s">
        <v>3546</v>
      </c>
      <c r="U804" s="88">
        <f t="shared" si="137"/>
        <v>25</v>
      </c>
      <c r="AB804" s="28">
        <v>2019</v>
      </c>
      <c r="AD804" s="25" t="s">
        <v>4449</v>
      </c>
    </row>
    <row r="805" spans="1:30" x14ac:dyDescent="0.2">
      <c r="A805" s="28">
        <v>16</v>
      </c>
      <c r="B805" s="28">
        <v>252</v>
      </c>
      <c r="C805" s="65" t="s">
        <v>132</v>
      </c>
      <c r="D805" s="28">
        <v>144831</v>
      </c>
      <c r="E805" s="31" t="s">
        <v>786</v>
      </c>
      <c r="F805" s="31" t="s">
        <v>248</v>
      </c>
      <c r="G805" s="31" t="str">
        <f t="shared" si="135"/>
        <v>Schwegler Anton</v>
      </c>
      <c r="H805" s="34">
        <v>18716</v>
      </c>
      <c r="I805" s="33">
        <f>H805</f>
        <v>18716</v>
      </c>
      <c r="J805" s="30">
        <v>2011</v>
      </c>
      <c r="K805" s="31" t="s">
        <v>3484</v>
      </c>
      <c r="L805" s="28">
        <v>6106</v>
      </c>
      <c r="M805" s="31" t="s">
        <v>345</v>
      </c>
      <c r="O805" s="28" t="str">
        <f t="shared" si="138"/>
        <v>Ja</v>
      </c>
      <c r="Q805" s="96"/>
      <c r="R805" s="31" t="s">
        <v>1929</v>
      </c>
      <c r="S805" s="66" t="s">
        <v>3860</v>
      </c>
      <c r="T805" s="28" t="s">
        <v>3546</v>
      </c>
      <c r="U805" s="88">
        <f t="shared" si="137"/>
        <v>25</v>
      </c>
      <c r="Y805" s="28">
        <v>2009</v>
      </c>
      <c r="AB805" s="28">
        <v>2012</v>
      </c>
      <c r="AD805" s="25" t="s">
        <v>4450</v>
      </c>
    </row>
    <row r="806" spans="1:30" x14ac:dyDescent="0.2">
      <c r="A806" s="28">
        <v>13</v>
      </c>
      <c r="B806" s="28">
        <v>248</v>
      </c>
      <c r="C806" s="65" t="s">
        <v>132</v>
      </c>
      <c r="D806" s="28">
        <v>182911</v>
      </c>
      <c r="E806" s="31" t="s">
        <v>786</v>
      </c>
      <c r="F806" s="31" t="s">
        <v>650</v>
      </c>
      <c r="G806" s="31" t="str">
        <f t="shared" si="135"/>
        <v>Schwegler Bernhard</v>
      </c>
      <c r="H806" s="34">
        <v>19943</v>
      </c>
      <c r="I806" s="33">
        <f>H806</f>
        <v>19943</v>
      </c>
      <c r="J806" s="30">
        <v>2014</v>
      </c>
      <c r="K806" s="31" t="s">
        <v>3486</v>
      </c>
      <c r="L806" s="28">
        <v>6130</v>
      </c>
      <c r="M806" s="31" t="s">
        <v>196</v>
      </c>
      <c r="O806" s="28" t="str">
        <f t="shared" si="138"/>
        <v>Ja</v>
      </c>
      <c r="Q806" s="96"/>
      <c r="R806" s="31" t="s">
        <v>1929</v>
      </c>
      <c r="S806" s="66" t="s">
        <v>3860</v>
      </c>
      <c r="T806" s="28" t="s">
        <v>3546</v>
      </c>
      <c r="U806" s="88">
        <f t="shared" si="137"/>
        <v>25</v>
      </c>
      <c r="AD806" s="25" t="s">
        <v>4451</v>
      </c>
    </row>
    <row r="807" spans="1:30" x14ac:dyDescent="0.2">
      <c r="A807" s="28">
        <v>8</v>
      </c>
      <c r="B807" s="28">
        <v>210</v>
      </c>
      <c r="C807" s="65" t="s">
        <v>169</v>
      </c>
      <c r="D807" s="28">
        <v>168800</v>
      </c>
      <c r="E807" s="31" t="s">
        <v>786</v>
      </c>
      <c r="F807" s="31" t="s">
        <v>113</v>
      </c>
      <c r="G807" s="31" t="str">
        <f t="shared" si="135"/>
        <v>Schwegler Franz</v>
      </c>
      <c r="H807" s="34">
        <v>15247</v>
      </c>
      <c r="I807" s="33">
        <f>H807</f>
        <v>15247</v>
      </c>
      <c r="J807" s="30">
        <v>2002</v>
      </c>
      <c r="K807" s="31" t="s">
        <v>3488</v>
      </c>
      <c r="L807" s="28">
        <v>6026</v>
      </c>
      <c r="M807" s="31" t="s">
        <v>442</v>
      </c>
      <c r="O807" s="28" t="str">
        <f t="shared" si="138"/>
        <v>Ja</v>
      </c>
      <c r="Q807" s="96"/>
      <c r="R807" s="31" t="s">
        <v>1929</v>
      </c>
      <c r="S807" s="66" t="s">
        <v>3860</v>
      </c>
      <c r="U807" s="88">
        <f t="shared" si="137"/>
        <v>0</v>
      </c>
      <c r="AB807" s="28">
        <v>2017</v>
      </c>
      <c r="AD807" s="25" t="s">
        <v>4452</v>
      </c>
    </row>
    <row r="808" spans="1:30" x14ac:dyDescent="0.2">
      <c r="A808" s="28">
        <v>16</v>
      </c>
      <c r="B808" s="28">
        <v>252</v>
      </c>
      <c r="C808" s="65" t="s">
        <v>132</v>
      </c>
      <c r="D808" s="28">
        <v>144829</v>
      </c>
      <c r="E808" s="31" t="s">
        <v>786</v>
      </c>
      <c r="F808" s="31" t="s">
        <v>1393</v>
      </c>
      <c r="G808" s="31" t="str">
        <f t="shared" si="135"/>
        <v>Schwegler Lina</v>
      </c>
      <c r="H808" s="34">
        <v>19545</v>
      </c>
      <c r="I808" s="33">
        <f>H808</f>
        <v>19545</v>
      </c>
      <c r="J808" s="30">
        <v>2013</v>
      </c>
      <c r="K808" s="31" t="s">
        <v>1394</v>
      </c>
      <c r="L808" s="28">
        <v>6106</v>
      </c>
      <c r="M808" s="31" t="s">
        <v>345</v>
      </c>
      <c r="O808" s="28" t="str">
        <f t="shared" si="138"/>
        <v>Ja</v>
      </c>
      <c r="Q808" s="96"/>
      <c r="R808" s="31" t="s">
        <v>1953</v>
      </c>
      <c r="S808" s="66" t="s">
        <v>3860</v>
      </c>
      <c r="T808" s="28" t="s">
        <v>3546</v>
      </c>
      <c r="U808" s="88">
        <f t="shared" si="137"/>
        <v>25</v>
      </c>
      <c r="AB808" s="28">
        <v>2013</v>
      </c>
      <c r="AD808" s="25" t="s">
        <v>4450</v>
      </c>
    </row>
    <row r="809" spans="1:30" x14ac:dyDescent="0.2">
      <c r="A809" s="28">
        <v>15</v>
      </c>
      <c r="B809" s="28">
        <v>103</v>
      </c>
      <c r="C809" s="37"/>
      <c r="D809" s="28">
        <v>104082</v>
      </c>
      <c r="E809" s="31" t="s">
        <v>786</v>
      </c>
      <c r="F809" s="31" t="s">
        <v>324</v>
      </c>
      <c r="G809" s="31" t="s">
        <v>4453</v>
      </c>
      <c r="H809" s="17">
        <v>22539</v>
      </c>
      <c r="I809" s="33">
        <v>22539</v>
      </c>
      <c r="J809" s="28">
        <v>2021</v>
      </c>
      <c r="K809" s="31" t="s">
        <v>1892</v>
      </c>
      <c r="L809" s="28">
        <v>6130</v>
      </c>
      <c r="M809" s="31" t="s">
        <v>196</v>
      </c>
      <c r="N809" s="28"/>
      <c r="O809" s="28" t="s">
        <v>1581</v>
      </c>
      <c r="P809" s="28"/>
      <c r="Q809" s="96"/>
      <c r="R809" s="31" t="s">
        <v>1929</v>
      </c>
      <c r="S809" s="66" t="s">
        <v>3860</v>
      </c>
      <c r="T809" s="28" t="s">
        <v>3546</v>
      </c>
      <c r="U809" s="88">
        <f t="shared" si="137"/>
        <v>25</v>
      </c>
      <c r="AD809" s="25" t="s">
        <v>1893</v>
      </c>
    </row>
    <row r="810" spans="1:30" x14ac:dyDescent="0.2">
      <c r="A810" s="28">
        <v>16</v>
      </c>
      <c r="B810" s="28">
        <v>189</v>
      </c>
      <c r="C810" s="65" t="s">
        <v>132</v>
      </c>
      <c r="D810" s="28">
        <v>162464</v>
      </c>
      <c r="E810" s="31" t="s">
        <v>1524</v>
      </c>
      <c r="F810" s="31" t="s">
        <v>164</v>
      </c>
      <c r="G810" s="31" t="str">
        <f>CONCATENATE(E810," ",F810)</f>
        <v>Schweizer Andreas</v>
      </c>
      <c r="H810" s="34">
        <v>20301</v>
      </c>
      <c r="I810" s="33">
        <f t="shared" ref="I810:I825" si="139">H810</f>
        <v>20301</v>
      </c>
      <c r="J810" s="30">
        <v>2015</v>
      </c>
      <c r="K810" s="31" t="s">
        <v>1525</v>
      </c>
      <c r="L810" s="28">
        <v>6252</v>
      </c>
      <c r="M810" s="31" t="s">
        <v>455</v>
      </c>
      <c r="O810" s="28" t="str">
        <f t="shared" ref="O810:O825" si="140">IF(N810+P810&gt;0,"Nein","Ja")</f>
        <v>Ja</v>
      </c>
      <c r="Q810" s="96"/>
      <c r="R810" s="31" t="s">
        <v>1929</v>
      </c>
      <c r="S810" s="66" t="s">
        <v>3860</v>
      </c>
      <c r="T810" s="28" t="s">
        <v>3546</v>
      </c>
      <c r="U810" s="88">
        <f t="shared" si="137"/>
        <v>25</v>
      </c>
      <c r="AB810" s="28">
        <v>2017</v>
      </c>
      <c r="AD810" s="25" t="s">
        <v>4454</v>
      </c>
    </row>
    <row r="811" spans="1:30" x14ac:dyDescent="0.2">
      <c r="A811" s="28">
        <v>16</v>
      </c>
      <c r="B811" s="28">
        <v>189</v>
      </c>
      <c r="C811" s="65" t="s">
        <v>132</v>
      </c>
      <c r="D811" s="28">
        <v>162465</v>
      </c>
      <c r="E811" s="31" t="s">
        <v>1524</v>
      </c>
      <c r="F811" s="31" t="s">
        <v>1669</v>
      </c>
      <c r="G811" s="31" t="s">
        <v>3491</v>
      </c>
      <c r="H811" s="34">
        <v>21181</v>
      </c>
      <c r="I811" s="33">
        <f t="shared" si="139"/>
        <v>21181</v>
      </c>
      <c r="J811" s="30">
        <v>2017</v>
      </c>
      <c r="K811" s="31" t="s">
        <v>1525</v>
      </c>
      <c r="L811" s="28">
        <v>6252</v>
      </c>
      <c r="M811" s="31" t="s">
        <v>3492</v>
      </c>
      <c r="O811" s="28" t="str">
        <f t="shared" si="140"/>
        <v>Ja</v>
      </c>
      <c r="Q811" s="96"/>
      <c r="R811" s="31" t="s">
        <v>1953</v>
      </c>
      <c r="S811" s="66" t="s">
        <v>3860</v>
      </c>
      <c r="T811" s="28" t="s">
        <v>3546</v>
      </c>
      <c r="U811" s="88">
        <f t="shared" si="137"/>
        <v>25</v>
      </c>
      <c r="AB811" s="28">
        <v>2017</v>
      </c>
      <c r="AD811" s="25" t="s">
        <v>4454</v>
      </c>
    </row>
    <row r="812" spans="1:30" x14ac:dyDescent="0.2">
      <c r="A812" s="28">
        <v>6</v>
      </c>
      <c r="B812" s="28">
        <v>136</v>
      </c>
      <c r="C812" s="65" t="s">
        <v>770</v>
      </c>
      <c r="D812" s="28">
        <v>121985</v>
      </c>
      <c r="E812" s="31" t="s">
        <v>3493</v>
      </c>
      <c r="F812" s="31" t="s">
        <v>113</v>
      </c>
      <c r="G812" s="31" t="str">
        <f t="shared" ref="G812:G820" si="141">CONCATENATE(E812," ",F812)</f>
        <v>Senn Franz</v>
      </c>
      <c r="H812" s="34">
        <v>15696</v>
      </c>
      <c r="I812" s="33">
        <f t="shared" si="139"/>
        <v>15696</v>
      </c>
      <c r="J812" s="30">
        <v>2002</v>
      </c>
      <c r="K812" s="31" t="s">
        <v>3495</v>
      </c>
      <c r="L812" s="28">
        <v>6280</v>
      </c>
      <c r="M812" s="31" t="s">
        <v>161</v>
      </c>
      <c r="O812" s="28" t="str">
        <f t="shared" si="140"/>
        <v>Ja</v>
      </c>
      <c r="Q812" s="96"/>
      <c r="R812" s="31" t="s">
        <v>1929</v>
      </c>
      <c r="S812" s="66" t="s">
        <v>3869</v>
      </c>
      <c r="U812" s="88">
        <f t="shared" si="137"/>
        <v>0</v>
      </c>
      <c r="AB812" s="28">
        <v>2007</v>
      </c>
      <c r="AD812" s="25"/>
    </row>
    <row r="813" spans="1:30" x14ac:dyDescent="0.2">
      <c r="A813" s="28">
        <v>3</v>
      </c>
      <c r="B813" s="28">
        <v>160</v>
      </c>
      <c r="C813" s="65" t="s">
        <v>169</v>
      </c>
      <c r="D813" s="28">
        <v>112404</v>
      </c>
      <c r="E813" s="31" t="s">
        <v>3493</v>
      </c>
      <c r="F813" s="31" t="s">
        <v>101</v>
      </c>
      <c r="G813" s="31" t="str">
        <f t="shared" si="141"/>
        <v>Senn Martin</v>
      </c>
      <c r="H813" s="34">
        <v>13560</v>
      </c>
      <c r="I813" s="33">
        <f t="shared" si="139"/>
        <v>13560</v>
      </c>
      <c r="J813" s="30">
        <v>1997</v>
      </c>
      <c r="K813" s="31" t="s">
        <v>3497</v>
      </c>
      <c r="L813" s="28">
        <v>6010</v>
      </c>
      <c r="M813" s="31" t="s">
        <v>55</v>
      </c>
      <c r="O813" s="28" t="str">
        <f t="shared" si="140"/>
        <v>Ja</v>
      </c>
      <c r="Q813" s="96"/>
      <c r="R813" s="31" t="s">
        <v>1929</v>
      </c>
      <c r="S813" s="66" t="s">
        <v>3860</v>
      </c>
      <c r="U813" s="88">
        <f t="shared" si="137"/>
        <v>0</v>
      </c>
      <c r="AD813" s="25" t="s">
        <v>4455</v>
      </c>
    </row>
    <row r="814" spans="1:30" x14ac:dyDescent="0.2">
      <c r="A814" s="28">
        <v>8</v>
      </c>
      <c r="B814" s="28">
        <v>129</v>
      </c>
      <c r="C814" s="65" t="s">
        <v>169</v>
      </c>
      <c r="D814" s="28">
        <v>260559</v>
      </c>
      <c r="E814" s="31" t="s">
        <v>112</v>
      </c>
      <c r="F814" s="31" t="s">
        <v>89</v>
      </c>
      <c r="G814" s="31" t="str">
        <f t="shared" si="141"/>
        <v>Sidler Hans</v>
      </c>
      <c r="H814" s="34">
        <v>9155</v>
      </c>
      <c r="I814" s="33">
        <f t="shared" si="139"/>
        <v>9155</v>
      </c>
      <c r="J814" s="30">
        <v>1991</v>
      </c>
      <c r="K814" s="31" t="s">
        <v>3501</v>
      </c>
      <c r="L814" s="28">
        <v>6274</v>
      </c>
      <c r="M814" s="31" t="s">
        <v>63</v>
      </c>
      <c r="O814" s="28" t="str">
        <f t="shared" si="140"/>
        <v>Ja</v>
      </c>
      <c r="Q814" s="96"/>
      <c r="R814" s="31" t="s">
        <v>1929</v>
      </c>
      <c r="S814" s="66" t="s">
        <v>3860</v>
      </c>
      <c r="U814" s="88">
        <f t="shared" si="137"/>
        <v>0</v>
      </c>
      <c r="AD814" s="25"/>
    </row>
    <row r="815" spans="1:30" x14ac:dyDescent="0.2">
      <c r="A815" s="28">
        <v>3</v>
      </c>
      <c r="B815" s="28">
        <v>155</v>
      </c>
      <c r="C815" s="65" t="s">
        <v>169</v>
      </c>
      <c r="D815" s="28">
        <v>101110</v>
      </c>
      <c r="E815" s="31" t="s">
        <v>112</v>
      </c>
      <c r="F815" s="31" t="s">
        <v>89</v>
      </c>
      <c r="G815" s="31" t="str">
        <f t="shared" si="141"/>
        <v>Sidler Hans</v>
      </c>
      <c r="H815" s="34">
        <v>12115</v>
      </c>
      <c r="I815" s="33">
        <f t="shared" si="139"/>
        <v>12115</v>
      </c>
      <c r="J815" s="30">
        <v>1993</v>
      </c>
      <c r="K815" s="31" t="s">
        <v>3500</v>
      </c>
      <c r="L815" s="28">
        <v>6048</v>
      </c>
      <c r="M815" s="31" t="s">
        <v>178</v>
      </c>
      <c r="O815" s="28" t="str">
        <f t="shared" si="140"/>
        <v>Ja</v>
      </c>
      <c r="Q815" s="96"/>
      <c r="R815" s="31" t="s">
        <v>1929</v>
      </c>
      <c r="S815" s="66" t="s">
        <v>3860</v>
      </c>
      <c r="U815" s="88">
        <f t="shared" si="137"/>
        <v>0</v>
      </c>
      <c r="Y815" s="28">
        <v>2006</v>
      </c>
      <c r="AB815" s="28">
        <v>2009</v>
      </c>
      <c r="AD815" s="25"/>
    </row>
    <row r="816" spans="1:30" x14ac:dyDescent="0.2">
      <c r="A816" s="28">
        <v>4</v>
      </c>
      <c r="B816" s="28">
        <v>205</v>
      </c>
      <c r="C816" s="65" t="s">
        <v>132</v>
      </c>
      <c r="D816" s="28">
        <v>114171</v>
      </c>
      <c r="E816" s="31" t="s">
        <v>512</v>
      </c>
      <c r="F816" s="31" t="s">
        <v>3502</v>
      </c>
      <c r="G816" s="31" t="str">
        <f t="shared" si="141"/>
        <v>Sigrist Andrè</v>
      </c>
      <c r="H816" s="34">
        <v>17057</v>
      </c>
      <c r="I816" s="33">
        <f t="shared" si="139"/>
        <v>17057</v>
      </c>
      <c r="J816" s="30">
        <v>2006</v>
      </c>
      <c r="K816" s="31" t="s">
        <v>3504</v>
      </c>
      <c r="L816" s="28">
        <v>6045</v>
      </c>
      <c r="M816" s="31" t="s">
        <v>67</v>
      </c>
      <c r="O816" s="28" t="str">
        <f t="shared" si="140"/>
        <v>Ja</v>
      </c>
      <c r="Q816" s="96"/>
      <c r="R816" s="31" t="s">
        <v>1929</v>
      </c>
      <c r="S816" s="66" t="s">
        <v>3860</v>
      </c>
      <c r="T816" s="28" t="s">
        <v>3546</v>
      </c>
      <c r="U816" s="88">
        <f t="shared" si="137"/>
        <v>25</v>
      </c>
      <c r="AB816" s="28">
        <v>2009</v>
      </c>
      <c r="AD816" s="25" t="s">
        <v>4456</v>
      </c>
    </row>
    <row r="817" spans="1:30" x14ac:dyDescent="0.2">
      <c r="A817" s="28">
        <v>8</v>
      </c>
      <c r="B817" s="28">
        <v>219</v>
      </c>
      <c r="C817" s="65" t="s">
        <v>132</v>
      </c>
      <c r="E817" s="31" t="s">
        <v>512</v>
      </c>
      <c r="F817" s="31" t="s">
        <v>3505</v>
      </c>
      <c r="G817" s="31" t="str">
        <f t="shared" si="141"/>
        <v>Sigrist Jürg</v>
      </c>
      <c r="H817" s="34">
        <v>15884</v>
      </c>
      <c r="I817" s="33">
        <f t="shared" si="139"/>
        <v>15884</v>
      </c>
      <c r="J817" s="30">
        <v>2003</v>
      </c>
      <c r="K817" s="31" t="s">
        <v>3507</v>
      </c>
      <c r="L817" s="28">
        <v>6205</v>
      </c>
      <c r="M817" s="31" t="s">
        <v>254</v>
      </c>
      <c r="O817" s="28" t="str">
        <f t="shared" si="140"/>
        <v>Ja</v>
      </c>
      <c r="Q817" s="96"/>
      <c r="R817" s="31" t="s">
        <v>1929</v>
      </c>
      <c r="S817" s="66" t="s">
        <v>3860</v>
      </c>
      <c r="T817" s="28" t="s">
        <v>3546</v>
      </c>
      <c r="U817" s="88">
        <f t="shared" si="137"/>
        <v>25</v>
      </c>
      <c r="Y817" s="28">
        <v>2005</v>
      </c>
      <c r="AD817" s="25" t="s">
        <v>4457</v>
      </c>
    </row>
    <row r="818" spans="1:30" x14ac:dyDescent="0.2">
      <c r="A818" s="28">
        <v>9</v>
      </c>
      <c r="B818" s="28">
        <v>198</v>
      </c>
      <c r="C818" s="65" t="s">
        <v>132</v>
      </c>
      <c r="D818" s="28">
        <v>129185</v>
      </c>
      <c r="E818" s="31" t="s">
        <v>512</v>
      </c>
      <c r="F818" s="31" t="s">
        <v>3509</v>
      </c>
      <c r="G818" s="31" t="str">
        <f t="shared" si="141"/>
        <v>Sigrist Rosmarie</v>
      </c>
      <c r="H818" s="34">
        <v>17494</v>
      </c>
      <c r="I818" s="33">
        <f t="shared" si="139"/>
        <v>17494</v>
      </c>
      <c r="J818" s="30">
        <v>2007</v>
      </c>
      <c r="K818" s="31" t="s">
        <v>3511</v>
      </c>
      <c r="L818" s="28">
        <v>6215</v>
      </c>
      <c r="M818" s="31" t="s">
        <v>555</v>
      </c>
      <c r="O818" s="28" t="str">
        <f t="shared" si="140"/>
        <v>Ja</v>
      </c>
      <c r="Q818" s="96"/>
      <c r="R818" s="31" t="s">
        <v>1953</v>
      </c>
      <c r="S818" s="66" t="s">
        <v>3860</v>
      </c>
      <c r="T818" s="28" t="s">
        <v>3546</v>
      </c>
      <c r="U818" s="88">
        <f t="shared" si="137"/>
        <v>25</v>
      </c>
      <c r="Y818" s="28">
        <v>2008</v>
      </c>
      <c r="AB818" s="28">
        <v>2009</v>
      </c>
      <c r="AD818" s="25"/>
    </row>
    <row r="819" spans="1:30" x14ac:dyDescent="0.2">
      <c r="A819" s="28">
        <v>16</v>
      </c>
      <c r="B819" s="28">
        <v>188</v>
      </c>
      <c r="C819" s="65" t="s">
        <v>593</v>
      </c>
      <c r="D819" s="28">
        <v>177485</v>
      </c>
      <c r="E819" s="31" t="s">
        <v>3512</v>
      </c>
      <c r="F819" s="31" t="s">
        <v>134</v>
      </c>
      <c r="G819" s="31" t="str">
        <f t="shared" si="141"/>
        <v>Simmen Walter</v>
      </c>
      <c r="H819" s="34">
        <v>14816</v>
      </c>
      <c r="I819" s="33">
        <f t="shared" si="139"/>
        <v>14816</v>
      </c>
      <c r="J819" s="30">
        <v>2000</v>
      </c>
      <c r="K819" s="31" t="s">
        <v>3514</v>
      </c>
      <c r="L819" s="28">
        <v>6102</v>
      </c>
      <c r="M819" s="31" t="s">
        <v>218</v>
      </c>
      <c r="O819" s="28" t="str">
        <f t="shared" si="140"/>
        <v>Ja</v>
      </c>
      <c r="Q819" s="96"/>
      <c r="R819" s="31" t="s">
        <v>1929</v>
      </c>
      <c r="S819" s="66" t="s">
        <v>3860</v>
      </c>
      <c r="U819" s="88">
        <f t="shared" si="137"/>
        <v>0</v>
      </c>
      <c r="AB819" s="28">
        <v>2002</v>
      </c>
      <c r="AD819" s="25" t="s">
        <v>4458</v>
      </c>
    </row>
    <row r="820" spans="1:30" x14ac:dyDescent="0.2">
      <c r="A820" s="28">
        <v>4</v>
      </c>
      <c r="B820" s="28">
        <v>242</v>
      </c>
      <c r="C820" s="65" t="s">
        <v>132</v>
      </c>
      <c r="D820" s="28">
        <v>695984</v>
      </c>
      <c r="E820" s="31" t="s">
        <v>973</v>
      </c>
      <c r="F820" s="31" t="s">
        <v>164</v>
      </c>
      <c r="G820" s="31" t="str">
        <f t="shared" si="141"/>
        <v>Spielmann Andreas</v>
      </c>
      <c r="H820" s="34">
        <v>19063</v>
      </c>
      <c r="I820" s="33">
        <f t="shared" si="139"/>
        <v>19063</v>
      </c>
      <c r="J820" s="30">
        <v>2015</v>
      </c>
      <c r="K820" s="31" t="s">
        <v>1526</v>
      </c>
      <c r="L820" s="28">
        <v>6354</v>
      </c>
      <c r="M820" s="31" t="s">
        <v>1527</v>
      </c>
      <c r="O820" s="28" t="str">
        <f t="shared" si="140"/>
        <v>Ja</v>
      </c>
      <c r="Q820" s="96"/>
      <c r="R820" s="31" t="s">
        <v>1929</v>
      </c>
      <c r="S820" s="66" t="s">
        <v>3860</v>
      </c>
      <c r="T820" s="28" t="s">
        <v>3546</v>
      </c>
      <c r="U820" s="88">
        <f t="shared" si="137"/>
        <v>25</v>
      </c>
      <c r="AB820" s="28">
        <v>2015</v>
      </c>
      <c r="AD820" s="25"/>
    </row>
    <row r="821" spans="1:30" x14ac:dyDescent="0.2">
      <c r="A821" s="28">
        <v>13</v>
      </c>
      <c r="B821" s="28">
        <v>197</v>
      </c>
      <c r="C821" s="65" t="s">
        <v>132</v>
      </c>
      <c r="D821" s="28">
        <v>101399</v>
      </c>
      <c r="E821" s="31" t="s">
        <v>309</v>
      </c>
      <c r="F821" s="31" t="s">
        <v>194</v>
      </c>
      <c r="G821" s="31" t="s">
        <v>3517</v>
      </c>
      <c r="H821" s="34">
        <v>21182</v>
      </c>
      <c r="I821" s="33">
        <f t="shared" si="139"/>
        <v>21182</v>
      </c>
      <c r="J821" s="30">
        <v>2017</v>
      </c>
      <c r="K821" s="31" t="s">
        <v>4459</v>
      </c>
      <c r="L821" s="28">
        <v>6130</v>
      </c>
      <c r="M821" s="31" t="s">
        <v>196</v>
      </c>
      <c r="O821" s="28" t="str">
        <f t="shared" si="140"/>
        <v>Ja</v>
      </c>
      <c r="Q821" s="96"/>
      <c r="R821" s="31" t="s">
        <v>1929</v>
      </c>
      <c r="S821" s="66" t="s">
        <v>3860</v>
      </c>
      <c r="T821" s="28" t="s">
        <v>3546</v>
      </c>
      <c r="U821" s="88">
        <f t="shared" si="137"/>
        <v>25</v>
      </c>
      <c r="AD821" s="25"/>
    </row>
    <row r="822" spans="1:30" x14ac:dyDescent="0.2">
      <c r="A822" s="28">
        <v>9</v>
      </c>
      <c r="B822" s="28">
        <v>201</v>
      </c>
      <c r="C822" s="65" t="s">
        <v>132</v>
      </c>
      <c r="D822" s="28">
        <v>104588</v>
      </c>
      <c r="E822" s="31" t="s">
        <v>1672</v>
      </c>
      <c r="F822" s="31" t="s">
        <v>1673</v>
      </c>
      <c r="G822" s="31" t="s">
        <v>3519</v>
      </c>
      <c r="H822" s="34">
        <v>20881</v>
      </c>
      <c r="I822" s="33">
        <f t="shared" si="139"/>
        <v>20881</v>
      </c>
      <c r="J822" s="30">
        <v>2017</v>
      </c>
      <c r="K822" s="31" t="s">
        <v>1674</v>
      </c>
      <c r="L822" s="28">
        <v>6206</v>
      </c>
      <c r="M822" s="31" t="s">
        <v>206</v>
      </c>
      <c r="O822" s="28" t="str">
        <f t="shared" si="140"/>
        <v>Ja</v>
      </c>
      <c r="Q822" s="96"/>
      <c r="R822" s="31" t="s">
        <v>1953</v>
      </c>
      <c r="S822" s="66" t="s">
        <v>3860</v>
      </c>
      <c r="T822" s="28" t="s">
        <v>3546</v>
      </c>
      <c r="U822" s="88">
        <f t="shared" si="137"/>
        <v>25</v>
      </c>
      <c r="AB822" s="28">
        <v>2018</v>
      </c>
      <c r="AD822" s="25" t="s">
        <v>4460</v>
      </c>
    </row>
    <row r="823" spans="1:30" x14ac:dyDescent="0.2">
      <c r="A823" s="28">
        <v>6</v>
      </c>
      <c r="B823" s="28">
        <v>149</v>
      </c>
      <c r="C823" s="65" t="s">
        <v>132</v>
      </c>
      <c r="D823" s="28">
        <v>146490</v>
      </c>
      <c r="E823" s="31" t="s">
        <v>1339</v>
      </c>
      <c r="F823" s="31" t="s">
        <v>457</v>
      </c>
      <c r="G823" s="31" t="str">
        <f>CONCATENATE(E823," ",F823)</f>
        <v>Spörri  Herbert</v>
      </c>
      <c r="H823" s="34">
        <v>19068</v>
      </c>
      <c r="I823" s="33">
        <f t="shared" si="139"/>
        <v>19068</v>
      </c>
      <c r="J823" s="30">
        <v>2012</v>
      </c>
      <c r="K823" s="31" t="s">
        <v>1340</v>
      </c>
      <c r="L823" s="28">
        <v>6285</v>
      </c>
      <c r="M823" s="31" t="s">
        <v>608</v>
      </c>
      <c r="O823" s="28" t="str">
        <f t="shared" si="140"/>
        <v>Ja</v>
      </c>
      <c r="Q823" s="96"/>
      <c r="R823" s="31" t="s">
        <v>1929</v>
      </c>
      <c r="S823" s="66" t="s">
        <v>3860</v>
      </c>
      <c r="T823" s="28" t="s">
        <v>3546</v>
      </c>
      <c r="U823" s="88">
        <f t="shared" si="137"/>
        <v>25</v>
      </c>
      <c r="AB823" s="28">
        <v>2019</v>
      </c>
      <c r="AD823" s="25" t="s">
        <v>4461</v>
      </c>
    </row>
    <row r="824" spans="1:30" x14ac:dyDescent="0.2">
      <c r="A824" s="28">
        <v>17</v>
      </c>
      <c r="B824" s="28">
        <v>130</v>
      </c>
      <c r="C824" s="65" t="s">
        <v>169</v>
      </c>
      <c r="D824" s="28">
        <v>148656</v>
      </c>
      <c r="E824" s="31" t="s">
        <v>638</v>
      </c>
      <c r="F824" s="31" t="s">
        <v>248</v>
      </c>
      <c r="G824" s="31" t="str">
        <f>CONCATENATE(E824," ",F824)</f>
        <v>Stadelmann Anton</v>
      </c>
      <c r="H824" s="34">
        <v>14164</v>
      </c>
      <c r="I824" s="33">
        <f t="shared" si="139"/>
        <v>14164</v>
      </c>
      <c r="J824" s="30">
        <v>1998</v>
      </c>
      <c r="K824" s="31" t="s">
        <v>3522</v>
      </c>
      <c r="L824" s="28">
        <v>6182</v>
      </c>
      <c r="M824" s="31" t="s">
        <v>482</v>
      </c>
      <c r="O824" s="28" t="str">
        <f t="shared" si="140"/>
        <v>Ja</v>
      </c>
      <c r="Q824" s="96"/>
      <c r="R824" s="31" t="s">
        <v>1929</v>
      </c>
      <c r="S824" s="66" t="s">
        <v>3860</v>
      </c>
      <c r="U824" s="88">
        <f t="shared" si="137"/>
        <v>0</v>
      </c>
      <c r="AB824" s="28">
        <v>2000</v>
      </c>
      <c r="AD824" s="25"/>
    </row>
    <row r="825" spans="1:30" x14ac:dyDescent="0.2">
      <c r="A825" s="28">
        <v>8</v>
      </c>
      <c r="B825" s="28">
        <v>129</v>
      </c>
      <c r="C825" s="65" t="s">
        <v>132</v>
      </c>
      <c r="D825" s="28">
        <v>306559</v>
      </c>
      <c r="E825" s="31" t="s">
        <v>638</v>
      </c>
      <c r="F825" s="31" t="s">
        <v>248</v>
      </c>
      <c r="G825" s="31" t="str">
        <f>CONCATENATE(E825," ",F825)</f>
        <v>Stadelmann Anton</v>
      </c>
      <c r="H825" s="34">
        <v>19455</v>
      </c>
      <c r="I825" s="33">
        <f t="shared" si="139"/>
        <v>19455</v>
      </c>
      <c r="J825" s="30">
        <v>2013</v>
      </c>
      <c r="K825" s="31" t="s">
        <v>1462</v>
      </c>
      <c r="L825" s="28">
        <v>6020</v>
      </c>
      <c r="M825" s="31" t="s">
        <v>71</v>
      </c>
      <c r="O825" s="28" t="str">
        <f t="shared" si="140"/>
        <v>Ja</v>
      </c>
      <c r="Q825" s="96"/>
      <c r="R825" s="31" t="s">
        <v>1929</v>
      </c>
      <c r="S825" s="66" t="s">
        <v>3860</v>
      </c>
      <c r="T825" s="28" t="s">
        <v>3546</v>
      </c>
      <c r="U825" s="88">
        <f t="shared" si="137"/>
        <v>25</v>
      </c>
      <c r="X825" s="28">
        <v>2001</v>
      </c>
      <c r="Y825" s="28">
        <v>2009</v>
      </c>
      <c r="AD825" s="25" t="s">
        <v>4462</v>
      </c>
    </row>
    <row r="826" spans="1:30" ht="12.75" customHeight="1" x14ac:dyDescent="0.2">
      <c r="A826" s="28">
        <v>6</v>
      </c>
      <c r="B826" s="28">
        <v>102</v>
      </c>
      <c r="C826" s="37"/>
      <c r="D826" s="28">
        <v>171755</v>
      </c>
      <c r="E826" s="31" t="s">
        <v>638</v>
      </c>
      <c r="F826" s="31" t="s">
        <v>248</v>
      </c>
      <c r="G826" s="31" t="s">
        <v>3521</v>
      </c>
      <c r="H826" s="17">
        <v>22343</v>
      </c>
      <c r="I826" s="33">
        <v>22343</v>
      </c>
      <c r="J826" s="28">
        <v>2021</v>
      </c>
      <c r="K826" s="31" t="s">
        <v>1894</v>
      </c>
      <c r="L826" s="28">
        <v>6287</v>
      </c>
      <c r="M826" s="31" t="s">
        <v>75</v>
      </c>
      <c r="N826" s="28"/>
      <c r="O826" s="28" t="s">
        <v>1581</v>
      </c>
      <c r="P826" s="28"/>
      <c r="Q826" s="96"/>
      <c r="R826" s="31" t="s">
        <v>1929</v>
      </c>
      <c r="S826" s="66" t="s">
        <v>3860</v>
      </c>
      <c r="T826" s="28" t="s">
        <v>3546</v>
      </c>
      <c r="U826" s="88">
        <f t="shared" si="137"/>
        <v>25</v>
      </c>
      <c r="AB826" s="28">
        <v>2021</v>
      </c>
      <c r="AD826" s="25" t="s">
        <v>4463</v>
      </c>
    </row>
    <row r="827" spans="1:30" x14ac:dyDescent="0.2">
      <c r="A827" s="28">
        <v>9</v>
      </c>
      <c r="B827" s="28">
        <v>148</v>
      </c>
      <c r="C827" s="65" t="s">
        <v>43</v>
      </c>
      <c r="D827" s="28">
        <v>165535</v>
      </c>
      <c r="E827" s="31" t="s">
        <v>638</v>
      </c>
      <c r="F827" s="31" t="s">
        <v>198</v>
      </c>
      <c r="G827" s="31" t="str">
        <f t="shared" ref="G827:G873" si="142">CONCATENATE(E827," ",F827)</f>
        <v>Stadelmann Bruno</v>
      </c>
      <c r="H827" s="34">
        <v>19474</v>
      </c>
      <c r="I827" s="33">
        <f t="shared" ref="I827:I848" si="143">H827</f>
        <v>19474</v>
      </c>
      <c r="J827" s="30">
        <v>2013</v>
      </c>
      <c r="K827" s="31" t="s">
        <v>1395</v>
      </c>
      <c r="L827" s="28">
        <v>6024</v>
      </c>
      <c r="M827" s="31" t="s">
        <v>251</v>
      </c>
      <c r="O827" s="28" t="str">
        <f t="shared" ref="O827:O857" si="144">IF(N827+P827&gt;0,"Nein","Ja")</f>
        <v>Ja</v>
      </c>
      <c r="Q827" s="96"/>
      <c r="R827" s="31" t="s">
        <v>1929</v>
      </c>
      <c r="S827" s="66" t="s">
        <v>3860</v>
      </c>
      <c r="T827" s="28" t="s">
        <v>3546</v>
      </c>
      <c r="U827" s="88">
        <f t="shared" si="137"/>
        <v>25</v>
      </c>
      <c r="AB827" s="28">
        <v>2015</v>
      </c>
      <c r="AD827" s="25" t="s">
        <v>4464</v>
      </c>
    </row>
    <row r="828" spans="1:30" x14ac:dyDescent="0.2">
      <c r="A828" s="28">
        <v>4</v>
      </c>
      <c r="B828" s="28">
        <v>237</v>
      </c>
      <c r="C828" s="65" t="s">
        <v>169</v>
      </c>
      <c r="D828" s="28">
        <v>213995</v>
      </c>
      <c r="E828" s="31" t="s">
        <v>638</v>
      </c>
      <c r="F828" s="31" t="s">
        <v>3381</v>
      </c>
      <c r="G828" s="31" t="str">
        <f t="shared" si="142"/>
        <v>Stadelmann Ferdy</v>
      </c>
      <c r="H828" s="34">
        <v>15273</v>
      </c>
      <c r="I828" s="33">
        <f t="shared" si="143"/>
        <v>15273</v>
      </c>
      <c r="J828" s="30">
        <v>2001</v>
      </c>
      <c r="K828" s="31" t="s">
        <v>4730</v>
      </c>
      <c r="L828" s="28">
        <v>6344</v>
      </c>
      <c r="M828" s="31" t="s">
        <v>3528</v>
      </c>
      <c r="O828" s="28" t="str">
        <f t="shared" si="144"/>
        <v>Ja</v>
      </c>
      <c r="Q828" s="96"/>
      <c r="R828" s="31" t="s">
        <v>1929</v>
      </c>
      <c r="S828" s="66" t="s">
        <v>3860</v>
      </c>
      <c r="U828" s="88">
        <f t="shared" si="137"/>
        <v>0</v>
      </c>
      <c r="AD828" s="25" t="s">
        <v>4465</v>
      </c>
    </row>
    <row r="829" spans="1:30" x14ac:dyDescent="0.2">
      <c r="A829" s="28">
        <v>8</v>
      </c>
      <c r="B829" s="28">
        <v>218</v>
      </c>
      <c r="D829" s="28">
        <v>162091</v>
      </c>
      <c r="E829" s="31" t="s">
        <v>638</v>
      </c>
      <c r="F829" s="31" t="s">
        <v>4835</v>
      </c>
      <c r="G829" s="31" t="str">
        <f t="shared" si="142"/>
        <v>Stadelmann Helene</v>
      </c>
      <c r="H829" s="34">
        <v>22667</v>
      </c>
      <c r="I829" s="33">
        <f t="shared" si="143"/>
        <v>22667</v>
      </c>
      <c r="J829" s="30">
        <v>2022</v>
      </c>
      <c r="K829" s="31" t="s">
        <v>4837</v>
      </c>
      <c r="L829" s="28">
        <v>6207</v>
      </c>
      <c r="M829" s="31" t="s">
        <v>319</v>
      </c>
      <c r="O829" s="28" t="str">
        <f t="shared" si="144"/>
        <v>Ja</v>
      </c>
      <c r="Q829" s="96"/>
      <c r="R829" s="31" t="s">
        <v>1953</v>
      </c>
      <c r="S829" s="66" t="s">
        <v>3860</v>
      </c>
      <c r="U829" s="88"/>
      <c r="AD829" s="25" t="s">
        <v>4842</v>
      </c>
    </row>
    <row r="830" spans="1:30" x14ac:dyDescent="0.2">
      <c r="A830" s="28">
        <v>15</v>
      </c>
      <c r="B830" s="28">
        <v>103</v>
      </c>
      <c r="C830" s="65" t="s">
        <v>132</v>
      </c>
      <c r="D830" s="28">
        <v>100385</v>
      </c>
      <c r="E830" s="31" t="s">
        <v>638</v>
      </c>
      <c r="F830" s="31" t="s">
        <v>105</v>
      </c>
      <c r="G830" s="31" t="str">
        <f t="shared" si="142"/>
        <v>Stadelmann Josef</v>
      </c>
      <c r="H830" s="34">
        <v>15725</v>
      </c>
      <c r="I830" s="33">
        <f t="shared" si="143"/>
        <v>15725</v>
      </c>
      <c r="J830" s="30">
        <v>2003</v>
      </c>
      <c r="K830" s="31" t="s">
        <v>3530</v>
      </c>
      <c r="L830" s="28">
        <v>6147</v>
      </c>
      <c r="M830" s="31" t="s">
        <v>400</v>
      </c>
      <c r="O830" s="28" t="str">
        <f t="shared" si="144"/>
        <v>Ja</v>
      </c>
      <c r="Q830" s="96"/>
      <c r="R830" s="31" t="s">
        <v>1929</v>
      </c>
      <c r="S830" s="66" t="s">
        <v>3860</v>
      </c>
      <c r="T830" s="28" t="s">
        <v>3546</v>
      </c>
      <c r="U830" s="88">
        <f>IF(T830="RE",25,0)</f>
        <v>25</v>
      </c>
      <c r="AB830" s="28">
        <v>2003</v>
      </c>
      <c r="AD830" s="25" t="s">
        <v>4466</v>
      </c>
    </row>
    <row r="831" spans="1:30" x14ac:dyDescent="0.2">
      <c r="A831" s="28">
        <v>8</v>
      </c>
      <c r="B831" s="35">
        <v>157</v>
      </c>
      <c r="C831" s="65" t="s">
        <v>169</v>
      </c>
      <c r="D831" s="28">
        <v>100353</v>
      </c>
      <c r="E831" s="31" t="s">
        <v>638</v>
      </c>
      <c r="F831" s="31" t="s">
        <v>97</v>
      </c>
      <c r="G831" s="31" t="str">
        <f t="shared" si="142"/>
        <v>Stadelmann Robert</v>
      </c>
      <c r="H831" s="34">
        <v>13998</v>
      </c>
      <c r="I831" s="33">
        <f t="shared" si="143"/>
        <v>13998</v>
      </c>
      <c r="J831" s="30">
        <v>1998</v>
      </c>
      <c r="K831" s="31" t="s">
        <v>3532</v>
      </c>
      <c r="L831" s="28">
        <v>6034</v>
      </c>
      <c r="M831" s="31" t="s">
        <v>690</v>
      </c>
      <c r="O831" s="28" t="str">
        <f t="shared" si="144"/>
        <v>Ja</v>
      </c>
      <c r="Q831" s="96"/>
      <c r="R831" s="31" t="s">
        <v>1929</v>
      </c>
      <c r="S831" s="66" t="s">
        <v>3860</v>
      </c>
      <c r="U831" s="88">
        <f>IF(T831="RE",25,0)</f>
        <v>0</v>
      </c>
      <c r="AB831" s="28">
        <v>1998</v>
      </c>
      <c r="AD831" s="25"/>
    </row>
    <row r="832" spans="1:30" x14ac:dyDescent="0.2">
      <c r="A832" s="28">
        <v>8</v>
      </c>
      <c r="B832" s="28">
        <v>121</v>
      </c>
      <c r="D832" s="28">
        <v>272361</v>
      </c>
      <c r="E832" s="31" t="s">
        <v>638</v>
      </c>
      <c r="F832" s="31" t="s">
        <v>363</v>
      </c>
      <c r="G832" s="31" t="str">
        <f t="shared" si="142"/>
        <v>Stadelmann Werner</v>
      </c>
      <c r="H832" s="34">
        <v>20098</v>
      </c>
      <c r="I832" s="33">
        <f t="shared" si="143"/>
        <v>20098</v>
      </c>
      <c r="J832" s="30">
        <v>2022</v>
      </c>
      <c r="K832" s="31" t="s">
        <v>4837</v>
      </c>
      <c r="L832" s="28">
        <v>6207</v>
      </c>
      <c r="M832" s="31" t="s">
        <v>319</v>
      </c>
      <c r="O832" s="28" t="str">
        <f t="shared" si="144"/>
        <v>Ja</v>
      </c>
      <c r="Q832" s="96"/>
      <c r="R832" s="31" t="s">
        <v>1929</v>
      </c>
      <c r="S832" s="66" t="s">
        <v>3860</v>
      </c>
      <c r="U832" s="88"/>
      <c r="AD832" s="25"/>
    </row>
    <row r="833" spans="1:30" x14ac:dyDescent="0.2">
      <c r="A833" s="28">
        <v>3</v>
      </c>
      <c r="B833" s="28">
        <v>163</v>
      </c>
      <c r="C833" s="65" t="s">
        <v>169</v>
      </c>
      <c r="D833" s="28">
        <v>166019</v>
      </c>
      <c r="E833" s="31" t="s">
        <v>3535</v>
      </c>
      <c r="F833" s="31" t="s">
        <v>89</v>
      </c>
      <c r="G833" s="31" t="str">
        <f t="shared" si="142"/>
        <v>Stadler Hans</v>
      </c>
      <c r="H833" s="34">
        <v>12016</v>
      </c>
      <c r="I833" s="33">
        <f t="shared" si="143"/>
        <v>12016</v>
      </c>
      <c r="J833" s="30">
        <v>1992</v>
      </c>
      <c r="K833" s="31" t="s">
        <v>4467</v>
      </c>
      <c r="L833" s="28">
        <v>6010</v>
      </c>
      <c r="M833" s="31" t="s">
        <v>55</v>
      </c>
      <c r="O833" s="28" t="str">
        <f t="shared" si="144"/>
        <v>Ja</v>
      </c>
      <c r="Q833" s="96"/>
      <c r="R833" s="31" t="s">
        <v>1929</v>
      </c>
      <c r="S833" s="66" t="s">
        <v>3860</v>
      </c>
      <c r="U833" s="88">
        <f t="shared" ref="U833:U896" si="145">IF(T833="RE",25,0)</f>
        <v>0</v>
      </c>
      <c r="X833" s="28">
        <v>2010</v>
      </c>
      <c r="AB833" s="28">
        <v>2013</v>
      </c>
      <c r="AD833" s="25"/>
    </row>
    <row r="834" spans="1:30" x14ac:dyDescent="0.2">
      <c r="A834" s="28">
        <v>15</v>
      </c>
      <c r="B834" s="28">
        <v>233</v>
      </c>
      <c r="C834" s="65" t="s">
        <v>169</v>
      </c>
      <c r="D834" s="28">
        <v>140328</v>
      </c>
      <c r="E834" s="31" t="s">
        <v>1463</v>
      </c>
      <c r="F834" s="31" t="s">
        <v>53</v>
      </c>
      <c r="G834" s="31" t="str">
        <f t="shared" si="142"/>
        <v>Staffelbach Alfred</v>
      </c>
      <c r="H834" s="34">
        <v>14993</v>
      </c>
      <c r="I834" s="33">
        <f t="shared" si="143"/>
        <v>14993</v>
      </c>
      <c r="J834" s="30">
        <v>2001</v>
      </c>
      <c r="K834" s="31" t="s">
        <v>3538</v>
      </c>
      <c r="L834" s="28">
        <v>4915</v>
      </c>
      <c r="M834" s="31" t="s">
        <v>413</v>
      </c>
      <c r="O834" s="28" t="str">
        <f t="shared" si="144"/>
        <v>Ja</v>
      </c>
      <c r="Q834" s="96"/>
      <c r="R834" s="31" t="s">
        <v>1929</v>
      </c>
      <c r="S834" s="66" t="s">
        <v>3860</v>
      </c>
      <c r="U834" s="88">
        <f t="shared" si="145"/>
        <v>0</v>
      </c>
      <c r="AB834" s="28">
        <v>2013</v>
      </c>
      <c r="AD834" s="25" t="s">
        <v>4468</v>
      </c>
    </row>
    <row r="835" spans="1:30" x14ac:dyDescent="0.2">
      <c r="A835" s="28">
        <v>10</v>
      </c>
      <c r="B835" s="28">
        <v>159</v>
      </c>
      <c r="C835" s="65" t="s">
        <v>169</v>
      </c>
      <c r="D835" s="28">
        <v>169928</v>
      </c>
      <c r="E835" s="31" t="s">
        <v>1463</v>
      </c>
      <c r="F835" s="31" t="s">
        <v>248</v>
      </c>
      <c r="G835" s="31" t="str">
        <f t="shared" si="142"/>
        <v>Staffelbach Anton</v>
      </c>
      <c r="H835" s="34">
        <v>13895</v>
      </c>
      <c r="I835" s="33">
        <f t="shared" si="143"/>
        <v>13895</v>
      </c>
      <c r="J835" s="30">
        <v>1998</v>
      </c>
      <c r="K835" s="31" t="s">
        <v>3540</v>
      </c>
      <c r="L835" s="28">
        <v>6213</v>
      </c>
      <c r="M835" s="31" t="s">
        <v>687</v>
      </c>
      <c r="O835" s="28" t="str">
        <f t="shared" si="144"/>
        <v>Ja</v>
      </c>
      <c r="Q835" s="96"/>
      <c r="R835" s="31" t="s">
        <v>1929</v>
      </c>
      <c r="S835" s="66" t="s">
        <v>3860</v>
      </c>
      <c r="U835" s="88">
        <f t="shared" si="145"/>
        <v>0</v>
      </c>
      <c r="Y835" s="28">
        <v>2005</v>
      </c>
      <c r="AB835" s="28">
        <v>1998</v>
      </c>
      <c r="AD835" s="25"/>
    </row>
    <row r="836" spans="1:30" x14ac:dyDescent="0.2">
      <c r="A836" s="28">
        <v>10</v>
      </c>
      <c r="B836" s="28">
        <v>159</v>
      </c>
      <c r="C836" s="65" t="s">
        <v>132</v>
      </c>
      <c r="D836" s="28">
        <v>169929</v>
      </c>
      <c r="E836" s="31" t="s">
        <v>1463</v>
      </c>
      <c r="F836" s="31" t="s">
        <v>187</v>
      </c>
      <c r="G836" s="31" t="str">
        <f t="shared" si="142"/>
        <v>Staffelbach Erwin</v>
      </c>
      <c r="H836" s="34">
        <v>17809</v>
      </c>
      <c r="I836" s="33">
        <f t="shared" si="143"/>
        <v>17809</v>
      </c>
      <c r="J836" s="30">
        <v>2014</v>
      </c>
      <c r="K836" s="31" t="s">
        <v>1464</v>
      </c>
      <c r="L836" s="28">
        <v>6213</v>
      </c>
      <c r="M836" s="31" t="s">
        <v>687</v>
      </c>
      <c r="O836" s="28" t="str">
        <f t="shared" si="144"/>
        <v>Ja</v>
      </c>
      <c r="Q836" s="96"/>
      <c r="R836" s="31" t="s">
        <v>1929</v>
      </c>
      <c r="S836" s="66" t="s">
        <v>3860</v>
      </c>
      <c r="T836" s="28" t="s">
        <v>3546</v>
      </c>
      <c r="U836" s="88">
        <f t="shared" si="145"/>
        <v>25</v>
      </c>
      <c r="AB836" s="28">
        <v>2019</v>
      </c>
      <c r="AD836" s="25" t="s">
        <v>4469</v>
      </c>
    </row>
    <row r="837" spans="1:30" x14ac:dyDescent="0.2">
      <c r="A837" s="28">
        <v>6</v>
      </c>
      <c r="B837" s="28">
        <v>225</v>
      </c>
      <c r="C837" s="65" t="s">
        <v>132</v>
      </c>
      <c r="D837" s="28">
        <v>170152</v>
      </c>
      <c r="E837" s="31" t="s">
        <v>1341</v>
      </c>
      <c r="F837" s="31" t="s">
        <v>324</v>
      </c>
      <c r="G837" s="31" t="str">
        <f t="shared" si="142"/>
        <v>Stähli  Ruedi</v>
      </c>
      <c r="H837" s="34">
        <v>19103</v>
      </c>
      <c r="I837" s="33">
        <f t="shared" si="143"/>
        <v>19103</v>
      </c>
      <c r="J837" s="30">
        <v>2012</v>
      </c>
      <c r="K837" s="31" t="s">
        <v>1342</v>
      </c>
      <c r="L837" s="28">
        <v>6288</v>
      </c>
      <c r="M837" s="31" t="s">
        <v>107</v>
      </c>
      <c r="O837" s="28" t="str">
        <f t="shared" si="144"/>
        <v>Ja</v>
      </c>
      <c r="Q837" s="96"/>
      <c r="R837" s="31" t="s">
        <v>1929</v>
      </c>
      <c r="S837" s="66" t="s">
        <v>3860</v>
      </c>
      <c r="T837" s="28" t="s">
        <v>3546</v>
      </c>
      <c r="U837" s="88">
        <f t="shared" si="145"/>
        <v>25</v>
      </c>
      <c r="X837" s="28">
        <v>2001</v>
      </c>
      <c r="AB837" s="28">
        <v>2017</v>
      </c>
      <c r="AD837" s="25" t="s">
        <v>4470</v>
      </c>
    </row>
    <row r="838" spans="1:30" x14ac:dyDescent="0.2">
      <c r="A838" s="28">
        <v>6</v>
      </c>
      <c r="B838" s="28">
        <v>225</v>
      </c>
      <c r="C838" s="65" t="s">
        <v>43</v>
      </c>
      <c r="D838" s="28">
        <v>170151</v>
      </c>
      <c r="E838" s="31" t="s">
        <v>1585</v>
      </c>
      <c r="F838" s="31" t="s">
        <v>1586</v>
      </c>
      <c r="G838" s="31" t="str">
        <f t="shared" si="142"/>
        <v>Stähli Claire</v>
      </c>
      <c r="H838" s="34">
        <v>20455</v>
      </c>
      <c r="I838" s="33">
        <f t="shared" si="143"/>
        <v>20455</v>
      </c>
      <c r="J838" s="30">
        <v>2016</v>
      </c>
      <c r="K838" s="31" t="s">
        <v>1342</v>
      </c>
      <c r="L838" s="28">
        <v>6288</v>
      </c>
      <c r="M838" s="31" t="s">
        <v>107</v>
      </c>
      <c r="O838" s="28" t="str">
        <f t="shared" si="144"/>
        <v>Ja</v>
      </c>
      <c r="Q838" s="96"/>
      <c r="R838" s="31" t="s">
        <v>1953</v>
      </c>
      <c r="S838" s="66" t="s">
        <v>3860</v>
      </c>
      <c r="T838" s="28" t="s">
        <v>3546</v>
      </c>
      <c r="U838" s="88">
        <f t="shared" si="145"/>
        <v>25</v>
      </c>
      <c r="Y838" s="28">
        <v>2009</v>
      </c>
      <c r="AB838" s="28">
        <v>2016</v>
      </c>
      <c r="AD838" s="25" t="s">
        <v>4470</v>
      </c>
    </row>
    <row r="839" spans="1:30" x14ac:dyDescent="0.2">
      <c r="A839" s="28">
        <v>8</v>
      </c>
      <c r="B839" s="28">
        <v>121</v>
      </c>
      <c r="C839" s="65" t="s">
        <v>132</v>
      </c>
      <c r="D839" s="28">
        <v>100097</v>
      </c>
      <c r="E839" s="31" t="s">
        <v>1585</v>
      </c>
      <c r="F839" s="31" t="s">
        <v>363</v>
      </c>
      <c r="G839" s="31" t="str">
        <f t="shared" si="142"/>
        <v>Stähli Werner</v>
      </c>
      <c r="H839" s="34">
        <v>16130</v>
      </c>
      <c r="I839" s="33">
        <f t="shared" si="143"/>
        <v>16130</v>
      </c>
      <c r="J839" s="30">
        <v>2008</v>
      </c>
      <c r="K839" s="31" t="s">
        <v>3545</v>
      </c>
      <c r="L839" s="28">
        <v>6032</v>
      </c>
      <c r="M839" s="31" t="s">
        <v>228</v>
      </c>
      <c r="O839" s="28" t="str">
        <f t="shared" si="144"/>
        <v>Ja</v>
      </c>
      <c r="Q839" s="96"/>
      <c r="R839" s="31" t="s">
        <v>1929</v>
      </c>
      <c r="S839" s="66" t="s">
        <v>3860</v>
      </c>
      <c r="T839" s="28" t="s">
        <v>3867</v>
      </c>
      <c r="U839" s="88">
        <f t="shared" si="145"/>
        <v>0</v>
      </c>
      <c r="AB839" s="28">
        <v>2008</v>
      </c>
      <c r="AD839" s="25" t="s">
        <v>4471</v>
      </c>
    </row>
    <row r="840" spans="1:30" x14ac:dyDescent="0.2">
      <c r="A840" s="28">
        <v>4</v>
      </c>
      <c r="B840" s="28">
        <v>242</v>
      </c>
      <c r="C840" s="65" t="s">
        <v>132</v>
      </c>
      <c r="D840" s="28">
        <v>151006</v>
      </c>
      <c r="E840" s="31" t="s">
        <v>515</v>
      </c>
      <c r="F840" s="31" t="s">
        <v>164</v>
      </c>
      <c r="G840" s="31" t="str">
        <f t="shared" si="142"/>
        <v>Stalder Andreas</v>
      </c>
      <c r="H840" s="34">
        <v>19449</v>
      </c>
      <c r="I840" s="33">
        <f t="shared" si="143"/>
        <v>19449</v>
      </c>
      <c r="J840" s="30">
        <v>2013</v>
      </c>
      <c r="K840" s="31" t="s">
        <v>4472</v>
      </c>
      <c r="L840" s="28">
        <v>6353</v>
      </c>
      <c r="M840" s="31" t="s">
        <v>349</v>
      </c>
      <c r="O840" s="28" t="str">
        <f t="shared" si="144"/>
        <v>Ja</v>
      </c>
      <c r="Q840" s="96"/>
      <c r="R840" s="31" t="s">
        <v>1929</v>
      </c>
      <c r="S840" s="66" t="s">
        <v>3860</v>
      </c>
      <c r="T840" s="28" t="s">
        <v>3546</v>
      </c>
      <c r="U840" s="88">
        <f t="shared" si="145"/>
        <v>25</v>
      </c>
      <c r="AD840" s="25"/>
    </row>
    <row r="841" spans="1:30" x14ac:dyDescent="0.2">
      <c r="A841" s="28">
        <v>11</v>
      </c>
      <c r="B841" s="28">
        <v>142</v>
      </c>
      <c r="C841" s="65" t="s">
        <v>43</v>
      </c>
      <c r="D841" s="28">
        <v>105811</v>
      </c>
      <c r="E841" s="31" t="s">
        <v>515</v>
      </c>
      <c r="F841" s="31" t="s">
        <v>559</v>
      </c>
      <c r="G841" s="31" t="str">
        <f t="shared" si="142"/>
        <v>Stalder Ernst</v>
      </c>
      <c r="H841" s="34">
        <v>17823</v>
      </c>
      <c r="I841" s="33">
        <f t="shared" si="143"/>
        <v>17823</v>
      </c>
      <c r="J841" s="30">
        <v>2008</v>
      </c>
      <c r="K841" s="31" t="s">
        <v>3548</v>
      </c>
      <c r="L841" s="28">
        <v>6022</v>
      </c>
      <c r="M841" s="31" t="s">
        <v>115</v>
      </c>
      <c r="O841" s="28" t="str">
        <f t="shared" si="144"/>
        <v>Ja</v>
      </c>
      <c r="Q841" s="96"/>
      <c r="R841" s="31" t="s">
        <v>1929</v>
      </c>
      <c r="S841" s="66" t="s">
        <v>3860</v>
      </c>
      <c r="T841" s="28" t="s">
        <v>3546</v>
      </c>
      <c r="U841" s="88">
        <f t="shared" si="145"/>
        <v>25</v>
      </c>
      <c r="AD841" s="25" t="s">
        <v>4473</v>
      </c>
    </row>
    <row r="842" spans="1:30" x14ac:dyDescent="0.2">
      <c r="A842" s="28">
        <v>13</v>
      </c>
      <c r="B842" s="28">
        <v>248</v>
      </c>
      <c r="C842" s="65" t="s">
        <v>132</v>
      </c>
      <c r="D842" s="28">
        <v>114398</v>
      </c>
      <c r="E842" s="31" t="s">
        <v>515</v>
      </c>
      <c r="F842" s="31" t="s">
        <v>187</v>
      </c>
      <c r="G842" s="31" t="str">
        <f t="shared" si="142"/>
        <v>Stalder Erwin</v>
      </c>
      <c r="H842" s="34">
        <v>20580</v>
      </c>
      <c r="I842" s="33">
        <f t="shared" si="143"/>
        <v>20580</v>
      </c>
      <c r="J842" s="30">
        <v>2016</v>
      </c>
      <c r="K842" s="31" t="s">
        <v>1588</v>
      </c>
      <c r="L842" s="28">
        <v>6130</v>
      </c>
      <c r="M842" s="31" t="s">
        <v>196</v>
      </c>
      <c r="O842" s="28" t="str">
        <f t="shared" si="144"/>
        <v>Ja</v>
      </c>
      <c r="Q842" s="96"/>
      <c r="R842" s="31" t="s">
        <v>1929</v>
      </c>
      <c r="S842" s="66" t="s">
        <v>3860</v>
      </c>
      <c r="T842" s="28" t="s">
        <v>3546</v>
      </c>
      <c r="U842" s="88">
        <f t="shared" si="145"/>
        <v>25</v>
      </c>
      <c r="AB842" s="28">
        <v>2018</v>
      </c>
      <c r="AD842" s="25" t="s">
        <v>4474</v>
      </c>
    </row>
    <row r="843" spans="1:30" x14ac:dyDescent="0.2">
      <c r="A843" s="28">
        <v>13</v>
      </c>
      <c r="B843" s="28">
        <v>247</v>
      </c>
      <c r="C843" s="65" t="s">
        <v>132</v>
      </c>
      <c r="D843" s="28">
        <v>112482</v>
      </c>
      <c r="E843" s="31" t="s">
        <v>515</v>
      </c>
      <c r="F843" s="31" t="s">
        <v>89</v>
      </c>
      <c r="G843" s="31" t="str">
        <f t="shared" si="142"/>
        <v>Stalder Hans</v>
      </c>
      <c r="H843" s="34">
        <v>18532</v>
      </c>
      <c r="I843" s="33">
        <f t="shared" si="143"/>
        <v>18532</v>
      </c>
      <c r="J843" s="30">
        <v>2010</v>
      </c>
      <c r="K843" s="31" t="s">
        <v>3136</v>
      </c>
      <c r="L843" s="28">
        <v>6130</v>
      </c>
      <c r="M843" s="31" t="s">
        <v>196</v>
      </c>
      <c r="O843" s="28" t="str">
        <f t="shared" si="144"/>
        <v>Ja</v>
      </c>
      <c r="Q843" s="96"/>
      <c r="R843" s="31" t="s">
        <v>1929</v>
      </c>
      <c r="S843" s="66" t="s">
        <v>3860</v>
      </c>
      <c r="T843" s="28" t="s">
        <v>3546</v>
      </c>
      <c r="U843" s="88">
        <f t="shared" si="145"/>
        <v>25</v>
      </c>
      <c r="AB843" s="28">
        <v>2016</v>
      </c>
      <c r="AD843" s="25" t="s">
        <v>4475</v>
      </c>
    </row>
    <row r="844" spans="1:30" x14ac:dyDescent="0.2">
      <c r="A844" s="28">
        <v>4</v>
      </c>
      <c r="B844" s="28">
        <v>237</v>
      </c>
      <c r="C844" s="65" t="s">
        <v>169</v>
      </c>
      <c r="D844" s="28">
        <v>884860</v>
      </c>
      <c r="E844" s="31" t="s">
        <v>515</v>
      </c>
      <c r="F844" s="31" t="s">
        <v>105</v>
      </c>
      <c r="G844" s="31" t="str">
        <f t="shared" si="142"/>
        <v>Stalder Josef</v>
      </c>
      <c r="H844" s="34">
        <v>7943</v>
      </c>
      <c r="I844" s="33">
        <f t="shared" si="143"/>
        <v>7943</v>
      </c>
      <c r="J844" s="30">
        <v>1984</v>
      </c>
      <c r="K844" s="31" t="s">
        <v>3555</v>
      </c>
      <c r="L844" s="28">
        <v>6010</v>
      </c>
      <c r="M844" s="31" t="s">
        <v>55</v>
      </c>
      <c r="O844" s="28" t="str">
        <f t="shared" si="144"/>
        <v>Ja</v>
      </c>
      <c r="Q844" s="96"/>
      <c r="R844" s="31" t="s">
        <v>1929</v>
      </c>
      <c r="S844" s="66" t="s">
        <v>3860</v>
      </c>
      <c r="U844" s="88">
        <f t="shared" si="145"/>
        <v>0</v>
      </c>
      <c r="AD844" s="25"/>
    </row>
    <row r="845" spans="1:30" x14ac:dyDescent="0.2">
      <c r="A845" s="28">
        <v>4</v>
      </c>
      <c r="B845" s="28">
        <v>242</v>
      </c>
      <c r="C845" s="65" t="s">
        <v>169</v>
      </c>
      <c r="D845" s="28">
        <v>151013</v>
      </c>
      <c r="E845" s="31" t="s">
        <v>515</v>
      </c>
      <c r="F845" s="31" t="s">
        <v>3556</v>
      </c>
      <c r="G845" s="31" t="str">
        <f t="shared" si="142"/>
        <v xml:space="preserve">Stalder Karl </v>
      </c>
      <c r="H845" s="34">
        <v>11144</v>
      </c>
      <c r="I845" s="33">
        <f t="shared" si="143"/>
        <v>11144</v>
      </c>
      <c r="J845" s="30">
        <v>1990</v>
      </c>
      <c r="K845" s="31" t="s">
        <v>3558</v>
      </c>
      <c r="L845" s="28">
        <v>6353</v>
      </c>
      <c r="M845" s="31" t="s">
        <v>349</v>
      </c>
      <c r="O845" s="28" t="str">
        <f t="shared" si="144"/>
        <v>Ja</v>
      </c>
      <c r="Q845" s="96"/>
      <c r="R845" s="31" t="s">
        <v>1929</v>
      </c>
      <c r="S845" s="66" t="s">
        <v>3860</v>
      </c>
      <c r="U845" s="88">
        <f t="shared" si="145"/>
        <v>0</v>
      </c>
      <c r="AB845" s="28">
        <v>1997</v>
      </c>
      <c r="AD845" s="25"/>
    </row>
    <row r="846" spans="1:30" x14ac:dyDescent="0.2">
      <c r="A846" s="28">
        <v>16</v>
      </c>
      <c r="B846" s="28">
        <v>222</v>
      </c>
      <c r="C846" s="65" t="s">
        <v>132</v>
      </c>
      <c r="D846" s="28">
        <v>170297</v>
      </c>
      <c r="E846" s="31" t="s">
        <v>515</v>
      </c>
      <c r="F846" s="31" t="s">
        <v>759</v>
      </c>
      <c r="G846" s="31" t="str">
        <f t="shared" si="142"/>
        <v>Stalder Rudolf</v>
      </c>
      <c r="H846" s="34">
        <v>20435</v>
      </c>
      <c r="I846" s="33">
        <f t="shared" si="143"/>
        <v>20435</v>
      </c>
      <c r="J846" s="30">
        <v>2015</v>
      </c>
      <c r="K846" s="31" t="s">
        <v>1528</v>
      </c>
      <c r="L846" s="28">
        <v>6105</v>
      </c>
      <c r="M846" s="31" t="s">
        <v>1484</v>
      </c>
      <c r="O846" s="28" t="str">
        <f t="shared" si="144"/>
        <v>Ja</v>
      </c>
      <c r="Q846" s="96"/>
      <c r="R846" s="31" t="s">
        <v>1929</v>
      </c>
      <c r="S846" s="66" t="s">
        <v>3860</v>
      </c>
      <c r="T846" s="28" t="s">
        <v>3546</v>
      </c>
      <c r="U846" s="88">
        <f t="shared" si="145"/>
        <v>25</v>
      </c>
      <c r="AD846" s="25"/>
    </row>
    <row r="847" spans="1:30" x14ac:dyDescent="0.2">
      <c r="A847" s="28">
        <v>13</v>
      </c>
      <c r="B847" s="28">
        <v>226</v>
      </c>
      <c r="C847" s="65" t="s">
        <v>132</v>
      </c>
      <c r="D847" s="28">
        <v>153538</v>
      </c>
      <c r="E847" s="31" t="s">
        <v>515</v>
      </c>
      <c r="F847" s="31" t="s">
        <v>324</v>
      </c>
      <c r="G847" s="31" t="str">
        <f t="shared" si="142"/>
        <v>Stalder Ruedi</v>
      </c>
      <c r="H847" s="34">
        <v>20215</v>
      </c>
      <c r="I847" s="33">
        <f t="shared" si="143"/>
        <v>20215</v>
      </c>
      <c r="J847" s="30">
        <v>2016</v>
      </c>
      <c r="K847" s="31" t="s">
        <v>4852</v>
      </c>
      <c r="L847" s="28">
        <v>6252</v>
      </c>
      <c r="M847" s="31" t="s">
        <v>455</v>
      </c>
      <c r="O847" s="28" t="str">
        <f t="shared" si="144"/>
        <v>Ja</v>
      </c>
      <c r="Q847" s="96">
        <v>44614</v>
      </c>
      <c r="R847" s="31" t="s">
        <v>1929</v>
      </c>
      <c r="S847" s="66" t="s">
        <v>3860</v>
      </c>
      <c r="T847" s="28" t="s">
        <v>3546</v>
      </c>
      <c r="U847" s="88">
        <f t="shared" si="145"/>
        <v>25</v>
      </c>
      <c r="AB847" s="28">
        <v>2021</v>
      </c>
      <c r="AD847" s="25" t="s">
        <v>4476</v>
      </c>
    </row>
    <row r="848" spans="1:30" x14ac:dyDescent="0.2">
      <c r="A848" s="28">
        <v>2</v>
      </c>
      <c r="B848" s="28">
        <v>178</v>
      </c>
      <c r="C848" s="65" t="s">
        <v>169</v>
      </c>
      <c r="D848" s="28">
        <v>114759</v>
      </c>
      <c r="E848" s="31" t="s">
        <v>642</v>
      </c>
      <c r="F848" s="31" t="s">
        <v>363</v>
      </c>
      <c r="G848" s="31" t="str">
        <f t="shared" si="142"/>
        <v>Staub Werner</v>
      </c>
      <c r="H848" s="34">
        <v>13136</v>
      </c>
      <c r="I848" s="33">
        <f t="shared" si="143"/>
        <v>13136</v>
      </c>
      <c r="J848" s="30">
        <v>1995</v>
      </c>
      <c r="K848" s="31" t="s">
        <v>3567</v>
      </c>
      <c r="L848" s="28">
        <v>6048</v>
      </c>
      <c r="M848" s="31" t="s">
        <v>178</v>
      </c>
      <c r="O848" s="28" t="str">
        <f t="shared" si="144"/>
        <v>Ja</v>
      </c>
      <c r="Q848" s="96"/>
      <c r="R848" s="31" t="s">
        <v>1929</v>
      </c>
      <c r="S848" s="66" t="s">
        <v>3860</v>
      </c>
      <c r="U848" s="88">
        <f t="shared" si="145"/>
        <v>0</v>
      </c>
      <c r="AB848" s="28">
        <v>1995</v>
      </c>
      <c r="AD848" s="25"/>
    </row>
    <row r="849" spans="1:30" x14ac:dyDescent="0.2">
      <c r="A849" s="28">
        <v>8</v>
      </c>
      <c r="B849" s="28">
        <v>121</v>
      </c>
      <c r="C849" s="65"/>
      <c r="D849" s="28">
        <v>175549</v>
      </c>
      <c r="E849" s="31" t="s">
        <v>1788</v>
      </c>
      <c r="F849" s="31" t="s">
        <v>1789</v>
      </c>
      <c r="G849" s="31" t="str">
        <f t="shared" si="142"/>
        <v>Steffan Joachim</v>
      </c>
      <c r="H849" s="34">
        <v>18641</v>
      </c>
      <c r="I849" s="33">
        <v>21909</v>
      </c>
      <c r="J849" s="30">
        <v>2019</v>
      </c>
      <c r="K849" s="31" t="s">
        <v>1790</v>
      </c>
      <c r="L849" s="28">
        <v>6020</v>
      </c>
      <c r="M849" s="31" t="s">
        <v>71</v>
      </c>
      <c r="O849" s="28" t="str">
        <f t="shared" si="144"/>
        <v>Ja</v>
      </c>
      <c r="Q849" s="96"/>
      <c r="R849" s="31" t="s">
        <v>1929</v>
      </c>
      <c r="S849" s="66" t="s">
        <v>3860</v>
      </c>
      <c r="T849" s="28" t="s">
        <v>3546</v>
      </c>
      <c r="U849" s="88">
        <f t="shared" si="145"/>
        <v>25</v>
      </c>
      <c r="AB849" s="28">
        <v>2021</v>
      </c>
      <c r="AD849" s="25" t="s">
        <v>4477</v>
      </c>
    </row>
    <row r="850" spans="1:30" x14ac:dyDescent="0.2">
      <c r="A850" s="28">
        <v>16</v>
      </c>
      <c r="B850" s="28">
        <v>222</v>
      </c>
      <c r="C850" s="65" t="s">
        <v>169</v>
      </c>
      <c r="D850" s="28">
        <v>170299</v>
      </c>
      <c r="E850" s="31" t="s">
        <v>411</v>
      </c>
      <c r="F850" s="31" t="s">
        <v>764</v>
      </c>
      <c r="G850" s="31" t="str">
        <f t="shared" si="142"/>
        <v>Steffen Julius</v>
      </c>
      <c r="H850" s="34">
        <v>14099</v>
      </c>
      <c r="I850" s="33">
        <f>H850</f>
        <v>14099</v>
      </c>
      <c r="J850" s="30">
        <v>1998</v>
      </c>
      <c r="K850" s="31" t="s">
        <v>3569</v>
      </c>
      <c r="L850" s="28">
        <v>6105</v>
      </c>
      <c r="M850" s="31" t="s">
        <v>393</v>
      </c>
      <c r="O850" s="28" t="str">
        <f t="shared" si="144"/>
        <v>Ja</v>
      </c>
      <c r="Q850" s="96"/>
      <c r="R850" s="31" t="s">
        <v>1929</v>
      </c>
      <c r="S850" s="66" t="s">
        <v>3860</v>
      </c>
      <c r="U850" s="88">
        <f t="shared" si="145"/>
        <v>0</v>
      </c>
      <c r="AB850" s="28">
        <v>1998</v>
      </c>
      <c r="AD850" s="25"/>
    </row>
    <row r="851" spans="1:30" x14ac:dyDescent="0.2">
      <c r="A851" s="28">
        <v>12</v>
      </c>
      <c r="B851" s="28">
        <v>213</v>
      </c>
      <c r="C851" s="65" t="s">
        <v>169</v>
      </c>
      <c r="D851" s="28">
        <v>152556</v>
      </c>
      <c r="E851" s="31" t="s">
        <v>862</v>
      </c>
      <c r="F851" s="31" t="s">
        <v>134</v>
      </c>
      <c r="G851" s="31" t="str">
        <f t="shared" si="142"/>
        <v>Steger Walter</v>
      </c>
      <c r="H851" s="34">
        <v>15313</v>
      </c>
      <c r="I851" s="33">
        <f>H851</f>
        <v>15313</v>
      </c>
      <c r="J851" s="30">
        <v>2001</v>
      </c>
      <c r="K851" s="31" t="s">
        <v>3571</v>
      </c>
      <c r="L851" s="28">
        <v>6260</v>
      </c>
      <c r="M851" s="31" t="s">
        <v>339</v>
      </c>
      <c r="O851" s="28" t="str">
        <f t="shared" si="144"/>
        <v>Ja</v>
      </c>
      <c r="Q851" s="96"/>
      <c r="R851" s="31" t="s">
        <v>1929</v>
      </c>
      <c r="S851" s="66" t="s">
        <v>3860</v>
      </c>
      <c r="U851" s="88">
        <f t="shared" si="145"/>
        <v>0</v>
      </c>
      <c r="AB851" s="28">
        <v>2001</v>
      </c>
      <c r="AD851" s="25" t="s">
        <v>4478</v>
      </c>
    </row>
    <row r="852" spans="1:30" x14ac:dyDescent="0.2">
      <c r="A852" s="28">
        <v>15</v>
      </c>
      <c r="B852" s="28">
        <v>103</v>
      </c>
      <c r="C852" s="65" t="s">
        <v>43</v>
      </c>
      <c r="D852" s="28">
        <v>104086</v>
      </c>
      <c r="E852" s="31" t="s">
        <v>585</v>
      </c>
      <c r="F852" s="31" t="s">
        <v>604</v>
      </c>
      <c r="G852" s="31" t="str">
        <f t="shared" si="142"/>
        <v>Steiner Alex</v>
      </c>
      <c r="H852" s="34">
        <v>20253</v>
      </c>
      <c r="I852" s="33">
        <f>H852</f>
        <v>20253</v>
      </c>
      <c r="J852" s="30">
        <v>2015</v>
      </c>
      <c r="K852" s="31" t="s">
        <v>1529</v>
      </c>
      <c r="L852" s="28">
        <v>6147</v>
      </c>
      <c r="M852" s="31" t="s">
        <v>400</v>
      </c>
      <c r="O852" s="28" t="str">
        <f t="shared" si="144"/>
        <v>Ja</v>
      </c>
      <c r="Q852" s="96"/>
      <c r="R852" s="31" t="s">
        <v>1929</v>
      </c>
      <c r="S852" s="66" t="s">
        <v>3860</v>
      </c>
      <c r="T852" s="28" t="s">
        <v>3546</v>
      </c>
      <c r="U852" s="88">
        <f t="shared" si="145"/>
        <v>25</v>
      </c>
      <c r="AB852" s="28">
        <v>2015</v>
      </c>
      <c r="AD852" s="25" t="s">
        <v>4479</v>
      </c>
    </row>
    <row r="853" spans="1:30" x14ac:dyDescent="0.2">
      <c r="A853" s="28">
        <v>17</v>
      </c>
      <c r="B853" s="28">
        <v>126</v>
      </c>
      <c r="C853" s="65" t="s">
        <v>132</v>
      </c>
      <c r="D853" s="28">
        <v>156992</v>
      </c>
      <c r="E853" s="31" t="s">
        <v>585</v>
      </c>
      <c r="F853" s="31" t="s">
        <v>89</v>
      </c>
      <c r="G853" s="31" t="str">
        <f t="shared" si="142"/>
        <v>Steiner Hans</v>
      </c>
      <c r="H853" s="34">
        <v>18336</v>
      </c>
      <c r="I853" s="33">
        <f>H853</f>
        <v>18336</v>
      </c>
      <c r="J853" s="30">
        <v>2011</v>
      </c>
      <c r="K853" s="31" t="s">
        <v>4853</v>
      </c>
      <c r="L853" s="28">
        <v>6106</v>
      </c>
      <c r="M853" s="31" t="s">
        <v>345</v>
      </c>
      <c r="O853" s="28" t="str">
        <f t="shared" si="144"/>
        <v>Ja</v>
      </c>
      <c r="Q853" s="96"/>
      <c r="R853" s="31" t="s">
        <v>1929</v>
      </c>
      <c r="S853" s="66" t="s">
        <v>3860</v>
      </c>
      <c r="T853" s="28" t="s">
        <v>3546</v>
      </c>
      <c r="U853" s="88">
        <f t="shared" si="145"/>
        <v>25</v>
      </c>
      <c r="AB853" s="28">
        <v>2019</v>
      </c>
      <c r="AD853" s="25" t="s">
        <v>4480</v>
      </c>
    </row>
    <row r="854" spans="1:30" x14ac:dyDescent="0.2">
      <c r="A854" s="28">
        <v>8</v>
      </c>
      <c r="B854" s="28">
        <v>218</v>
      </c>
      <c r="C854" s="65" t="s">
        <v>3411</v>
      </c>
      <c r="D854" s="28">
        <v>167875</v>
      </c>
      <c r="E854" s="31" t="s">
        <v>585</v>
      </c>
      <c r="F854" s="31" t="s">
        <v>356</v>
      </c>
      <c r="G854" s="31" t="str">
        <f t="shared" si="142"/>
        <v>Steiner Heinz</v>
      </c>
      <c r="H854" s="34">
        <v>16659</v>
      </c>
      <c r="I854" s="33">
        <f>H854</f>
        <v>16659</v>
      </c>
      <c r="J854" s="30">
        <v>2005</v>
      </c>
      <c r="K854" s="31" t="s">
        <v>2776</v>
      </c>
      <c r="L854" s="28">
        <v>6026</v>
      </c>
      <c r="M854" s="31" t="s">
        <v>442</v>
      </c>
      <c r="O854" s="28" t="str">
        <f t="shared" si="144"/>
        <v>Ja</v>
      </c>
      <c r="Q854" s="96"/>
      <c r="R854" s="31" t="s">
        <v>1929</v>
      </c>
      <c r="S854" s="66" t="s">
        <v>3865</v>
      </c>
      <c r="T854" s="28" t="s">
        <v>3546</v>
      </c>
      <c r="U854" s="88">
        <f t="shared" si="145"/>
        <v>25</v>
      </c>
      <c r="X854" s="28">
        <v>2007</v>
      </c>
      <c r="Y854" s="28">
        <v>2021</v>
      </c>
      <c r="AB854" s="28">
        <v>2005</v>
      </c>
      <c r="AD854" s="25" t="s">
        <v>4481</v>
      </c>
    </row>
    <row r="855" spans="1:30" x14ac:dyDescent="0.2">
      <c r="A855" s="28">
        <v>13</v>
      </c>
      <c r="B855" s="28">
        <v>247</v>
      </c>
      <c r="C855" s="65" t="s">
        <v>43</v>
      </c>
      <c r="D855" s="28">
        <v>112486</v>
      </c>
      <c r="E855" s="31" t="s">
        <v>585</v>
      </c>
      <c r="F855" s="31" t="s">
        <v>457</v>
      </c>
      <c r="G855" s="31" t="str">
        <f t="shared" si="142"/>
        <v>Steiner Herbert</v>
      </c>
      <c r="H855" s="34">
        <v>21853</v>
      </c>
      <c r="I855" s="33">
        <v>21853</v>
      </c>
      <c r="J855" s="30">
        <v>2019</v>
      </c>
      <c r="K855" s="31" t="s">
        <v>1791</v>
      </c>
      <c r="L855" s="28">
        <v>6156</v>
      </c>
      <c r="M855" s="31" t="s">
        <v>1792</v>
      </c>
      <c r="O855" s="28" t="str">
        <f t="shared" si="144"/>
        <v>Ja</v>
      </c>
      <c r="Q855" s="96"/>
      <c r="R855" s="31" t="s">
        <v>1929</v>
      </c>
      <c r="S855" s="66" t="s">
        <v>3860</v>
      </c>
      <c r="T855" s="28" t="s">
        <v>3546</v>
      </c>
      <c r="U855" s="88">
        <f t="shared" si="145"/>
        <v>25</v>
      </c>
      <c r="AD855" s="25" t="s">
        <v>4482</v>
      </c>
    </row>
    <row r="856" spans="1:30" x14ac:dyDescent="0.2">
      <c r="A856" s="28">
        <v>8</v>
      </c>
      <c r="B856" s="28">
        <v>218</v>
      </c>
      <c r="C856" s="65" t="s">
        <v>1189</v>
      </c>
      <c r="D856" s="28">
        <v>167876</v>
      </c>
      <c r="E856" s="31" t="s">
        <v>585</v>
      </c>
      <c r="F856" s="31" t="s">
        <v>958</v>
      </c>
      <c r="G856" s="31" t="str">
        <f t="shared" si="142"/>
        <v>Steiner Leo</v>
      </c>
      <c r="H856" s="34">
        <v>10568</v>
      </c>
      <c r="I856" s="33">
        <f t="shared" ref="I856:I873" si="146">H856</f>
        <v>10568</v>
      </c>
      <c r="J856" s="30">
        <v>1988</v>
      </c>
      <c r="K856" s="31" t="s">
        <v>3578</v>
      </c>
      <c r="L856" s="28">
        <v>6005</v>
      </c>
      <c r="M856" s="31" t="s">
        <v>95</v>
      </c>
      <c r="O856" s="28" t="str">
        <f t="shared" si="144"/>
        <v>Ja</v>
      </c>
      <c r="Q856" s="96"/>
      <c r="R856" s="31" t="s">
        <v>1929</v>
      </c>
      <c r="S856" s="66" t="s">
        <v>3860</v>
      </c>
      <c r="U856" s="88">
        <f t="shared" si="145"/>
        <v>0</v>
      </c>
      <c r="AB856" s="28">
        <v>1988</v>
      </c>
      <c r="AD856" s="25"/>
    </row>
    <row r="857" spans="1:30" x14ac:dyDescent="0.2">
      <c r="A857" s="28">
        <v>12</v>
      </c>
      <c r="B857" s="28">
        <v>212</v>
      </c>
      <c r="C857" s="65" t="s">
        <v>169</v>
      </c>
      <c r="D857" s="28">
        <v>104074</v>
      </c>
      <c r="E857" s="31" t="s">
        <v>585</v>
      </c>
      <c r="F857" s="31" t="s">
        <v>759</v>
      </c>
      <c r="G857" s="31" t="str">
        <f t="shared" si="142"/>
        <v>Steiner Rudolf</v>
      </c>
      <c r="H857" s="34">
        <v>15158</v>
      </c>
      <c r="I857" s="33">
        <f t="shared" si="146"/>
        <v>15158</v>
      </c>
      <c r="J857" s="30">
        <v>2001</v>
      </c>
      <c r="K857" s="31" t="s">
        <v>3580</v>
      </c>
      <c r="L857" s="28">
        <v>4665</v>
      </c>
      <c r="M857" s="31" t="s">
        <v>240</v>
      </c>
      <c r="O857" s="28" t="str">
        <f t="shared" si="144"/>
        <v>Ja</v>
      </c>
      <c r="Q857" s="96"/>
      <c r="R857" s="31" t="s">
        <v>1929</v>
      </c>
      <c r="S857" s="66" t="s">
        <v>3860</v>
      </c>
      <c r="U857" s="88">
        <f t="shared" si="145"/>
        <v>0</v>
      </c>
      <c r="AD857" s="25" t="s">
        <v>4483</v>
      </c>
    </row>
    <row r="858" spans="1:30" x14ac:dyDescent="0.2">
      <c r="A858" s="25">
        <v>3</v>
      </c>
      <c r="B858" s="25">
        <v>229</v>
      </c>
      <c r="C858" s="65"/>
      <c r="D858" s="100">
        <v>5021</v>
      </c>
      <c r="E858" s="36" t="s">
        <v>1227</v>
      </c>
      <c r="F858" s="36" t="s">
        <v>248</v>
      </c>
      <c r="G858" s="31" t="str">
        <f t="shared" si="142"/>
        <v>Steinmann Anton</v>
      </c>
      <c r="H858" s="42">
        <v>21839</v>
      </c>
      <c r="I858" s="68">
        <f t="shared" si="146"/>
        <v>21839</v>
      </c>
      <c r="J858" s="36">
        <v>2021</v>
      </c>
      <c r="K858" s="36" t="s">
        <v>1920</v>
      </c>
      <c r="L858" s="28">
        <v>6010</v>
      </c>
      <c r="M858" s="36" t="s">
        <v>55</v>
      </c>
      <c r="N858" s="36"/>
      <c r="O858" s="28" t="s">
        <v>1581</v>
      </c>
      <c r="P858" s="36"/>
      <c r="Q858" s="96"/>
      <c r="R858" s="31" t="s">
        <v>1929</v>
      </c>
      <c r="S858" s="66" t="s">
        <v>3860</v>
      </c>
      <c r="T858" s="36" t="s">
        <v>3546</v>
      </c>
      <c r="U858" s="88">
        <f t="shared" si="145"/>
        <v>25</v>
      </c>
      <c r="AD858" s="25" t="s">
        <v>1921</v>
      </c>
    </row>
    <row r="859" spans="1:30" x14ac:dyDescent="0.2">
      <c r="A859" s="28">
        <v>4</v>
      </c>
      <c r="B859" s="28">
        <v>205</v>
      </c>
      <c r="C859" s="65" t="s">
        <v>4484</v>
      </c>
      <c r="D859" s="28">
        <v>100215</v>
      </c>
      <c r="E859" s="31" t="s">
        <v>3582</v>
      </c>
      <c r="F859" s="31" t="s">
        <v>89</v>
      </c>
      <c r="G859" s="31" t="str">
        <f t="shared" si="142"/>
        <v>Stettler Hans</v>
      </c>
      <c r="H859" s="34">
        <v>14909</v>
      </c>
      <c r="I859" s="33">
        <f t="shared" si="146"/>
        <v>14909</v>
      </c>
      <c r="J859" s="30">
        <v>2000</v>
      </c>
      <c r="K859" s="31" t="s">
        <v>3584</v>
      </c>
      <c r="L859" s="28">
        <v>6033</v>
      </c>
      <c r="M859" s="31" t="s">
        <v>1048</v>
      </c>
      <c r="O859" s="28" t="str">
        <f>IF(N859+P859&gt;0,"Nein","Ja")</f>
        <v>Ja</v>
      </c>
      <c r="Q859" s="96"/>
      <c r="R859" s="31" t="s">
        <v>1929</v>
      </c>
      <c r="S859" s="66" t="s">
        <v>3865</v>
      </c>
      <c r="U859" s="88">
        <f t="shared" si="145"/>
        <v>0</v>
      </c>
      <c r="X859" s="28">
        <v>1997</v>
      </c>
      <c r="Y859" s="28">
        <v>2006</v>
      </c>
      <c r="AB859" s="28">
        <v>2009</v>
      </c>
      <c r="AD859" s="25" t="s">
        <v>4485</v>
      </c>
    </row>
    <row r="860" spans="1:30" x14ac:dyDescent="0.2">
      <c r="A860" s="25">
        <v>6</v>
      </c>
      <c r="B860" s="25">
        <v>145</v>
      </c>
      <c r="C860" s="46"/>
      <c r="D860" s="28">
        <v>109225</v>
      </c>
      <c r="E860" s="36" t="s">
        <v>1838</v>
      </c>
      <c r="F860" s="36" t="s">
        <v>1839</v>
      </c>
      <c r="G860" s="31" t="str">
        <f t="shared" si="142"/>
        <v>Sticher Lucia</v>
      </c>
      <c r="H860" s="34">
        <v>22159</v>
      </c>
      <c r="I860" s="68">
        <f t="shared" si="146"/>
        <v>22159</v>
      </c>
      <c r="J860" s="36">
        <v>2020</v>
      </c>
      <c r="K860" s="36" t="s">
        <v>1840</v>
      </c>
      <c r="L860" s="28">
        <v>5724</v>
      </c>
      <c r="M860" s="45" t="s">
        <v>1841</v>
      </c>
      <c r="N860"/>
      <c r="O860" s="28" t="s">
        <v>1581</v>
      </c>
      <c r="P860"/>
      <c r="Q860" s="96"/>
      <c r="R860" s="32" t="s">
        <v>1953</v>
      </c>
      <c r="S860" s="66" t="s">
        <v>3860</v>
      </c>
      <c r="T860" s="28" t="s">
        <v>3546</v>
      </c>
      <c r="U860" s="88">
        <f t="shared" si="145"/>
        <v>25</v>
      </c>
      <c r="AD860" s="25" t="s">
        <v>4486</v>
      </c>
    </row>
    <row r="861" spans="1:30" x14ac:dyDescent="0.2">
      <c r="A861" s="28">
        <v>9</v>
      </c>
      <c r="B861" s="28">
        <v>198</v>
      </c>
      <c r="C861" s="65" t="s">
        <v>169</v>
      </c>
      <c r="D861" s="28">
        <v>134515</v>
      </c>
      <c r="E861" s="31" t="s">
        <v>4487</v>
      </c>
      <c r="F861" s="31" t="s">
        <v>97</v>
      </c>
      <c r="G861" s="31" t="str">
        <f t="shared" si="142"/>
        <v>Stocker Robert</v>
      </c>
      <c r="H861" s="34">
        <v>14881</v>
      </c>
      <c r="I861" s="33">
        <f t="shared" si="146"/>
        <v>14881</v>
      </c>
      <c r="J861" s="30">
        <v>2000</v>
      </c>
      <c r="K861" s="31" t="s">
        <v>4488</v>
      </c>
      <c r="L861" s="28">
        <v>6215</v>
      </c>
      <c r="M861" s="31" t="s">
        <v>555</v>
      </c>
      <c r="O861" s="28" t="str">
        <f t="shared" ref="O861:O883" si="147">IF(N861+P861&gt;0,"Nein","Ja")</f>
        <v>Ja</v>
      </c>
      <c r="Q861" s="96"/>
      <c r="R861" s="31" t="s">
        <v>1929</v>
      </c>
      <c r="S861" s="66" t="s">
        <v>3860</v>
      </c>
      <c r="U861" s="88">
        <f t="shared" si="145"/>
        <v>0</v>
      </c>
      <c r="Y861" s="28">
        <v>2007</v>
      </c>
      <c r="AD861" s="25"/>
    </row>
    <row r="862" spans="1:30" x14ac:dyDescent="0.2">
      <c r="A862" s="28">
        <v>13</v>
      </c>
      <c r="B862" s="28">
        <v>137</v>
      </c>
      <c r="C862" s="65" t="s">
        <v>169</v>
      </c>
      <c r="D862" s="28">
        <v>145649</v>
      </c>
      <c r="E862" s="31" t="s">
        <v>119</v>
      </c>
      <c r="F862" s="31" t="s">
        <v>248</v>
      </c>
      <c r="G862" s="31" t="str">
        <f t="shared" si="142"/>
        <v>Stöckli Anton</v>
      </c>
      <c r="H862" s="34">
        <v>14558</v>
      </c>
      <c r="I862" s="33">
        <f t="shared" si="146"/>
        <v>14558</v>
      </c>
      <c r="J862" s="30">
        <v>1999</v>
      </c>
      <c r="K862" s="31" t="s">
        <v>3587</v>
      </c>
      <c r="L862" s="28">
        <v>6142</v>
      </c>
      <c r="M862" s="31" t="s">
        <v>103</v>
      </c>
      <c r="O862" s="28" t="str">
        <f t="shared" si="147"/>
        <v>Ja</v>
      </c>
      <c r="Q862" s="96"/>
      <c r="R862" s="31" t="s">
        <v>1929</v>
      </c>
      <c r="S862" s="66" t="s">
        <v>3860</v>
      </c>
      <c r="U862" s="88">
        <f t="shared" si="145"/>
        <v>0</v>
      </c>
      <c r="X862" s="28">
        <v>2003</v>
      </c>
      <c r="AB862" s="28">
        <v>1999</v>
      </c>
      <c r="AD862" s="25"/>
    </row>
    <row r="863" spans="1:30" x14ac:dyDescent="0.2">
      <c r="A863" s="28">
        <v>12</v>
      </c>
      <c r="B863" s="28">
        <v>213</v>
      </c>
      <c r="C863" s="65" t="s">
        <v>770</v>
      </c>
      <c r="D863" s="28">
        <v>100134</v>
      </c>
      <c r="E863" s="31" t="s">
        <v>119</v>
      </c>
      <c r="F863" s="31" t="s">
        <v>790</v>
      </c>
      <c r="G863" s="31" t="str">
        <f t="shared" si="142"/>
        <v>Stöckli Emil</v>
      </c>
      <c r="H863" s="34">
        <v>15813</v>
      </c>
      <c r="I863" s="33">
        <f t="shared" si="146"/>
        <v>15813</v>
      </c>
      <c r="J863" s="30">
        <v>2003</v>
      </c>
      <c r="K863" s="31" t="s">
        <v>3589</v>
      </c>
      <c r="L863" s="28">
        <v>6262</v>
      </c>
      <c r="M863" s="31" t="s">
        <v>584</v>
      </c>
      <c r="O863" s="28" t="str">
        <f t="shared" si="147"/>
        <v>Ja</v>
      </c>
      <c r="Q863" s="96"/>
      <c r="R863" s="31" t="s">
        <v>1929</v>
      </c>
      <c r="S863" s="66" t="s">
        <v>3865</v>
      </c>
      <c r="T863" s="28" t="s">
        <v>3867</v>
      </c>
      <c r="U863" s="88">
        <f t="shared" si="145"/>
        <v>0</v>
      </c>
      <c r="AB863" s="28">
        <v>2003</v>
      </c>
      <c r="AD863" s="25" t="s">
        <v>4489</v>
      </c>
    </row>
    <row r="864" spans="1:30" x14ac:dyDescent="0.2">
      <c r="A864" s="28">
        <v>15</v>
      </c>
      <c r="B864" s="28">
        <v>166</v>
      </c>
      <c r="C864" s="65" t="s">
        <v>132</v>
      </c>
      <c r="D864" s="28">
        <v>100243</v>
      </c>
      <c r="E864" s="31" t="s">
        <v>119</v>
      </c>
      <c r="F864" s="31" t="s">
        <v>89</v>
      </c>
      <c r="G864" s="31" t="str">
        <f t="shared" si="142"/>
        <v>Stöckli Hans</v>
      </c>
      <c r="H864" s="34">
        <v>17625</v>
      </c>
      <c r="I864" s="33">
        <f t="shared" si="146"/>
        <v>17625</v>
      </c>
      <c r="J864" s="30">
        <v>2008</v>
      </c>
      <c r="K864" s="31" t="s">
        <v>3591</v>
      </c>
      <c r="L864" s="28">
        <v>6018</v>
      </c>
      <c r="M864" s="31" t="s">
        <v>236</v>
      </c>
      <c r="O864" s="28" t="str">
        <f t="shared" si="147"/>
        <v>Ja</v>
      </c>
      <c r="Q864" s="96"/>
      <c r="R864" s="31" t="s">
        <v>1929</v>
      </c>
      <c r="S864" s="66" t="s">
        <v>3860</v>
      </c>
      <c r="T864" s="28" t="s">
        <v>3546</v>
      </c>
      <c r="U864" s="88">
        <f t="shared" si="145"/>
        <v>25</v>
      </c>
      <c r="X864" s="28">
        <v>2021</v>
      </c>
      <c r="AB864" s="28">
        <v>2008</v>
      </c>
      <c r="AD864" s="25" t="s">
        <v>4490</v>
      </c>
    </row>
    <row r="865" spans="1:30" x14ac:dyDescent="0.2">
      <c r="A865" s="28">
        <v>12</v>
      </c>
      <c r="B865" s="28">
        <v>112</v>
      </c>
      <c r="C865" s="65" t="s">
        <v>132</v>
      </c>
      <c r="D865" s="28">
        <v>166650</v>
      </c>
      <c r="E865" s="31" t="s">
        <v>3595</v>
      </c>
      <c r="F865" s="31" t="s">
        <v>1504</v>
      </c>
      <c r="G865" s="31" t="str">
        <f t="shared" si="142"/>
        <v>Stoll Philipp</v>
      </c>
      <c r="H865" s="34">
        <v>18646</v>
      </c>
      <c r="I865" s="33">
        <f t="shared" si="146"/>
        <v>18646</v>
      </c>
      <c r="J865" s="30">
        <v>2011</v>
      </c>
      <c r="K865" s="31" t="s">
        <v>1620</v>
      </c>
      <c r="L865" s="28">
        <v>6262</v>
      </c>
      <c r="M865" s="31" t="s">
        <v>584</v>
      </c>
      <c r="O865" s="28" t="str">
        <f t="shared" si="147"/>
        <v>Ja</v>
      </c>
      <c r="Q865" s="96"/>
      <c r="R865" s="31" t="s">
        <v>1929</v>
      </c>
      <c r="S865" s="66" t="s">
        <v>3860</v>
      </c>
      <c r="T865" s="28" t="s">
        <v>3546</v>
      </c>
      <c r="U865" s="88">
        <f t="shared" si="145"/>
        <v>25</v>
      </c>
      <c r="X865" s="28">
        <v>2008</v>
      </c>
      <c r="AB865" s="28">
        <v>2012</v>
      </c>
      <c r="AD865" s="25" t="s">
        <v>4491</v>
      </c>
    </row>
    <row r="866" spans="1:30" x14ac:dyDescent="0.2">
      <c r="A866" s="28">
        <v>8</v>
      </c>
      <c r="B866" s="28">
        <v>122</v>
      </c>
      <c r="C866" s="65" t="s">
        <v>132</v>
      </c>
      <c r="D866" s="28">
        <v>205208</v>
      </c>
      <c r="E866" s="31" t="s">
        <v>1343</v>
      </c>
      <c r="F866" s="31" t="s">
        <v>89</v>
      </c>
      <c r="G866" s="31" t="str">
        <f t="shared" si="142"/>
        <v>Stucki Hans</v>
      </c>
      <c r="H866" s="34">
        <v>19262</v>
      </c>
      <c r="I866" s="33">
        <f t="shared" si="146"/>
        <v>19262</v>
      </c>
      <c r="J866" s="30">
        <v>2012</v>
      </c>
      <c r="K866" s="31" t="s">
        <v>1344</v>
      </c>
      <c r="L866" s="28">
        <v>6032</v>
      </c>
      <c r="M866" s="31" t="s">
        <v>228</v>
      </c>
      <c r="O866" s="28" t="str">
        <f t="shared" si="147"/>
        <v>Ja</v>
      </c>
      <c r="Q866" s="96"/>
      <c r="R866" s="31" t="s">
        <v>1929</v>
      </c>
      <c r="S866" s="66" t="s">
        <v>3860</v>
      </c>
      <c r="T866" s="28" t="s">
        <v>3546</v>
      </c>
      <c r="U866" s="88">
        <f t="shared" si="145"/>
        <v>25</v>
      </c>
      <c r="AD866" s="25" t="s">
        <v>4492</v>
      </c>
    </row>
    <row r="867" spans="1:30" x14ac:dyDescent="0.2">
      <c r="A867" s="28">
        <v>8</v>
      </c>
      <c r="B867" s="28">
        <v>122</v>
      </c>
      <c r="C867" s="65" t="s">
        <v>132</v>
      </c>
      <c r="D867" s="28">
        <v>100098</v>
      </c>
      <c r="E867" s="31" t="s">
        <v>1343</v>
      </c>
      <c r="F867" s="31" t="s">
        <v>134</v>
      </c>
      <c r="G867" s="31" t="str">
        <f t="shared" si="142"/>
        <v>Stucki Walter</v>
      </c>
      <c r="H867" s="34">
        <v>20590</v>
      </c>
      <c r="I867" s="33">
        <f t="shared" si="146"/>
        <v>20590</v>
      </c>
      <c r="J867" s="30">
        <v>2016</v>
      </c>
      <c r="K867" s="31" t="s">
        <v>1344</v>
      </c>
      <c r="L867" s="28">
        <v>6032</v>
      </c>
      <c r="M867" s="31" t="s">
        <v>228</v>
      </c>
      <c r="O867" s="28" t="str">
        <f t="shared" si="147"/>
        <v>Ja</v>
      </c>
      <c r="Q867" s="96"/>
      <c r="R867" s="31" t="s">
        <v>1929</v>
      </c>
      <c r="S867" s="66" t="s">
        <v>3860</v>
      </c>
      <c r="T867" s="28" t="s">
        <v>3546</v>
      </c>
      <c r="U867" s="88">
        <f t="shared" si="145"/>
        <v>25</v>
      </c>
      <c r="AD867" s="25" t="s">
        <v>4493</v>
      </c>
    </row>
    <row r="868" spans="1:30" x14ac:dyDescent="0.2">
      <c r="A868" s="28">
        <v>6</v>
      </c>
      <c r="B868" s="28">
        <v>225</v>
      </c>
      <c r="C868" s="65" t="s">
        <v>132</v>
      </c>
      <c r="D868" s="28">
        <v>170159</v>
      </c>
      <c r="E868" s="31" t="s">
        <v>1343</v>
      </c>
      <c r="F868" s="31" t="s">
        <v>363</v>
      </c>
      <c r="G868" s="31" t="str">
        <f t="shared" si="142"/>
        <v>Stucki Werner</v>
      </c>
      <c r="H868" s="34">
        <v>20911</v>
      </c>
      <c r="I868" s="33">
        <f t="shared" si="146"/>
        <v>20911</v>
      </c>
      <c r="J868" s="30">
        <v>2017</v>
      </c>
      <c r="K868" s="31" t="s">
        <v>1675</v>
      </c>
      <c r="L868" s="28">
        <v>6020</v>
      </c>
      <c r="M868" s="31" t="s">
        <v>71</v>
      </c>
      <c r="O868" s="28" t="str">
        <f t="shared" si="147"/>
        <v>Ja</v>
      </c>
      <c r="Q868" s="96"/>
      <c r="R868" s="31" t="s">
        <v>1929</v>
      </c>
      <c r="S868" s="66" t="s">
        <v>3860</v>
      </c>
      <c r="T868" s="28" t="s">
        <v>3546</v>
      </c>
      <c r="U868" s="88">
        <f t="shared" si="145"/>
        <v>25</v>
      </c>
      <c r="AB868" s="28">
        <v>2018</v>
      </c>
      <c r="AD868" s="25" t="s">
        <v>4494</v>
      </c>
    </row>
    <row r="869" spans="1:30" x14ac:dyDescent="0.2">
      <c r="A869" s="28">
        <v>15</v>
      </c>
      <c r="B869" s="28">
        <v>208</v>
      </c>
      <c r="C869" s="65" t="s">
        <v>132</v>
      </c>
      <c r="D869" s="28">
        <v>168105</v>
      </c>
      <c r="E869" s="31" t="s">
        <v>865</v>
      </c>
      <c r="F869" s="31" t="s">
        <v>53</v>
      </c>
      <c r="G869" s="31" t="str">
        <f t="shared" si="142"/>
        <v>Studer Alfred</v>
      </c>
      <c r="H869" s="34">
        <v>15964</v>
      </c>
      <c r="I869" s="33">
        <f t="shared" si="146"/>
        <v>15964</v>
      </c>
      <c r="J869" s="30">
        <v>2003</v>
      </c>
      <c r="K869" s="31" t="s">
        <v>3603</v>
      </c>
      <c r="L869" s="28">
        <v>6264</v>
      </c>
      <c r="M869" s="31" t="s">
        <v>365</v>
      </c>
      <c r="O869" s="28" t="str">
        <f t="shared" si="147"/>
        <v>Ja</v>
      </c>
      <c r="Q869" s="96"/>
      <c r="R869" s="31" t="s">
        <v>1929</v>
      </c>
      <c r="S869" s="66" t="s">
        <v>3860</v>
      </c>
      <c r="T869" s="28" t="s">
        <v>3546</v>
      </c>
      <c r="U869" s="88">
        <f t="shared" si="145"/>
        <v>25</v>
      </c>
      <c r="X869" s="28">
        <v>2012</v>
      </c>
      <c r="AB869" s="28">
        <v>2003</v>
      </c>
      <c r="AD869" s="25"/>
    </row>
    <row r="870" spans="1:30" x14ac:dyDescent="0.2">
      <c r="A870" s="28">
        <v>6</v>
      </c>
      <c r="B870" s="28">
        <v>150</v>
      </c>
      <c r="C870" s="65" t="s">
        <v>132</v>
      </c>
      <c r="D870" s="28">
        <v>100654</v>
      </c>
      <c r="E870" s="31" t="s">
        <v>865</v>
      </c>
      <c r="F870" s="31" t="s">
        <v>290</v>
      </c>
      <c r="G870" s="31" t="str">
        <f t="shared" si="142"/>
        <v>Studer Fredy</v>
      </c>
      <c r="H870" s="34">
        <v>18912</v>
      </c>
      <c r="I870" s="33">
        <f t="shared" si="146"/>
        <v>18912</v>
      </c>
      <c r="J870" s="30">
        <v>2011</v>
      </c>
      <c r="K870" s="31" t="s">
        <v>3605</v>
      </c>
      <c r="L870" s="28">
        <v>6285</v>
      </c>
      <c r="M870" s="31" t="s">
        <v>608</v>
      </c>
      <c r="O870" s="28" t="str">
        <f t="shared" si="147"/>
        <v>Ja</v>
      </c>
      <c r="Q870" s="96"/>
      <c r="R870" s="31" t="s">
        <v>1929</v>
      </c>
      <c r="S870" s="66" t="s">
        <v>3860</v>
      </c>
      <c r="T870" s="28" t="s">
        <v>3546</v>
      </c>
      <c r="U870" s="88">
        <f t="shared" si="145"/>
        <v>25</v>
      </c>
      <c r="AB870" s="28">
        <v>2011</v>
      </c>
      <c r="AD870" s="25" t="s">
        <v>4495</v>
      </c>
    </row>
    <row r="871" spans="1:30" x14ac:dyDescent="0.2">
      <c r="A871" s="28">
        <v>17</v>
      </c>
      <c r="B871" s="28">
        <v>251</v>
      </c>
      <c r="C871" s="65" t="s">
        <v>132</v>
      </c>
      <c r="D871" s="28">
        <v>132186</v>
      </c>
      <c r="E871" s="31" t="s">
        <v>865</v>
      </c>
      <c r="F871" s="31" t="s">
        <v>105</v>
      </c>
      <c r="G871" s="31" t="str">
        <f t="shared" si="142"/>
        <v>Studer Josef</v>
      </c>
      <c r="H871" s="34">
        <v>18383</v>
      </c>
      <c r="I871" s="33">
        <f t="shared" si="146"/>
        <v>18383</v>
      </c>
      <c r="J871" s="30">
        <v>2010</v>
      </c>
      <c r="K871" s="31" t="s">
        <v>4496</v>
      </c>
      <c r="L871" s="28">
        <v>6017</v>
      </c>
      <c r="M871" s="31" t="s">
        <v>522</v>
      </c>
      <c r="O871" s="28" t="str">
        <f t="shared" si="147"/>
        <v>Ja</v>
      </c>
      <c r="Q871" s="96"/>
      <c r="R871" s="31" t="s">
        <v>1929</v>
      </c>
      <c r="S871" s="66" t="s">
        <v>3860</v>
      </c>
      <c r="T871" s="28" t="s">
        <v>3546</v>
      </c>
      <c r="U871" s="88">
        <f t="shared" si="145"/>
        <v>25</v>
      </c>
      <c r="AB871" s="28">
        <v>2010</v>
      </c>
      <c r="AD871" s="25" t="s">
        <v>4497</v>
      </c>
    </row>
    <row r="872" spans="1:30" x14ac:dyDescent="0.2">
      <c r="A872" s="28">
        <v>17</v>
      </c>
      <c r="B872" s="28">
        <v>227</v>
      </c>
      <c r="C872" s="65" t="s">
        <v>132</v>
      </c>
      <c r="D872" s="28">
        <v>166851</v>
      </c>
      <c r="E872" s="31" t="s">
        <v>865</v>
      </c>
      <c r="F872" s="31" t="s">
        <v>191</v>
      </c>
      <c r="G872" s="31" t="str">
        <f t="shared" si="142"/>
        <v>Studer Otto</v>
      </c>
      <c r="H872" s="34">
        <v>18996</v>
      </c>
      <c r="I872" s="33">
        <f t="shared" si="146"/>
        <v>18996</v>
      </c>
      <c r="J872" s="30">
        <v>2012</v>
      </c>
      <c r="K872" s="31" t="s">
        <v>1345</v>
      </c>
      <c r="L872" s="28">
        <v>6196</v>
      </c>
      <c r="M872" s="31" t="s">
        <v>375</v>
      </c>
      <c r="O872" s="28" t="str">
        <f t="shared" si="147"/>
        <v>Ja</v>
      </c>
      <c r="Q872" s="96"/>
      <c r="R872" s="31" t="s">
        <v>1929</v>
      </c>
      <c r="S872" s="66" t="s">
        <v>3860</v>
      </c>
      <c r="T872" s="28" t="s">
        <v>3546</v>
      </c>
      <c r="U872" s="88">
        <f t="shared" si="145"/>
        <v>25</v>
      </c>
      <c r="AD872" s="25"/>
    </row>
    <row r="873" spans="1:30" x14ac:dyDescent="0.2">
      <c r="A873" s="28">
        <v>17</v>
      </c>
      <c r="B873" s="28">
        <v>227</v>
      </c>
      <c r="C873" s="65" t="s">
        <v>43</v>
      </c>
      <c r="D873" s="28">
        <v>166852</v>
      </c>
      <c r="E873" s="31" t="s">
        <v>865</v>
      </c>
      <c r="F873" s="31" t="s">
        <v>49</v>
      </c>
      <c r="G873" s="31" t="str">
        <f t="shared" si="142"/>
        <v>Studer Richard</v>
      </c>
      <c r="H873" s="34">
        <v>17996</v>
      </c>
      <c r="I873" s="33">
        <f t="shared" si="146"/>
        <v>17996</v>
      </c>
      <c r="J873" s="30">
        <v>2009</v>
      </c>
      <c r="K873" s="31" t="s">
        <v>3612</v>
      </c>
      <c r="L873" s="28">
        <v>6170</v>
      </c>
      <c r="M873" s="31" t="s">
        <v>303</v>
      </c>
      <c r="O873" s="28" t="str">
        <f t="shared" si="147"/>
        <v>Ja</v>
      </c>
      <c r="Q873" s="96"/>
      <c r="R873" s="31" t="s">
        <v>1929</v>
      </c>
      <c r="S873" s="66" t="s">
        <v>3860</v>
      </c>
      <c r="T873" s="28" t="s">
        <v>3546</v>
      </c>
      <c r="U873" s="88">
        <f t="shared" si="145"/>
        <v>25</v>
      </c>
      <c r="AB873" s="28">
        <v>2009</v>
      </c>
      <c r="AD873" s="25" t="s">
        <v>4498</v>
      </c>
    </row>
    <row r="874" spans="1:30" x14ac:dyDescent="0.2">
      <c r="A874" s="28">
        <v>6</v>
      </c>
      <c r="B874" s="28">
        <v>225</v>
      </c>
      <c r="D874" s="28">
        <v>170174</v>
      </c>
      <c r="E874" s="31" t="s">
        <v>311</v>
      </c>
      <c r="F874" s="31" t="s">
        <v>1455</v>
      </c>
      <c r="G874" s="31" t="s">
        <v>4755</v>
      </c>
      <c r="H874" s="17">
        <v>23009</v>
      </c>
      <c r="I874" s="33">
        <v>23009</v>
      </c>
      <c r="J874" s="28">
        <v>2022</v>
      </c>
      <c r="K874" s="31" t="s">
        <v>4756</v>
      </c>
      <c r="L874" s="28">
        <v>6288</v>
      </c>
      <c r="M874" s="31" t="s">
        <v>161</v>
      </c>
      <c r="O874" s="28" t="str">
        <f t="shared" si="147"/>
        <v>Ja</v>
      </c>
      <c r="Q874" s="96"/>
      <c r="R874" s="31" t="s">
        <v>1929</v>
      </c>
      <c r="S874" s="66" t="s">
        <v>3860</v>
      </c>
      <c r="T874" s="28" t="s">
        <v>3546</v>
      </c>
      <c r="U874" s="88">
        <f t="shared" si="145"/>
        <v>25</v>
      </c>
      <c r="AD874" s="25" t="s">
        <v>4757</v>
      </c>
    </row>
    <row r="875" spans="1:30" x14ac:dyDescent="0.2">
      <c r="A875" s="28">
        <v>11</v>
      </c>
      <c r="B875" s="28">
        <v>202</v>
      </c>
      <c r="D875" s="28">
        <v>152278</v>
      </c>
      <c r="E875" s="31" t="s">
        <v>311</v>
      </c>
      <c r="F875" s="31" t="s">
        <v>590</v>
      </c>
      <c r="G875" s="31" t="s">
        <v>4771</v>
      </c>
      <c r="H875" s="17">
        <v>22946</v>
      </c>
      <c r="I875" s="33">
        <v>22946</v>
      </c>
      <c r="J875" s="28">
        <v>2022</v>
      </c>
      <c r="K875" s="31" t="s">
        <v>4214</v>
      </c>
      <c r="L875" s="28">
        <v>6207</v>
      </c>
      <c r="M875" s="31" t="s">
        <v>319</v>
      </c>
      <c r="O875" s="28" t="str">
        <f t="shared" si="147"/>
        <v>Ja</v>
      </c>
      <c r="Q875" s="96"/>
      <c r="R875" s="31" t="s">
        <v>1929</v>
      </c>
      <c r="S875" s="66" t="s">
        <v>3860</v>
      </c>
      <c r="T875" s="28" t="s">
        <v>3546</v>
      </c>
      <c r="U875" s="88">
        <f t="shared" si="145"/>
        <v>25</v>
      </c>
      <c r="AD875" s="25" t="s">
        <v>4737</v>
      </c>
    </row>
    <row r="876" spans="1:30" x14ac:dyDescent="0.2">
      <c r="A876" s="28">
        <v>12</v>
      </c>
      <c r="B876" s="28">
        <v>105</v>
      </c>
      <c r="C876" s="65"/>
      <c r="D876" s="28">
        <v>831100</v>
      </c>
      <c r="E876" s="31" t="s">
        <v>311</v>
      </c>
      <c r="F876" s="31" t="s">
        <v>180</v>
      </c>
      <c r="G876" s="31" t="str">
        <f t="shared" ref="G876:G883" si="148">CONCATENATE(E876," ",F876)</f>
        <v>Stutz Kurt</v>
      </c>
      <c r="H876" s="34">
        <v>21455</v>
      </c>
      <c r="I876" s="33">
        <v>21326</v>
      </c>
      <c r="J876" s="30">
        <v>2018</v>
      </c>
      <c r="K876" s="31" t="s">
        <v>4499</v>
      </c>
      <c r="L876" s="28">
        <v>6243</v>
      </c>
      <c r="M876" s="31" t="s">
        <v>1292</v>
      </c>
      <c r="O876" s="28" t="str">
        <f t="shared" si="147"/>
        <v>Ja</v>
      </c>
      <c r="Q876" s="96"/>
      <c r="R876" s="31" t="s">
        <v>1929</v>
      </c>
      <c r="S876" s="66" t="s">
        <v>3860</v>
      </c>
      <c r="T876" s="28" t="s">
        <v>3546</v>
      </c>
      <c r="U876" s="88">
        <f t="shared" si="145"/>
        <v>25</v>
      </c>
      <c r="AD876" s="25" t="s">
        <v>4500</v>
      </c>
    </row>
    <row r="877" spans="1:30" x14ac:dyDescent="0.2">
      <c r="A877" s="28">
        <v>6</v>
      </c>
      <c r="B877" s="28">
        <v>225</v>
      </c>
      <c r="C877" s="65" t="s">
        <v>132</v>
      </c>
      <c r="D877" s="28">
        <v>170168</v>
      </c>
      <c r="E877" s="31" t="s">
        <v>311</v>
      </c>
      <c r="F877" s="31" t="s">
        <v>312</v>
      </c>
      <c r="G877" s="31" t="str">
        <f t="shared" si="148"/>
        <v>Stutz Marcel</v>
      </c>
      <c r="H877" s="34">
        <v>20624</v>
      </c>
      <c r="I877" s="33">
        <f t="shared" ref="I877:I899" si="149">H877</f>
        <v>20624</v>
      </c>
      <c r="J877" s="30">
        <v>2016</v>
      </c>
      <c r="K877" s="31" t="s">
        <v>1590</v>
      </c>
      <c r="L877" s="28">
        <v>6288</v>
      </c>
      <c r="M877" s="31" t="s">
        <v>107</v>
      </c>
      <c r="O877" s="28" t="str">
        <f t="shared" si="147"/>
        <v>Ja</v>
      </c>
      <c r="Q877" s="96"/>
      <c r="R877" s="31" t="s">
        <v>1929</v>
      </c>
      <c r="S877" s="66" t="s">
        <v>3860</v>
      </c>
      <c r="T877" s="28" t="s">
        <v>3546</v>
      </c>
      <c r="U877" s="88">
        <f t="shared" si="145"/>
        <v>25</v>
      </c>
      <c r="AD877" s="25"/>
    </row>
    <row r="878" spans="1:30" x14ac:dyDescent="0.2">
      <c r="A878" s="28">
        <v>9</v>
      </c>
      <c r="B878" s="28">
        <v>231</v>
      </c>
      <c r="C878" s="65" t="s">
        <v>132</v>
      </c>
      <c r="D878" s="28">
        <v>153954</v>
      </c>
      <c r="E878" s="31" t="s">
        <v>3614</v>
      </c>
      <c r="F878" s="31" t="s">
        <v>851</v>
      </c>
      <c r="G878" s="31" t="str">
        <f t="shared" si="148"/>
        <v>Süess Edy</v>
      </c>
      <c r="H878" s="34">
        <v>17465</v>
      </c>
      <c r="I878" s="33">
        <f t="shared" si="149"/>
        <v>17465</v>
      </c>
      <c r="J878" s="30">
        <v>2007</v>
      </c>
      <c r="K878" s="31" t="s">
        <v>3616</v>
      </c>
      <c r="L878" s="28">
        <v>6208</v>
      </c>
      <c r="M878" s="31" t="s">
        <v>478</v>
      </c>
      <c r="O878" s="28" t="str">
        <f t="shared" si="147"/>
        <v>Ja</v>
      </c>
      <c r="Q878" s="96"/>
      <c r="R878" s="31" t="s">
        <v>1929</v>
      </c>
      <c r="S878" s="66" t="s">
        <v>3860</v>
      </c>
      <c r="T878" s="28" t="s">
        <v>3546</v>
      </c>
      <c r="U878" s="88">
        <f t="shared" si="145"/>
        <v>25</v>
      </c>
      <c r="AB878" s="28">
        <v>2007</v>
      </c>
      <c r="AD878" s="25" t="s">
        <v>4501</v>
      </c>
    </row>
    <row r="879" spans="1:30" x14ac:dyDescent="0.2">
      <c r="A879" s="28">
        <v>13</v>
      </c>
      <c r="B879" s="28">
        <v>226</v>
      </c>
      <c r="C879" s="65" t="s">
        <v>169</v>
      </c>
      <c r="D879" s="28">
        <v>114605</v>
      </c>
      <c r="E879" s="31" t="s">
        <v>3614</v>
      </c>
      <c r="F879" s="31" t="s">
        <v>113</v>
      </c>
      <c r="G879" s="31" t="str">
        <f t="shared" si="148"/>
        <v>Süess Franz</v>
      </c>
      <c r="H879" s="34">
        <v>12487</v>
      </c>
      <c r="I879" s="33">
        <f t="shared" si="149"/>
        <v>12487</v>
      </c>
      <c r="J879" s="30">
        <v>1994</v>
      </c>
      <c r="K879" s="31" t="s">
        <v>3618</v>
      </c>
      <c r="L879" s="28">
        <v>6247</v>
      </c>
      <c r="M879" s="31" t="s">
        <v>79</v>
      </c>
      <c r="O879" s="28" t="str">
        <f t="shared" si="147"/>
        <v>Ja</v>
      </c>
      <c r="Q879" s="96"/>
      <c r="R879" s="31" t="s">
        <v>1929</v>
      </c>
      <c r="S879" s="66" t="s">
        <v>3860</v>
      </c>
      <c r="U879" s="88">
        <f t="shared" si="145"/>
        <v>0</v>
      </c>
      <c r="AB879" s="28">
        <v>1997</v>
      </c>
      <c r="AD879" s="25" t="s">
        <v>4502</v>
      </c>
    </row>
    <row r="880" spans="1:30" x14ac:dyDescent="0.2">
      <c r="A880" s="28">
        <v>11</v>
      </c>
      <c r="B880" s="28">
        <v>110</v>
      </c>
      <c r="C880" s="65" t="s">
        <v>132</v>
      </c>
      <c r="D880" s="28">
        <v>105814</v>
      </c>
      <c r="E880" s="31" t="s">
        <v>1273</v>
      </c>
      <c r="F880" s="31" t="s">
        <v>590</v>
      </c>
      <c r="G880" s="31" t="str">
        <f t="shared" si="148"/>
        <v>Suter Beat</v>
      </c>
      <c r="H880" s="34">
        <v>19643</v>
      </c>
      <c r="I880" s="33">
        <f t="shared" si="149"/>
        <v>19643</v>
      </c>
      <c r="J880" s="30">
        <v>2013</v>
      </c>
      <c r="K880" s="31" t="s">
        <v>3622</v>
      </c>
      <c r="L880" s="28">
        <v>6019</v>
      </c>
      <c r="M880" s="31" t="s">
        <v>1398</v>
      </c>
      <c r="O880" s="28" t="str">
        <f t="shared" si="147"/>
        <v>Ja</v>
      </c>
      <c r="Q880" s="96"/>
      <c r="R880" s="31" t="s">
        <v>1929</v>
      </c>
      <c r="S880" s="66" t="s">
        <v>3860</v>
      </c>
      <c r="T880" s="28" t="s">
        <v>3546</v>
      </c>
      <c r="U880" s="88">
        <f t="shared" si="145"/>
        <v>25</v>
      </c>
      <c r="AB880" s="28">
        <v>2013</v>
      </c>
      <c r="AD880" s="25"/>
    </row>
    <row r="881" spans="1:30" x14ac:dyDescent="0.2">
      <c r="A881" s="28">
        <v>8</v>
      </c>
      <c r="B881" s="28">
        <v>116</v>
      </c>
      <c r="C881" s="65" t="s">
        <v>169</v>
      </c>
      <c r="D881" s="28">
        <v>114447</v>
      </c>
      <c r="E881" s="31" t="s">
        <v>1273</v>
      </c>
      <c r="F881" s="31" t="s">
        <v>128</v>
      </c>
      <c r="G881" s="31" t="str">
        <f t="shared" si="148"/>
        <v>Suter Heinrich</v>
      </c>
      <c r="H881" s="34">
        <v>12266</v>
      </c>
      <c r="I881" s="33">
        <f t="shared" si="149"/>
        <v>12266</v>
      </c>
      <c r="J881" s="30">
        <v>1993</v>
      </c>
      <c r="K881" s="31" t="s">
        <v>3624</v>
      </c>
      <c r="L881" s="28">
        <v>6030</v>
      </c>
      <c r="M881" s="31" t="s">
        <v>168</v>
      </c>
      <c r="O881" s="28" t="str">
        <f t="shared" si="147"/>
        <v>Ja</v>
      </c>
      <c r="Q881" s="96"/>
      <c r="R881" s="31" t="s">
        <v>1929</v>
      </c>
      <c r="S881" s="66" t="s">
        <v>3860</v>
      </c>
      <c r="U881" s="88">
        <f t="shared" si="145"/>
        <v>0</v>
      </c>
      <c r="AB881" s="28">
        <v>1994</v>
      </c>
      <c r="AD881" s="25" t="s">
        <v>4503</v>
      </c>
    </row>
    <row r="882" spans="1:30" x14ac:dyDescent="0.2">
      <c r="A882" s="28">
        <v>6</v>
      </c>
      <c r="B882" s="28">
        <v>150</v>
      </c>
      <c r="C882" s="65" t="s">
        <v>169</v>
      </c>
      <c r="D882" s="28">
        <v>118460</v>
      </c>
      <c r="E882" s="31" t="s">
        <v>1273</v>
      </c>
      <c r="F882" s="31" t="s">
        <v>49</v>
      </c>
      <c r="G882" s="31" t="str">
        <f t="shared" si="148"/>
        <v>Suter Richard</v>
      </c>
      <c r="H882" s="34">
        <v>10235</v>
      </c>
      <c r="I882" s="33">
        <f t="shared" si="149"/>
        <v>10235</v>
      </c>
      <c r="J882" s="30">
        <v>1988</v>
      </c>
      <c r="K882" s="31" t="s">
        <v>3626</v>
      </c>
      <c r="L882" s="28">
        <v>6285</v>
      </c>
      <c r="M882" s="31" t="s">
        <v>608</v>
      </c>
      <c r="O882" s="28" t="str">
        <f t="shared" si="147"/>
        <v>Ja</v>
      </c>
      <c r="Q882" s="96"/>
      <c r="R882" s="31" t="s">
        <v>1929</v>
      </c>
      <c r="S882" s="66" t="s">
        <v>3860</v>
      </c>
      <c r="U882" s="88">
        <f t="shared" si="145"/>
        <v>0</v>
      </c>
      <c r="AD882" s="25"/>
    </row>
    <row r="883" spans="1:30" x14ac:dyDescent="0.2">
      <c r="A883" s="28">
        <v>3</v>
      </c>
      <c r="B883" s="28">
        <v>160</v>
      </c>
      <c r="C883" s="65" t="s">
        <v>169</v>
      </c>
      <c r="D883" s="28">
        <v>114706</v>
      </c>
      <c r="E883" s="31" t="s">
        <v>1722</v>
      </c>
      <c r="F883" s="31" t="s">
        <v>105</v>
      </c>
      <c r="G883" s="31" t="str">
        <f t="shared" si="148"/>
        <v>Tanner Josef</v>
      </c>
      <c r="H883" s="34">
        <v>13787</v>
      </c>
      <c r="I883" s="33">
        <f t="shared" si="149"/>
        <v>13787</v>
      </c>
      <c r="J883" s="30">
        <v>1997</v>
      </c>
      <c r="K883" s="31" t="s">
        <v>3628</v>
      </c>
      <c r="L883" s="28">
        <v>6012</v>
      </c>
      <c r="M883" s="31" t="s">
        <v>620</v>
      </c>
      <c r="O883" s="28" t="str">
        <f t="shared" si="147"/>
        <v>Ja</v>
      </c>
      <c r="Q883" s="96"/>
      <c r="R883" s="31" t="s">
        <v>1929</v>
      </c>
      <c r="S883" s="66" t="s">
        <v>3860</v>
      </c>
      <c r="U883" s="88">
        <f t="shared" si="145"/>
        <v>0</v>
      </c>
      <c r="X883" s="28">
        <v>2003</v>
      </c>
      <c r="Y883" s="28">
        <v>2009</v>
      </c>
      <c r="AB883" s="28">
        <v>1998</v>
      </c>
      <c r="AD883" s="25" t="s">
        <v>4504</v>
      </c>
    </row>
    <row r="884" spans="1:30" x14ac:dyDescent="0.2">
      <c r="A884" s="28">
        <v>2</v>
      </c>
      <c r="B884" s="28">
        <v>180</v>
      </c>
      <c r="C884" s="65" t="s">
        <v>43</v>
      </c>
      <c r="D884" s="28">
        <v>201684</v>
      </c>
      <c r="E884" s="31" t="s">
        <v>1722</v>
      </c>
      <c r="F884" s="31" t="s">
        <v>469</v>
      </c>
      <c r="G884" s="31" t="s">
        <v>4505</v>
      </c>
      <c r="H884" s="34">
        <v>20856</v>
      </c>
      <c r="I884" s="33">
        <f t="shared" si="149"/>
        <v>20856</v>
      </c>
      <c r="J884" s="30">
        <v>2017</v>
      </c>
      <c r="K884" s="31" t="s">
        <v>1723</v>
      </c>
      <c r="L884" s="28">
        <v>6003</v>
      </c>
      <c r="M884" s="31" t="s">
        <v>95</v>
      </c>
      <c r="O884" s="28" t="s">
        <v>1581</v>
      </c>
      <c r="Q884" s="96"/>
      <c r="R884" s="31" t="s">
        <v>1953</v>
      </c>
      <c r="S884" s="66" t="s">
        <v>3860</v>
      </c>
      <c r="T884" s="28" t="s">
        <v>3546</v>
      </c>
      <c r="U884" s="88">
        <f t="shared" si="145"/>
        <v>25</v>
      </c>
      <c r="AB884" s="28">
        <v>2017</v>
      </c>
      <c r="AD884" s="25" t="s">
        <v>4506</v>
      </c>
    </row>
    <row r="885" spans="1:30" x14ac:dyDescent="0.2">
      <c r="A885" s="28">
        <v>8</v>
      </c>
      <c r="B885" s="28">
        <v>121</v>
      </c>
      <c r="C885" s="65" t="s">
        <v>132</v>
      </c>
      <c r="D885" s="28">
        <v>170518</v>
      </c>
      <c r="E885" s="31" t="s">
        <v>1399</v>
      </c>
      <c r="F885" s="31" t="s">
        <v>1353</v>
      </c>
      <c r="G885" s="31" t="str">
        <f t="shared" ref="G885:G897" si="150">CONCATENATE(E885," ",F885)</f>
        <v>Tellenbach Johann</v>
      </c>
      <c r="H885" s="34">
        <v>19708</v>
      </c>
      <c r="I885" s="33">
        <f t="shared" si="149"/>
        <v>19708</v>
      </c>
      <c r="J885" s="30">
        <v>2013</v>
      </c>
      <c r="K885" s="31" t="s">
        <v>1400</v>
      </c>
      <c r="L885" s="28">
        <v>6004</v>
      </c>
      <c r="M885" s="31" t="s">
        <v>95</v>
      </c>
      <c r="O885" s="28" t="str">
        <f>IF(N885+P885&gt;0,"Nein","Ja")</f>
        <v>Ja</v>
      </c>
      <c r="Q885" s="96"/>
      <c r="R885" s="31" t="s">
        <v>1929</v>
      </c>
      <c r="S885" s="66" t="s">
        <v>3860</v>
      </c>
      <c r="T885" s="28" t="s">
        <v>3546</v>
      </c>
      <c r="U885" s="88">
        <f t="shared" si="145"/>
        <v>25</v>
      </c>
      <c r="X885" s="28">
        <v>2003</v>
      </c>
      <c r="Y885" s="28">
        <v>2007</v>
      </c>
      <c r="AB885" s="28">
        <v>2015</v>
      </c>
      <c r="AD885" s="25" t="s">
        <v>4507</v>
      </c>
    </row>
    <row r="886" spans="1:30" x14ac:dyDescent="0.2">
      <c r="A886" s="28">
        <v>8</v>
      </c>
      <c r="B886" s="28">
        <v>122</v>
      </c>
      <c r="C886" s="65" t="s">
        <v>132</v>
      </c>
      <c r="D886" s="28">
        <v>296093</v>
      </c>
      <c r="E886" s="31" t="s">
        <v>4746</v>
      </c>
      <c r="F886" s="31" t="s">
        <v>1531</v>
      </c>
      <c r="G886" s="31" t="str">
        <f t="shared" si="150"/>
        <v>Terzic Zoran</v>
      </c>
      <c r="H886" s="34">
        <v>20317</v>
      </c>
      <c r="I886" s="33">
        <f t="shared" si="149"/>
        <v>20317</v>
      </c>
      <c r="J886" s="30">
        <v>2015</v>
      </c>
      <c r="K886" s="31" t="s">
        <v>4854</v>
      </c>
      <c r="L886" s="28">
        <v>6005</v>
      </c>
      <c r="M886" s="31" t="s">
        <v>95</v>
      </c>
      <c r="O886" s="28" t="str">
        <f>IF(N886+P886&gt;0,"Nein","Ja")</f>
        <v>Ja</v>
      </c>
      <c r="Q886" s="96">
        <v>44631</v>
      </c>
      <c r="R886" s="31" t="s">
        <v>1929</v>
      </c>
      <c r="S886" s="66" t="s">
        <v>3860</v>
      </c>
      <c r="T886" s="28" t="s">
        <v>3546</v>
      </c>
      <c r="U886" s="88">
        <f t="shared" si="145"/>
        <v>25</v>
      </c>
      <c r="X886" s="28">
        <v>1997</v>
      </c>
      <c r="AB886" s="28">
        <v>2016</v>
      </c>
      <c r="AD886" s="25" t="s">
        <v>4508</v>
      </c>
    </row>
    <row r="887" spans="1:30" x14ac:dyDescent="0.2">
      <c r="A887" s="28">
        <v>8</v>
      </c>
      <c r="B887" s="28">
        <v>122</v>
      </c>
      <c r="C887" s="65" t="s">
        <v>132</v>
      </c>
      <c r="D887" s="28">
        <v>135958</v>
      </c>
      <c r="E887" s="31" t="s">
        <v>1401</v>
      </c>
      <c r="F887" s="31" t="s">
        <v>1402</v>
      </c>
      <c r="G887" s="31" t="str">
        <f t="shared" si="150"/>
        <v>Thali Joe</v>
      </c>
      <c r="H887" s="34">
        <v>19657</v>
      </c>
      <c r="I887" s="33">
        <f t="shared" si="149"/>
        <v>19657</v>
      </c>
      <c r="J887" s="30">
        <v>2013</v>
      </c>
      <c r="K887" s="31" t="s">
        <v>1403</v>
      </c>
      <c r="L887" s="28">
        <v>6020</v>
      </c>
      <c r="M887" s="31" t="s">
        <v>71</v>
      </c>
      <c r="O887" s="28" t="str">
        <f>IF(N887+P887&gt;0,"Nein","Ja")</f>
        <v>Ja</v>
      </c>
      <c r="Q887" s="96"/>
      <c r="R887" s="31" t="s">
        <v>1929</v>
      </c>
      <c r="S887" s="66" t="s">
        <v>3860</v>
      </c>
      <c r="T887" s="28" t="s">
        <v>3546</v>
      </c>
      <c r="U887" s="88">
        <f t="shared" si="145"/>
        <v>25</v>
      </c>
      <c r="Y887" s="28">
        <v>2005</v>
      </c>
      <c r="AB887" s="28">
        <v>2014</v>
      </c>
      <c r="AD887" s="25" t="s">
        <v>4509</v>
      </c>
    </row>
    <row r="888" spans="1:30" x14ac:dyDescent="0.2">
      <c r="A888" s="24">
        <v>12</v>
      </c>
      <c r="B888" s="24">
        <v>104</v>
      </c>
      <c r="C888" s="46"/>
      <c r="D888" s="28">
        <v>228672</v>
      </c>
      <c r="E888" s="36" t="s">
        <v>728</v>
      </c>
      <c r="F888" s="36" t="s">
        <v>248</v>
      </c>
      <c r="G888" s="31" t="str">
        <f t="shared" si="150"/>
        <v>Thalmann Anton</v>
      </c>
      <c r="H888" s="34">
        <v>22209</v>
      </c>
      <c r="I888" s="68">
        <f t="shared" si="149"/>
        <v>22209</v>
      </c>
      <c r="J888" s="36">
        <v>2020</v>
      </c>
      <c r="K888" s="36" t="s">
        <v>1842</v>
      </c>
      <c r="L888" s="28">
        <v>6244</v>
      </c>
      <c r="M888" s="45" t="s">
        <v>509</v>
      </c>
      <c r="N888"/>
      <c r="O888" s="28" t="s">
        <v>1581</v>
      </c>
      <c r="P888"/>
      <c r="Q888" s="96"/>
      <c r="R888" s="32" t="s">
        <v>1929</v>
      </c>
      <c r="S888" s="66" t="s">
        <v>3860</v>
      </c>
      <c r="T888" s="28" t="s">
        <v>3546</v>
      </c>
      <c r="U888" s="88">
        <f t="shared" si="145"/>
        <v>25</v>
      </c>
      <c r="AD888" s="25" t="s">
        <v>4510</v>
      </c>
    </row>
    <row r="889" spans="1:30" x14ac:dyDescent="0.2">
      <c r="A889" s="28">
        <v>8</v>
      </c>
      <c r="B889" s="28">
        <v>116</v>
      </c>
      <c r="C889" s="65" t="s">
        <v>132</v>
      </c>
      <c r="D889" s="28">
        <v>186375</v>
      </c>
      <c r="E889" s="31" t="s">
        <v>728</v>
      </c>
      <c r="F889" s="31" t="s">
        <v>113</v>
      </c>
      <c r="G889" s="31" t="str">
        <f t="shared" si="150"/>
        <v>Thalmann Franz</v>
      </c>
      <c r="H889" s="34">
        <v>19339</v>
      </c>
      <c r="I889" s="33">
        <f t="shared" si="149"/>
        <v>19339</v>
      </c>
      <c r="J889" s="30">
        <v>2012</v>
      </c>
      <c r="K889" s="31" t="s">
        <v>1346</v>
      </c>
      <c r="L889" s="28">
        <v>6030</v>
      </c>
      <c r="M889" s="31" t="s">
        <v>168</v>
      </c>
      <c r="O889" s="28" t="str">
        <f t="shared" ref="O889:O897" si="151">IF(N889+P889&gt;0,"Nein","Ja")</f>
        <v>Ja</v>
      </c>
      <c r="Q889" s="96"/>
      <c r="R889" s="31" t="s">
        <v>1929</v>
      </c>
      <c r="S889" s="66" t="s">
        <v>3860</v>
      </c>
      <c r="T889" s="28" t="s">
        <v>3867</v>
      </c>
      <c r="U889" s="88">
        <f t="shared" si="145"/>
        <v>0</v>
      </c>
      <c r="X889" s="28">
        <v>2006</v>
      </c>
      <c r="AB889" s="28">
        <v>2012</v>
      </c>
      <c r="AD889" s="25" t="s">
        <v>4511</v>
      </c>
    </row>
    <row r="890" spans="1:30" x14ac:dyDescent="0.2">
      <c r="A890" s="28">
        <v>2</v>
      </c>
      <c r="B890" s="28">
        <v>180</v>
      </c>
      <c r="C890" s="65" t="s">
        <v>132</v>
      </c>
      <c r="D890" s="28">
        <v>100281</v>
      </c>
      <c r="E890" s="31" t="s">
        <v>728</v>
      </c>
      <c r="F890" s="31" t="s">
        <v>924</v>
      </c>
      <c r="G890" s="31" t="str">
        <f t="shared" si="150"/>
        <v>Thalmann Georg</v>
      </c>
      <c r="H890" s="34">
        <v>16401</v>
      </c>
      <c r="I890" s="33">
        <f t="shared" si="149"/>
        <v>16401</v>
      </c>
      <c r="J890" s="30">
        <v>2004</v>
      </c>
      <c r="K890" s="31" t="s">
        <v>3330</v>
      </c>
      <c r="L890" s="28">
        <v>6033</v>
      </c>
      <c r="M890" s="31" t="s">
        <v>1048</v>
      </c>
      <c r="O890" s="28" t="str">
        <f t="shared" si="151"/>
        <v>Ja</v>
      </c>
      <c r="Q890" s="96"/>
      <c r="R890" s="31" t="s">
        <v>1929</v>
      </c>
      <c r="S890" s="66" t="s">
        <v>3860</v>
      </c>
      <c r="T890" s="28" t="s">
        <v>3546</v>
      </c>
      <c r="U890" s="88">
        <f t="shared" si="145"/>
        <v>25</v>
      </c>
      <c r="AD890" s="25" t="s">
        <v>4512</v>
      </c>
    </row>
    <row r="891" spans="1:30" x14ac:dyDescent="0.2">
      <c r="A891" s="28">
        <v>17</v>
      </c>
      <c r="B891" s="28">
        <v>191</v>
      </c>
      <c r="C891" s="65" t="s">
        <v>132</v>
      </c>
      <c r="D891" s="28">
        <v>127226</v>
      </c>
      <c r="E891" s="31" t="s">
        <v>728</v>
      </c>
      <c r="F891" s="31" t="s">
        <v>105</v>
      </c>
      <c r="G891" s="31" t="str">
        <f t="shared" si="150"/>
        <v>Thalmann Josef</v>
      </c>
      <c r="H891" s="34">
        <v>18118</v>
      </c>
      <c r="I891" s="33">
        <f t="shared" si="149"/>
        <v>18118</v>
      </c>
      <c r="J891" s="30">
        <v>2009</v>
      </c>
      <c r="K891" s="31" t="s">
        <v>4513</v>
      </c>
      <c r="L891" s="28">
        <v>6196</v>
      </c>
      <c r="M891" s="31" t="s">
        <v>375</v>
      </c>
      <c r="O891" s="28" t="str">
        <f t="shared" si="151"/>
        <v>Ja</v>
      </c>
      <c r="Q891" s="96"/>
      <c r="R891" s="31" t="s">
        <v>1929</v>
      </c>
      <c r="S891" s="66" t="s">
        <v>3860</v>
      </c>
      <c r="T891" s="28" t="s">
        <v>3546</v>
      </c>
      <c r="U891" s="88">
        <f t="shared" si="145"/>
        <v>25</v>
      </c>
      <c r="AD891" s="25"/>
    </row>
    <row r="892" spans="1:30" x14ac:dyDescent="0.2">
      <c r="A892" s="28">
        <v>17</v>
      </c>
      <c r="B892" s="28">
        <v>227</v>
      </c>
      <c r="C892" s="65" t="s">
        <v>132</v>
      </c>
      <c r="D892" s="28">
        <v>100127</v>
      </c>
      <c r="E892" s="31" t="s">
        <v>728</v>
      </c>
      <c r="F892" s="31" t="s">
        <v>105</v>
      </c>
      <c r="G892" s="31" t="str">
        <f t="shared" si="150"/>
        <v>Thalmann Josef</v>
      </c>
      <c r="H892" s="34">
        <v>19920</v>
      </c>
      <c r="I892" s="33">
        <f t="shared" si="149"/>
        <v>19920</v>
      </c>
      <c r="J892" s="30">
        <v>2014</v>
      </c>
      <c r="K892" s="31" t="s">
        <v>1465</v>
      </c>
      <c r="L892" s="28">
        <v>6170</v>
      </c>
      <c r="M892" s="31" t="s">
        <v>303</v>
      </c>
      <c r="O892" s="28" t="str">
        <f t="shared" si="151"/>
        <v>Ja</v>
      </c>
      <c r="Q892" s="96"/>
      <c r="R892" s="31" t="s">
        <v>1929</v>
      </c>
      <c r="S892" s="66" t="s">
        <v>3860</v>
      </c>
      <c r="T892" s="28" t="s">
        <v>3546</v>
      </c>
      <c r="U892" s="88">
        <f t="shared" si="145"/>
        <v>25</v>
      </c>
      <c r="AB892" s="28">
        <v>2018</v>
      </c>
      <c r="AD892" s="25" t="s">
        <v>4514</v>
      </c>
    </row>
    <row r="893" spans="1:30" x14ac:dyDescent="0.2">
      <c r="A893" s="28">
        <v>3</v>
      </c>
      <c r="B893" s="28">
        <v>163</v>
      </c>
      <c r="C893" s="65" t="s">
        <v>132</v>
      </c>
      <c r="D893" s="28">
        <v>165322</v>
      </c>
      <c r="E893" s="31" t="s">
        <v>728</v>
      </c>
      <c r="F893" s="31" t="s">
        <v>85</v>
      </c>
      <c r="G893" s="31" t="str">
        <f t="shared" si="150"/>
        <v>Thalmann Peter</v>
      </c>
      <c r="H893" s="34">
        <v>15362</v>
      </c>
      <c r="I893" s="33">
        <f t="shared" si="149"/>
        <v>15362</v>
      </c>
      <c r="J893" s="30">
        <v>2002</v>
      </c>
      <c r="K893" s="31" t="s">
        <v>3637</v>
      </c>
      <c r="L893" s="28">
        <v>6010</v>
      </c>
      <c r="M893" s="31" t="s">
        <v>55</v>
      </c>
      <c r="O893" s="28" t="str">
        <f t="shared" si="151"/>
        <v>Ja</v>
      </c>
      <c r="Q893" s="96"/>
      <c r="R893" s="31" t="s">
        <v>1929</v>
      </c>
      <c r="S893" s="66" t="s">
        <v>3860</v>
      </c>
      <c r="U893" s="88">
        <f t="shared" si="145"/>
        <v>0</v>
      </c>
      <c r="AB893" s="28">
        <v>2002</v>
      </c>
      <c r="AD893" s="25" t="s">
        <v>4515</v>
      </c>
    </row>
    <row r="894" spans="1:30" x14ac:dyDescent="0.2">
      <c r="A894" s="28">
        <v>9</v>
      </c>
      <c r="B894" s="28">
        <v>148</v>
      </c>
      <c r="C894" s="65" t="s">
        <v>169</v>
      </c>
      <c r="D894" s="28">
        <v>306849</v>
      </c>
      <c r="E894" s="31" t="s">
        <v>976</v>
      </c>
      <c r="F894" s="31" t="s">
        <v>89</v>
      </c>
      <c r="G894" s="31" t="str">
        <f t="shared" si="150"/>
        <v>Thürig Hans</v>
      </c>
      <c r="H894" s="34">
        <v>15312</v>
      </c>
      <c r="I894" s="33">
        <f t="shared" si="149"/>
        <v>15312</v>
      </c>
      <c r="J894" s="30">
        <v>2006</v>
      </c>
      <c r="K894" s="31" t="s">
        <v>3640</v>
      </c>
      <c r="L894" s="28">
        <v>6023</v>
      </c>
      <c r="M894" s="31" t="s">
        <v>182</v>
      </c>
      <c r="O894" s="28" t="str">
        <f t="shared" si="151"/>
        <v>Ja</v>
      </c>
      <c r="Q894" s="96"/>
      <c r="R894" s="31" t="s">
        <v>1929</v>
      </c>
      <c r="S894" s="66" t="s">
        <v>3860</v>
      </c>
      <c r="U894" s="88">
        <f t="shared" si="145"/>
        <v>0</v>
      </c>
      <c r="Y894" s="28">
        <v>2005</v>
      </c>
      <c r="AB894" s="28">
        <v>2007</v>
      </c>
      <c r="AD894" s="98" t="s">
        <v>4747</v>
      </c>
    </row>
    <row r="895" spans="1:30" x14ac:dyDescent="0.2">
      <c r="A895" s="28">
        <v>8</v>
      </c>
      <c r="B895" s="28">
        <v>219</v>
      </c>
      <c r="C895" s="65" t="s">
        <v>132</v>
      </c>
      <c r="D895" s="28">
        <v>162099</v>
      </c>
      <c r="E895" s="31" t="s">
        <v>1347</v>
      </c>
      <c r="F895" s="31" t="s">
        <v>1348</v>
      </c>
      <c r="G895" s="31" t="str">
        <f t="shared" si="150"/>
        <v>Toporitschnig Christine</v>
      </c>
      <c r="H895" s="34">
        <v>19054</v>
      </c>
      <c r="I895" s="33">
        <f t="shared" si="149"/>
        <v>19054</v>
      </c>
      <c r="J895" s="30">
        <v>2012</v>
      </c>
      <c r="K895" s="31" t="s">
        <v>1349</v>
      </c>
      <c r="L895" s="28">
        <v>6032</v>
      </c>
      <c r="M895" s="31" t="s">
        <v>228</v>
      </c>
      <c r="O895" s="28" t="str">
        <f t="shared" si="151"/>
        <v>Ja</v>
      </c>
      <c r="Q895" s="96"/>
      <c r="R895" s="31" t="s">
        <v>1953</v>
      </c>
      <c r="S895" s="66" t="s">
        <v>3860</v>
      </c>
      <c r="T895" s="28" t="s">
        <v>3546</v>
      </c>
      <c r="U895" s="88">
        <f t="shared" si="145"/>
        <v>25</v>
      </c>
      <c r="AD895" s="25" t="s">
        <v>4516</v>
      </c>
    </row>
    <row r="896" spans="1:30" x14ac:dyDescent="0.2">
      <c r="A896" s="28">
        <v>8</v>
      </c>
      <c r="B896" s="28">
        <v>129</v>
      </c>
      <c r="C896" s="65" t="s">
        <v>132</v>
      </c>
      <c r="D896" s="28">
        <v>259681</v>
      </c>
      <c r="E896" s="31" t="s">
        <v>1591</v>
      </c>
      <c r="F896" s="31" t="s">
        <v>1348</v>
      </c>
      <c r="G896" s="31" t="str">
        <f t="shared" si="150"/>
        <v>Traber Christine</v>
      </c>
      <c r="H896" s="34">
        <v>20669</v>
      </c>
      <c r="I896" s="33">
        <f t="shared" si="149"/>
        <v>20669</v>
      </c>
      <c r="J896" s="30">
        <v>2016</v>
      </c>
      <c r="K896" s="31" t="s">
        <v>1592</v>
      </c>
      <c r="L896" s="28">
        <v>6274</v>
      </c>
      <c r="M896" s="31" t="s">
        <v>63</v>
      </c>
      <c r="O896" s="28" t="str">
        <f t="shared" si="151"/>
        <v>Ja</v>
      </c>
      <c r="Q896" s="96"/>
      <c r="R896" s="31" t="s">
        <v>1953</v>
      </c>
      <c r="S896" s="66" t="s">
        <v>3860</v>
      </c>
      <c r="T896" s="28" t="s">
        <v>3867</v>
      </c>
      <c r="U896" s="88">
        <f t="shared" si="145"/>
        <v>0</v>
      </c>
      <c r="AD896" s="25" t="s">
        <v>4517</v>
      </c>
    </row>
    <row r="897" spans="1:30" x14ac:dyDescent="0.2">
      <c r="A897" s="28">
        <v>8</v>
      </c>
      <c r="B897" s="28">
        <v>129</v>
      </c>
      <c r="C897" s="65" t="s">
        <v>132</v>
      </c>
      <c r="D897" s="28">
        <v>100037</v>
      </c>
      <c r="E897" s="31" t="s">
        <v>1591</v>
      </c>
      <c r="F897" s="31" t="s">
        <v>214</v>
      </c>
      <c r="G897" s="31" t="str">
        <f t="shared" si="150"/>
        <v>Traber Jörg</v>
      </c>
      <c r="H897" s="34">
        <v>18367</v>
      </c>
      <c r="I897" s="33">
        <f t="shared" si="149"/>
        <v>18367</v>
      </c>
      <c r="J897" s="30">
        <v>2011</v>
      </c>
      <c r="K897" s="31" t="s">
        <v>1592</v>
      </c>
      <c r="L897" s="28">
        <v>6274</v>
      </c>
      <c r="M897" s="31" t="s">
        <v>63</v>
      </c>
      <c r="O897" s="28" t="str">
        <f t="shared" si="151"/>
        <v>Ja</v>
      </c>
      <c r="Q897" s="96"/>
      <c r="R897" s="31" t="s">
        <v>1929</v>
      </c>
      <c r="S897" s="66" t="s">
        <v>3860</v>
      </c>
      <c r="T897" s="28" t="s">
        <v>3546</v>
      </c>
      <c r="U897" s="88">
        <f t="shared" ref="U897:U960" si="152">IF(T897="RE",25,0)</f>
        <v>25</v>
      </c>
      <c r="X897" s="28">
        <v>2002</v>
      </c>
      <c r="AB897" s="28">
        <v>2011</v>
      </c>
      <c r="AD897" s="25" t="s">
        <v>4517</v>
      </c>
    </row>
    <row r="898" spans="1:30" x14ac:dyDescent="0.2">
      <c r="A898" s="28">
        <v>6</v>
      </c>
      <c r="B898" s="28">
        <v>145</v>
      </c>
      <c r="C898" s="65" t="s">
        <v>132</v>
      </c>
      <c r="D898" s="28">
        <v>523625</v>
      </c>
      <c r="E898" s="31" t="s">
        <v>1724</v>
      </c>
      <c r="F898" s="31" t="s">
        <v>1725</v>
      </c>
      <c r="G898" s="31" t="s">
        <v>4518</v>
      </c>
      <c r="H898" s="34">
        <v>21520</v>
      </c>
      <c r="I898" s="33">
        <f t="shared" si="149"/>
        <v>21520</v>
      </c>
      <c r="J898" s="30">
        <v>2018</v>
      </c>
      <c r="K898" s="31" t="s">
        <v>1380</v>
      </c>
      <c r="L898" s="28">
        <v>6289</v>
      </c>
      <c r="M898" s="31" t="s">
        <v>1306</v>
      </c>
      <c r="O898" s="28" t="s">
        <v>1581</v>
      </c>
      <c r="Q898" s="96"/>
      <c r="R898" s="31" t="s">
        <v>1953</v>
      </c>
      <c r="S898" s="66" t="s">
        <v>3860</v>
      </c>
      <c r="T898" s="28" t="s">
        <v>3546</v>
      </c>
      <c r="U898" s="88">
        <f t="shared" si="152"/>
        <v>25</v>
      </c>
      <c r="AB898" s="28">
        <v>2018</v>
      </c>
      <c r="AD898" s="25"/>
    </row>
    <row r="899" spans="1:30" x14ac:dyDescent="0.2">
      <c r="A899" s="28">
        <v>11</v>
      </c>
      <c r="B899" s="28">
        <v>203</v>
      </c>
      <c r="C899" s="65" t="s">
        <v>169</v>
      </c>
      <c r="D899" s="28">
        <v>121353</v>
      </c>
      <c r="E899" s="31" t="s">
        <v>315</v>
      </c>
      <c r="F899" s="31" t="s">
        <v>248</v>
      </c>
      <c r="G899" s="31" t="str">
        <f>CONCATENATE(E899," ",F899)</f>
        <v>Troxler Anton</v>
      </c>
      <c r="H899" s="34">
        <v>14327</v>
      </c>
      <c r="I899" s="33">
        <f t="shared" si="149"/>
        <v>14327</v>
      </c>
      <c r="J899" s="30">
        <v>1999</v>
      </c>
      <c r="K899" s="31" t="s">
        <v>3646</v>
      </c>
      <c r="L899" s="28">
        <v>6208</v>
      </c>
      <c r="M899" s="31" t="s">
        <v>478</v>
      </c>
      <c r="O899" s="28" t="str">
        <f t="shared" ref="O899:O905" si="153">IF(N899+P899&gt;0,"Nein","Ja")</f>
        <v>Ja</v>
      </c>
      <c r="Q899" s="96"/>
      <c r="R899" s="31" t="s">
        <v>1929</v>
      </c>
      <c r="S899" s="66" t="s">
        <v>3860</v>
      </c>
      <c r="U899" s="88">
        <f t="shared" si="152"/>
        <v>0</v>
      </c>
      <c r="X899" s="28">
        <v>2004</v>
      </c>
      <c r="AB899" s="28">
        <v>2000</v>
      </c>
      <c r="AD899" s="25"/>
    </row>
    <row r="900" spans="1:30" x14ac:dyDescent="0.2">
      <c r="A900" s="25">
        <v>11</v>
      </c>
      <c r="B900" s="25">
        <v>142</v>
      </c>
      <c r="D900" s="28">
        <v>265437</v>
      </c>
      <c r="E900" s="36" t="s">
        <v>315</v>
      </c>
      <c r="F900" s="36" t="s">
        <v>4824</v>
      </c>
      <c r="G900" s="31" t="s">
        <v>4825</v>
      </c>
      <c r="H900" s="17">
        <v>22729</v>
      </c>
      <c r="I900" s="68">
        <v>22729</v>
      </c>
      <c r="J900" s="36">
        <v>2022</v>
      </c>
      <c r="K900" s="36" t="s">
        <v>4826</v>
      </c>
      <c r="L900" s="28">
        <v>6022</v>
      </c>
      <c r="M900" s="45" t="s">
        <v>115</v>
      </c>
      <c r="N900"/>
      <c r="O900" s="28" t="str">
        <f t="shared" si="153"/>
        <v>Ja</v>
      </c>
      <c r="P900"/>
      <c r="Q900" s="96"/>
      <c r="R900" s="31" t="s">
        <v>1929</v>
      </c>
      <c r="S900" s="66" t="s">
        <v>3860</v>
      </c>
      <c r="T900" s="28" t="s">
        <v>3546</v>
      </c>
      <c r="U900" s="88">
        <f t="shared" si="152"/>
        <v>25</v>
      </c>
      <c r="AD900" s="25" t="s">
        <v>4827</v>
      </c>
    </row>
    <row r="901" spans="1:30" x14ac:dyDescent="0.2">
      <c r="A901" s="28">
        <v>10</v>
      </c>
      <c r="B901" s="28">
        <v>111</v>
      </c>
      <c r="C901" s="65" t="s">
        <v>43</v>
      </c>
      <c r="D901" s="28">
        <v>180842</v>
      </c>
      <c r="E901" s="31" t="s">
        <v>315</v>
      </c>
      <c r="F901" s="31" t="s">
        <v>105</v>
      </c>
      <c r="G901" s="31" t="str">
        <f>CONCATENATE(E901," ",F901)</f>
        <v>Troxler Josef</v>
      </c>
      <c r="H901" s="34">
        <v>19274</v>
      </c>
      <c r="I901" s="33">
        <f t="shared" ref="I901:I917" si="154">H901</f>
        <v>19274</v>
      </c>
      <c r="J901" s="30">
        <v>2012</v>
      </c>
      <c r="K901" s="31" t="s">
        <v>1350</v>
      </c>
      <c r="L901" s="28">
        <v>6233</v>
      </c>
      <c r="M901" s="31" t="s">
        <v>837</v>
      </c>
      <c r="O901" s="28" t="str">
        <f t="shared" si="153"/>
        <v>Ja</v>
      </c>
      <c r="Q901" s="96"/>
      <c r="R901" s="31" t="s">
        <v>1929</v>
      </c>
      <c r="S901" s="66" t="s">
        <v>3860</v>
      </c>
      <c r="T901" s="28" t="s">
        <v>3546</v>
      </c>
      <c r="U901" s="88">
        <f t="shared" si="152"/>
        <v>25</v>
      </c>
      <c r="AB901" s="28">
        <v>2012</v>
      </c>
      <c r="AD901" s="25" t="s">
        <v>4519</v>
      </c>
    </row>
    <row r="902" spans="1:30" x14ac:dyDescent="0.2">
      <c r="A902" s="28">
        <v>9</v>
      </c>
      <c r="B902" s="28">
        <v>148</v>
      </c>
      <c r="C902" s="65" t="s">
        <v>169</v>
      </c>
      <c r="D902" s="28">
        <v>100244</v>
      </c>
      <c r="E902" s="31" t="s">
        <v>315</v>
      </c>
      <c r="F902" s="31" t="s">
        <v>634</v>
      </c>
      <c r="G902" s="31" t="str">
        <f>CONCATENATE(E902," ",F902)</f>
        <v>Troxler Niklaus</v>
      </c>
      <c r="H902" s="34">
        <v>12588</v>
      </c>
      <c r="I902" s="33">
        <f t="shared" si="154"/>
        <v>12588</v>
      </c>
      <c r="J902" s="30">
        <v>1994</v>
      </c>
      <c r="K902" s="31" t="s">
        <v>1245</v>
      </c>
      <c r="L902" s="28">
        <v>6024</v>
      </c>
      <c r="M902" s="31" t="s">
        <v>251</v>
      </c>
      <c r="O902" s="28" t="str">
        <f t="shared" si="153"/>
        <v>Ja</v>
      </c>
      <c r="Q902" s="96"/>
      <c r="R902" s="31" t="s">
        <v>1929</v>
      </c>
      <c r="S902" s="66" t="s">
        <v>3860</v>
      </c>
      <c r="U902" s="88">
        <f t="shared" si="152"/>
        <v>0</v>
      </c>
      <c r="AB902" s="28">
        <v>1994</v>
      </c>
      <c r="AD902" s="25"/>
    </row>
    <row r="903" spans="1:30" x14ac:dyDescent="0.2">
      <c r="A903" s="28">
        <v>9</v>
      </c>
      <c r="B903" s="28">
        <v>192</v>
      </c>
      <c r="C903" s="65" t="s">
        <v>169</v>
      </c>
      <c r="D903" s="28">
        <v>114769</v>
      </c>
      <c r="E903" s="31" t="s">
        <v>3649</v>
      </c>
      <c r="F903" s="31" t="s">
        <v>782</v>
      </c>
      <c r="G903" s="31" t="str">
        <f>CONCATENATE(E903," ",F903)</f>
        <v>Tschopp Jakob</v>
      </c>
      <c r="H903" s="34">
        <v>12646</v>
      </c>
      <c r="I903" s="33">
        <f t="shared" si="154"/>
        <v>12646</v>
      </c>
      <c r="J903" s="30">
        <v>1994</v>
      </c>
      <c r="K903" s="31" t="s">
        <v>2843</v>
      </c>
      <c r="L903" s="28">
        <v>6216</v>
      </c>
      <c r="M903" s="31" t="s">
        <v>430</v>
      </c>
      <c r="O903" s="28" t="str">
        <f t="shared" si="153"/>
        <v>Ja</v>
      </c>
      <c r="Q903" s="96"/>
      <c r="R903" s="31" t="s">
        <v>1929</v>
      </c>
      <c r="S903" s="66" t="s">
        <v>3860</v>
      </c>
      <c r="U903" s="88">
        <f t="shared" si="152"/>
        <v>0</v>
      </c>
      <c r="AB903" s="28">
        <v>1997</v>
      </c>
      <c r="AD903" s="25"/>
    </row>
    <row r="904" spans="1:30" x14ac:dyDescent="0.2">
      <c r="A904" s="28">
        <v>15</v>
      </c>
      <c r="B904" s="28">
        <v>140</v>
      </c>
      <c r="C904" s="65" t="s">
        <v>2300</v>
      </c>
      <c r="D904" s="28">
        <v>223588</v>
      </c>
      <c r="E904" s="31" t="s">
        <v>731</v>
      </c>
      <c r="F904" s="31" t="s">
        <v>502</v>
      </c>
      <c r="G904" s="31" t="str">
        <f>CONCATENATE(E904," ",F904)</f>
        <v>Unternährer Hansrudolf</v>
      </c>
      <c r="H904" s="34">
        <v>17245</v>
      </c>
      <c r="I904" s="33">
        <f t="shared" si="154"/>
        <v>17245</v>
      </c>
      <c r="J904" s="30">
        <v>2007</v>
      </c>
      <c r="K904" s="31" t="s">
        <v>4520</v>
      </c>
      <c r="L904" s="28">
        <v>6146</v>
      </c>
      <c r="M904" s="31" t="s">
        <v>200</v>
      </c>
      <c r="O904" s="28" t="str">
        <f t="shared" si="153"/>
        <v>Ja</v>
      </c>
      <c r="Q904" s="96"/>
      <c r="R904" s="31" t="s">
        <v>1929</v>
      </c>
      <c r="S904" s="66" t="s">
        <v>3860</v>
      </c>
      <c r="T904" s="28" t="s">
        <v>3546</v>
      </c>
      <c r="U904" s="88">
        <f t="shared" si="152"/>
        <v>25</v>
      </c>
      <c r="X904" s="28">
        <v>2008</v>
      </c>
      <c r="AB904" s="28">
        <v>2007</v>
      </c>
      <c r="AD904" s="25" t="s">
        <v>4521</v>
      </c>
    </row>
    <row r="905" spans="1:30" x14ac:dyDescent="0.2">
      <c r="A905" s="28">
        <v>10</v>
      </c>
      <c r="B905" s="28">
        <v>224</v>
      </c>
      <c r="C905" s="65" t="s">
        <v>132</v>
      </c>
      <c r="D905" s="28">
        <v>258338</v>
      </c>
      <c r="E905" s="31" t="s">
        <v>731</v>
      </c>
      <c r="F905" s="31" t="s">
        <v>813</v>
      </c>
      <c r="G905" s="31" t="str">
        <f>CONCATENATE(E905," ",F905)</f>
        <v>Unternährer Hubert</v>
      </c>
      <c r="H905" s="34">
        <v>16062</v>
      </c>
      <c r="I905" s="33">
        <f t="shared" si="154"/>
        <v>16062</v>
      </c>
      <c r="J905" s="30">
        <v>2003</v>
      </c>
      <c r="K905" s="31" t="s">
        <v>3656</v>
      </c>
      <c r="L905" s="28">
        <v>6231</v>
      </c>
      <c r="M905" s="31" t="s">
        <v>118</v>
      </c>
      <c r="O905" s="28" t="str">
        <f t="shared" si="153"/>
        <v>Ja</v>
      </c>
      <c r="Q905" s="96"/>
      <c r="R905" s="31" t="s">
        <v>1929</v>
      </c>
      <c r="S905" s="66" t="s">
        <v>3860</v>
      </c>
      <c r="T905" s="28" t="s">
        <v>3546</v>
      </c>
      <c r="U905" s="88">
        <f t="shared" si="152"/>
        <v>25</v>
      </c>
      <c r="AD905" s="25"/>
    </row>
    <row r="906" spans="1:30" x14ac:dyDescent="0.2">
      <c r="A906" s="28">
        <v>17</v>
      </c>
      <c r="B906" s="28">
        <v>144</v>
      </c>
      <c r="C906" s="37"/>
      <c r="D906" s="28">
        <v>171950</v>
      </c>
      <c r="E906" s="31" t="s">
        <v>731</v>
      </c>
      <c r="F906" s="31" t="s">
        <v>831</v>
      </c>
      <c r="G906" s="31" t="s">
        <v>4522</v>
      </c>
      <c r="H906" s="34">
        <v>22305</v>
      </c>
      <c r="I906" s="33">
        <f t="shared" si="154"/>
        <v>22305</v>
      </c>
      <c r="J906" s="30">
        <v>2021</v>
      </c>
      <c r="K906" s="31" t="s">
        <v>1895</v>
      </c>
      <c r="L906" s="28">
        <v>6166</v>
      </c>
      <c r="M906" s="31" t="s">
        <v>833</v>
      </c>
      <c r="O906" s="28" t="s">
        <v>1581</v>
      </c>
      <c r="Q906" s="96"/>
      <c r="R906" s="31" t="s">
        <v>1929</v>
      </c>
      <c r="S906" s="66" t="s">
        <v>3860</v>
      </c>
      <c r="T906" s="28" t="s">
        <v>3546</v>
      </c>
      <c r="U906" s="88">
        <f t="shared" si="152"/>
        <v>25</v>
      </c>
      <c r="AB906" s="28">
        <v>2021</v>
      </c>
      <c r="AD906" s="25"/>
    </row>
    <row r="907" spans="1:30" x14ac:dyDescent="0.2">
      <c r="A907" s="24">
        <v>8</v>
      </c>
      <c r="B907" s="24">
        <v>218</v>
      </c>
      <c r="C907" s="46" t="s">
        <v>132</v>
      </c>
      <c r="D907" s="28">
        <v>156563</v>
      </c>
      <c r="E907" s="36" t="s">
        <v>519</v>
      </c>
      <c r="F907" s="36" t="s">
        <v>105</v>
      </c>
      <c r="G907" s="31" t="str">
        <f t="shared" ref="G907:G914" si="155">CONCATENATE(E907," ",F907)</f>
        <v>Vogel Josef</v>
      </c>
      <c r="H907" s="34">
        <v>20024</v>
      </c>
      <c r="I907" s="68">
        <f t="shared" si="154"/>
        <v>20024</v>
      </c>
      <c r="J907" s="30">
        <v>2014</v>
      </c>
      <c r="K907" s="36" t="s">
        <v>1466</v>
      </c>
      <c r="L907" s="28">
        <v>6023</v>
      </c>
      <c r="M907" s="45" t="s">
        <v>182</v>
      </c>
      <c r="O907" s="28" t="str">
        <f>IF(N907+P907&gt;0,"Nein","Ja")</f>
        <v>Ja</v>
      </c>
      <c r="Q907" s="96"/>
      <c r="R907" s="31" t="s">
        <v>1929</v>
      </c>
      <c r="S907" s="66" t="s">
        <v>3860</v>
      </c>
      <c r="T907" s="28" t="s">
        <v>3546</v>
      </c>
      <c r="U907" s="88">
        <f t="shared" si="152"/>
        <v>25</v>
      </c>
      <c r="X907" s="28">
        <v>2001</v>
      </c>
      <c r="AB907" s="28">
        <v>2014</v>
      </c>
      <c r="AD907" s="25" t="s">
        <v>4731</v>
      </c>
    </row>
    <row r="908" spans="1:30" x14ac:dyDescent="0.2">
      <c r="A908" s="28">
        <v>15</v>
      </c>
      <c r="B908" s="28">
        <v>206</v>
      </c>
      <c r="C908" s="65" t="s">
        <v>169</v>
      </c>
      <c r="E908" s="31" t="s">
        <v>519</v>
      </c>
      <c r="F908" s="31" t="s">
        <v>658</v>
      </c>
      <c r="G908" s="31" t="str">
        <f t="shared" si="155"/>
        <v>Vogel Vinzenz</v>
      </c>
      <c r="H908" s="34">
        <v>11426</v>
      </c>
      <c r="I908" s="33">
        <f t="shared" si="154"/>
        <v>11426</v>
      </c>
      <c r="J908" s="30">
        <v>1991</v>
      </c>
      <c r="K908" s="31" t="s">
        <v>3660</v>
      </c>
      <c r="L908" s="28">
        <v>6265</v>
      </c>
      <c r="M908" s="31" t="s">
        <v>272</v>
      </c>
      <c r="O908" s="28" t="s">
        <v>162</v>
      </c>
      <c r="Q908" s="96"/>
      <c r="R908" s="31" t="s">
        <v>1929</v>
      </c>
      <c r="S908" s="66" t="s">
        <v>3860</v>
      </c>
      <c r="U908" s="88">
        <f t="shared" si="152"/>
        <v>0</v>
      </c>
      <c r="X908" s="28">
        <v>2004</v>
      </c>
      <c r="Y908" s="28">
        <v>2008</v>
      </c>
      <c r="AD908" s="25"/>
    </row>
    <row r="909" spans="1:30" x14ac:dyDescent="0.2">
      <c r="A909" s="28">
        <v>13</v>
      </c>
      <c r="B909" s="28">
        <v>196</v>
      </c>
      <c r="C909" s="65" t="s">
        <v>132</v>
      </c>
      <c r="D909" s="28">
        <v>151604</v>
      </c>
      <c r="E909" s="31" t="s">
        <v>519</v>
      </c>
      <c r="F909" s="31" t="s">
        <v>109</v>
      </c>
      <c r="G909" s="31" t="str">
        <f t="shared" si="155"/>
        <v>Vogel Xaver</v>
      </c>
      <c r="H909" s="34">
        <v>19938</v>
      </c>
      <c r="I909" s="33">
        <f t="shared" si="154"/>
        <v>19938</v>
      </c>
      <c r="J909" s="30">
        <v>2014</v>
      </c>
      <c r="K909" s="31" t="s">
        <v>1477</v>
      </c>
      <c r="L909" s="28">
        <v>6125</v>
      </c>
      <c r="M909" s="31" t="s">
        <v>83</v>
      </c>
      <c r="O909" s="28" t="str">
        <f t="shared" ref="O909:O926" si="156">IF(N909+P909&gt;0,"Nein","Ja")</f>
        <v>Ja</v>
      </c>
      <c r="Q909" s="96"/>
      <c r="R909" s="31" t="s">
        <v>1929</v>
      </c>
      <c r="S909" s="66" t="s">
        <v>3860</v>
      </c>
      <c r="T909" s="28" t="s">
        <v>3546</v>
      </c>
      <c r="U909" s="88">
        <f t="shared" si="152"/>
        <v>25</v>
      </c>
      <c r="AD909" s="25" t="s">
        <v>4523</v>
      </c>
    </row>
    <row r="910" spans="1:30" x14ac:dyDescent="0.2">
      <c r="A910" s="28">
        <v>8</v>
      </c>
      <c r="B910" s="28">
        <v>217</v>
      </c>
      <c r="C910" s="65" t="s">
        <v>169</v>
      </c>
      <c r="D910" s="28">
        <v>121237</v>
      </c>
      <c r="E910" s="31" t="s">
        <v>926</v>
      </c>
      <c r="F910" s="31" t="s">
        <v>298</v>
      </c>
      <c r="G910" s="31" t="str">
        <f t="shared" si="155"/>
        <v>Vogt Ulrich</v>
      </c>
      <c r="H910" s="34">
        <v>12337</v>
      </c>
      <c r="I910" s="33">
        <f t="shared" si="154"/>
        <v>12337</v>
      </c>
      <c r="J910" s="30">
        <v>1993</v>
      </c>
      <c r="K910" s="31" t="s">
        <v>3663</v>
      </c>
      <c r="L910" s="28">
        <v>6038</v>
      </c>
      <c r="M910" s="31" t="s">
        <v>130</v>
      </c>
      <c r="O910" s="28" t="str">
        <f t="shared" si="156"/>
        <v>Ja</v>
      </c>
      <c r="Q910" s="96"/>
      <c r="R910" s="31" t="s">
        <v>1929</v>
      </c>
      <c r="S910" s="66" t="s">
        <v>3860</v>
      </c>
      <c r="U910" s="88">
        <f t="shared" si="152"/>
        <v>0</v>
      </c>
      <c r="AB910" s="28">
        <v>2003</v>
      </c>
      <c r="AD910" s="25"/>
    </row>
    <row r="911" spans="1:30" x14ac:dyDescent="0.2">
      <c r="A911" s="28">
        <v>15</v>
      </c>
      <c r="B911" s="28">
        <v>103</v>
      </c>
      <c r="C911" s="65" t="s">
        <v>132</v>
      </c>
      <c r="D911" s="28">
        <v>104096</v>
      </c>
      <c r="E911" s="31" t="s">
        <v>3664</v>
      </c>
      <c r="F911" s="31" t="s">
        <v>3665</v>
      </c>
      <c r="G911" s="31" t="str">
        <f t="shared" si="155"/>
        <v>Von Büren Charly</v>
      </c>
      <c r="H911" s="34">
        <v>16711</v>
      </c>
      <c r="I911" s="33">
        <f t="shared" si="154"/>
        <v>16711</v>
      </c>
      <c r="J911" s="30">
        <v>2005</v>
      </c>
      <c r="K911" s="31" t="s">
        <v>828</v>
      </c>
      <c r="L911" s="28">
        <v>6147</v>
      </c>
      <c r="M911" s="31" t="s">
        <v>400</v>
      </c>
      <c r="O911" s="28" t="str">
        <f t="shared" si="156"/>
        <v>Ja</v>
      </c>
      <c r="Q911" s="96"/>
      <c r="R911" s="31" t="s">
        <v>1929</v>
      </c>
      <c r="S911" s="66" t="s">
        <v>3860</v>
      </c>
      <c r="T911" s="28" t="s">
        <v>3546</v>
      </c>
      <c r="U911" s="88">
        <f t="shared" si="152"/>
        <v>25</v>
      </c>
      <c r="AB911" s="28">
        <v>2011</v>
      </c>
      <c r="AD911" s="25" t="s">
        <v>4524</v>
      </c>
    </row>
    <row r="912" spans="1:30" x14ac:dyDescent="0.2">
      <c r="A912" s="28">
        <v>8</v>
      </c>
      <c r="B912" s="28">
        <v>121</v>
      </c>
      <c r="C912" s="65" t="s">
        <v>132</v>
      </c>
      <c r="D912" s="28">
        <v>180959</v>
      </c>
      <c r="E912" s="31" t="s">
        <v>3667</v>
      </c>
      <c r="F912" s="31" t="s">
        <v>151</v>
      </c>
      <c r="G912" s="31" t="str">
        <f t="shared" si="155"/>
        <v>Von Deschwanden Paul</v>
      </c>
      <c r="H912" s="34">
        <v>16041</v>
      </c>
      <c r="I912" s="33">
        <f t="shared" si="154"/>
        <v>16041</v>
      </c>
      <c r="J912" s="30">
        <v>2003</v>
      </c>
      <c r="K912" s="31" t="s">
        <v>3669</v>
      </c>
      <c r="L912" s="28">
        <v>6010</v>
      </c>
      <c r="M912" s="31" t="s">
        <v>55</v>
      </c>
      <c r="O912" s="28" t="str">
        <f t="shared" si="156"/>
        <v>Ja</v>
      </c>
      <c r="Q912" s="96"/>
      <c r="R912" s="31" t="s">
        <v>1929</v>
      </c>
      <c r="S912" s="66" t="s">
        <v>3860</v>
      </c>
      <c r="T912" s="28" t="s">
        <v>3546</v>
      </c>
      <c r="U912" s="88">
        <f t="shared" si="152"/>
        <v>25</v>
      </c>
      <c r="AD912" s="25"/>
    </row>
    <row r="913" spans="1:30" x14ac:dyDescent="0.2">
      <c r="A913" s="28">
        <v>6</v>
      </c>
      <c r="B913" s="28">
        <v>153</v>
      </c>
      <c r="C913" s="65" t="s">
        <v>132</v>
      </c>
      <c r="D913" s="28">
        <v>174647</v>
      </c>
      <c r="E913" s="31" t="s">
        <v>978</v>
      </c>
      <c r="F913" s="31" t="s">
        <v>1367</v>
      </c>
      <c r="G913" s="31" t="str">
        <f t="shared" si="155"/>
        <v>von Moos Hans-Ruedi</v>
      </c>
      <c r="H913" s="34">
        <v>17076</v>
      </c>
      <c r="I913" s="33">
        <f t="shared" si="154"/>
        <v>17076</v>
      </c>
      <c r="J913" s="30">
        <v>2006</v>
      </c>
      <c r="K913" s="31" t="s">
        <v>3672</v>
      </c>
      <c r="L913" s="28">
        <v>6280</v>
      </c>
      <c r="M913" s="31" t="s">
        <v>161</v>
      </c>
      <c r="O913" s="28" t="str">
        <f t="shared" si="156"/>
        <v>Ja</v>
      </c>
      <c r="Q913" s="96"/>
      <c r="R913" s="31" t="s">
        <v>1929</v>
      </c>
      <c r="S913" s="66" t="s">
        <v>3860</v>
      </c>
      <c r="T913" s="28" t="s">
        <v>3546</v>
      </c>
      <c r="U913" s="88">
        <f t="shared" si="152"/>
        <v>25</v>
      </c>
      <c r="AB913" s="28">
        <v>2006</v>
      </c>
      <c r="AD913" s="25" t="s">
        <v>4525</v>
      </c>
    </row>
    <row r="914" spans="1:30" x14ac:dyDescent="0.2">
      <c r="A914" s="28">
        <v>10</v>
      </c>
      <c r="B914" s="28">
        <v>111</v>
      </c>
      <c r="C914" s="65" t="s">
        <v>132</v>
      </c>
      <c r="D914" s="28">
        <v>180845</v>
      </c>
      <c r="E914" s="31" t="s">
        <v>1157</v>
      </c>
      <c r="F914" s="31" t="s">
        <v>3673</v>
      </c>
      <c r="G914" s="31" t="str">
        <f t="shared" si="155"/>
        <v>Vonesch Kasimir</v>
      </c>
      <c r="H914" s="34">
        <v>17511</v>
      </c>
      <c r="I914" s="33">
        <f t="shared" si="154"/>
        <v>17511</v>
      </c>
      <c r="J914" s="30">
        <v>2007</v>
      </c>
      <c r="K914" s="31" t="s">
        <v>3675</v>
      </c>
      <c r="L914" s="28">
        <v>6233</v>
      </c>
      <c r="M914" s="31" t="s">
        <v>837</v>
      </c>
      <c r="O914" s="28" t="str">
        <f t="shared" si="156"/>
        <v>Ja</v>
      </c>
      <c r="Q914" s="96"/>
      <c r="R914" s="31" t="s">
        <v>1929</v>
      </c>
      <c r="S914" s="66" t="s">
        <v>3860</v>
      </c>
      <c r="T914" s="28" t="s">
        <v>3546</v>
      </c>
      <c r="U914" s="88">
        <f t="shared" si="152"/>
        <v>25</v>
      </c>
      <c r="X914" s="28">
        <v>2012</v>
      </c>
      <c r="AD914" s="25"/>
    </row>
    <row r="915" spans="1:30" x14ac:dyDescent="0.2">
      <c r="A915" s="28">
        <v>12</v>
      </c>
      <c r="B915" s="28">
        <v>213</v>
      </c>
      <c r="C915" s="65" t="s">
        <v>132</v>
      </c>
      <c r="D915" s="28">
        <v>104340</v>
      </c>
      <c r="E915" s="31" t="s">
        <v>1679</v>
      </c>
      <c r="F915" s="31" t="s">
        <v>317</v>
      </c>
      <c r="G915" s="31" t="s">
        <v>3677</v>
      </c>
      <c r="H915" s="34">
        <v>20749</v>
      </c>
      <c r="I915" s="33">
        <f t="shared" si="154"/>
        <v>20749</v>
      </c>
      <c r="J915" s="30">
        <v>2017</v>
      </c>
      <c r="K915" s="31" t="s">
        <v>1680</v>
      </c>
      <c r="L915" s="28">
        <v>6263</v>
      </c>
      <c r="M915" s="31" t="s">
        <v>777</v>
      </c>
      <c r="O915" s="28" t="str">
        <f t="shared" si="156"/>
        <v>Ja</v>
      </c>
      <c r="Q915" s="96"/>
      <c r="R915" s="31" t="s">
        <v>1929</v>
      </c>
      <c r="S915" s="66" t="s">
        <v>3860</v>
      </c>
      <c r="T915" s="28" t="s">
        <v>3546</v>
      </c>
      <c r="U915" s="88">
        <f t="shared" si="152"/>
        <v>25</v>
      </c>
      <c r="AD915" s="25" t="s">
        <v>4526</v>
      </c>
    </row>
    <row r="916" spans="1:30" x14ac:dyDescent="0.2">
      <c r="A916" s="28">
        <v>2</v>
      </c>
      <c r="B916" s="28">
        <v>180</v>
      </c>
      <c r="C916" s="65" t="s">
        <v>132</v>
      </c>
      <c r="D916" s="28">
        <v>201689</v>
      </c>
      <c r="E916" s="31" t="s">
        <v>3679</v>
      </c>
      <c r="F916" s="31" t="s">
        <v>343</v>
      </c>
      <c r="G916" s="31" t="str">
        <f>CONCATENATE(E916," ",F916)</f>
        <v>Wälchli Ferdinand</v>
      </c>
      <c r="H916" s="34">
        <v>15522</v>
      </c>
      <c r="I916" s="33">
        <f t="shared" si="154"/>
        <v>15522</v>
      </c>
      <c r="J916" s="30">
        <v>2003</v>
      </c>
      <c r="K916" s="31" t="s">
        <v>3681</v>
      </c>
      <c r="L916" s="28">
        <v>6004</v>
      </c>
      <c r="M916" s="31" t="s">
        <v>95</v>
      </c>
      <c r="O916" s="28" t="str">
        <f t="shared" si="156"/>
        <v>Ja</v>
      </c>
      <c r="Q916" s="96"/>
      <c r="R916" s="31" t="s">
        <v>1929</v>
      </c>
      <c r="S916" s="66" t="s">
        <v>3860</v>
      </c>
      <c r="U916" s="88">
        <f t="shared" si="152"/>
        <v>0</v>
      </c>
      <c r="AD916" s="25" t="s">
        <v>4527</v>
      </c>
    </row>
    <row r="917" spans="1:30" x14ac:dyDescent="0.2">
      <c r="A917" s="28">
        <v>2</v>
      </c>
      <c r="B917" s="28">
        <v>178</v>
      </c>
      <c r="C917" s="65" t="s">
        <v>169</v>
      </c>
      <c r="D917" s="28">
        <v>188141</v>
      </c>
      <c r="E917" s="31" t="s">
        <v>3682</v>
      </c>
      <c r="F917" s="31" t="s">
        <v>85</v>
      </c>
      <c r="G917" s="31" t="str">
        <f>CONCATENATE(E917," ",F917)</f>
        <v>Waldis Peter</v>
      </c>
      <c r="H917" s="34">
        <v>13318</v>
      </c>
      <c r="I917" s="33">
        <f t="shared" si="154"/>
        <v>13318</v>
      </c>
      <c r="J917" s="30">
        <v>1996</v>
      </c>
      <c r="K917" s="31" t="s">
        <v>3684</v>
      </c>
      <c r="L917" s="28">
        <v>6010</v>
      </c>
      <c r="M917" s="31" t="s">
        <v>55</v>
      </c>
      <c r="O917" s="28" t="str">
        <f t="shared" si="156"/>
        <v>Ja</v>
      </c>
      <c r="Q917" s="96"/>
      <c r="R917" s="31" t="s">
        <v>1929</v>
      </c>
      <c r="S917" s="66" t="s">
        <v>3860</v>
      </c>
      <c r="U917" s="88">
        <f t="shared" si="152"/>
        <v>0</v>
      </c>
      <c r="AD917" s="25"/>
    </row>
    <row r="918" spans="1:30" x14ac:dyDescent="0.2">
      <c r="A918" s="28">
        <v>12</v>
      </c>
      <c r="B918" s="28">
        <v>238</v>
      </c>
      <c r="D918" s="28">
        <v>101284</v>
      </c>
      <c r="E918" s="31" t="s">
        <v>4772</v>
      </c>
      <c r="F918" s="31" t="s">
        <v>4773</v>
      </c>
      <c r="G918" s="31" t="s">
        <v>4774</v>
      </c>
      <c r="H918" s="17">
        <v>22824</v>
      </c>
      <c r="I918" s="33">
        <v>22824</v>
      </c>
      <c r="J918" s="28">
        <v>2022</v>
      </c>
      <c r="K918" s="31" t="s">
        <v>4775</v>
      </c>
      <c r="L918" s="28">
        <v>4665</v>
      </c>
      <c r="M918" s="31" t="s">
        <v>4776</v>
      </c>
      <c r="O918" s="28" t="str">
        <f t="shared" si="156"/>
        <v>Ja</v>
      </c>
      <c r="Q918" s="96"/>
      <c r="R918" s="31" t="s">
        <v>1929</v>
      </c>
      <c r="S918" s="66" t="s">
        <v>3860</v>
      </c>
      <c r="T918" s="28" t="s">
        <v>3546</v>
      </c>
      <c r="U918" s="88">
        <f t="shared" si="152"/>
        <v>25</v>
      </c>
      <c r="AD918" s="25" t="s">
        <v>4777</v>
      </c>
    </row>
    <row r="919" spans="1:30" x14ac:dyDescent="0.2">
      <c r="A919" s="28">
        <v>16</v>
      </c>
      <c r="B919" s="28">
        <v>222</v>
      </c>
      <c r="C919" s="65"/>
      <c r="D919" s="28">
        <v>521562</v>
      </c>
      <c r="E919" s="31" t="s">
        <v>1793</v>
      </c>
      <c r="F919" s="31" t="s">
        <v>1663</v>
      </c>
      <c r="G919" s="31" t="str">
        <f>CONCATENATE(E919," ",F919)</f>
        <v>Waldispühl Ueli</v>
      </c>
      <c r="H919" s="34">
        <v>21269</v>
      </c>
      <c r="I919" s="33">
        <v>21480</v>
      </c>
      <c r="J919" s="30">
        <v>2018</v>
      </c>
      <c r="K919" s="31" t="s">
        <v>1794</v>
      </c>
      <c r="L919" s="28">
        <v>6105</v>
      </c>
      <c r="M919" s="31" t="s">
        <v>393</v>
      </c>
      <c r="O919" s="28" t="str">
        <f t="shared" si="156"/>
        <v>Ja</v>
      </c>
      <c r="Q919" s="96"/>
      <c r="R919" s="31" t="s">
        <v>1929</v>
      </c>
      <c r="S919" s="66" t="s">
        <v>3860</v>
      </c>
      <c r="T919" s="28" t="s">
        <v>3867</v>
      </c>
      <c r="U919" s="88">
        <f t="shared" si="152"/>
        <v>0</v>
      </c>
      <c r="Y919" s="28">
        <v>2005</v>
      </c>
      <c r="AD919" s="25" t="s">
        <v>4528</v>
      </c>
    </row>
    <row r="920" spans="1:30" x14ac:dyDescent="0.2">
      <c r="A920" s="28">
        <v>13</v>
      </c>
      <c r="B920" s="28">
        <v>241</v>
      </c>
      <c r="D920" s="28">
        <v>153550</v>
      </c>
      <c r="E920" s="31" t="s">
        <v>4778</v>
      </c>
      <c r="F920" s="31" t="s">
        <v>1663</v>
      </c>
      <c r="G920" s="31" t="s">
        <v>4779</v>
      </c>
      <c r="H920" s="17">
        <v>22857</v>
      </c>
      <c r="I920" s="33">
        <v>22857</v>
      </c>
      <c r="J920" s="28">
        <v>2022</v>
      </c>
      <c r="K920" s="31" t="s">
        <v>4780</v>
      </c>
      <c r="L920" s="28">
        <v>6247</v>
      </c>
      <c r="M920" s="31" t="s">
        <v>79</v>
      </c>
      <c r="O920" s="28" t="str">
        <f t="shared" si="156"/>
        <v>Ja</v>
      </c>
      <c r="Q920" s="96"/>
      <c r="R920" s="31" t="s">
        <v>1929</v>
      </c>
      <c r="S920" s="66" t="s">
        <v>3860</v>
      </c>
      <c r="T920" s="28" t="s">
        <v>3546</v>
      </c>
      <c r="U920" s="88">
        <f t="shared" si="152"/>
        <v>25</v>
      </c>
      <c r="AD920" s="25" t="s">
        <v>4781</v>
      </c>
    </row>
    <row r="921" spans="1:30" x14ac:dyDescent="0.2">
      <c r="A921" s="28">
        <v>2</v>
      </c>
      <c r="B921" s="28">
        <v>186</v>
      </c>
      <c r="C921" s="65" t="s">
        <v>169</v>
      </c>
      <c r="D921" s="28">
        <v>178309</v>
      </c>
      <c r="E921" s="31" t="s">
        <v>3685</v>
      </c>
      <c r="F921" s="31" t="s">
        <v>124</v>
      </c>
      <c r="G921" s="31" t="str">
        <f t="shared" ref="G921:G927" si="157">CONCATENATE(E921," ",F921)</f>
        <v>Walther Willy</v>
      </c>
      <c r="H921" s="34">
        <v>10465</v>
      </c>
      <c r="I921" s="33">
        <f t="shared" ref="I921:I929" si="158">H921</f>
        <v>10465</v>
      </c>
      <c r="J921" s="30">
        <v>1988</v>
      </c>
      <c r="K921" s="31" t="s">
        <v>3687</v>
      </c>
      <c r="L921" s="28">
        <v>6005</v>
      </c>
      <c r="M921" s="31" t="s">
        <v>95</v>
      </c>
      <c r="O921" s="28" t="str">
        <f t="shared" si="156"/>
        <v>Ja</v>
      </c>
      <c r="Q921" s="96"/>
      <c r="R921" s="31" t="s">
        <v>1929</v>
      </c>
      <c r="S921" s="66" t="s">
        <v>3860</v>
      </c>
      <c r="U921" s="88">
        <f t="shared" si="152"/>
        <v>0</v>
      </c>
      <c r="X921" s="28">
        <v>1993</v>
      </c>
      <c r="AB921" s="28">
        <v>1988</v>
      </c>
      <c r="AD921" s="25"/>
    </row>
    <row r="922" spans="1:30" x14ac:dyDescent="0.2">
      <c r="A922" s="28">
        <v>12</v>
      </c>
      <c r="B922" s="28">
        <v>212</v>
      </c>
      <c r="C922" s="65" t="s">
        <v>169</v>
      </c>
      <c r="D922" s="28">
        <v>162476</v>
      </c>
      <c r="E922" s="31" t="s">
        <v>4529</v>
      </c>
      <c r="F922" s="31" t="s">
        <v>180</v>
      </c>
      <c r="G922" s="31" t="str">
        <f t="shared" si="157"/>
        <v>Wälti Kurt</v>
      </c>
      <c r="H922" s="34">
        <v>11989</v>
      </c>
      <c r="I922" s="33">
        <f t="shared" si="158"/>
        <v>11989</v>
      </c>
      <c r="J922" s="30">
        <v>1992</v>
      </c>
      <c r="K922" s="31" t="s">
        <v>3690</v>
      </c>
      <c r="L922" s="28">
        <v>6260</v>
      </c>
      <c r="M922" s="31" t="s">
        <v>339</v>
      </c>
      <c r="O922" s="28" t="str">
        <f t="shared" si="156"/>
        <v>Ja</v>
      </c>
      <c r="Q922" s="96"/>
      <c r="R922" s="31" t="s">
        <v>1929</v>
      </c>
      <c r="S922" s="66" t="s">
        <v>3860</v>
      </c>
      <c r="U922" s="88">
        <f t="shared" si="152"/>
        <v>0</v>
      </c>
      <c r="AB922" s="28">
        <v>1992</v>
      </c>
      <c r="AD922" s="25"/>
    </row>
    <row r="923" spans="1:30" x14ac:dyDescent="0.2">
      <c r="A923" s="28">
        <v>12</v>
      </c>
      <c r="B923" s="28">
        <v>109</v>
      </c>
      <c r="C923" s="65" t="s">
        <v>169</v>
      </c>
      <c r="D923" s="28">
        <v>156829</v>
      </c>
      <c r="E923" s="31" t="s">
        <v>3691</v>
      </c>
      <c r="F923" s="31" t="s">
        <v>89</v>
      </c>
      <c r="G923" s="31" t="str">
        <f t="shared" si="157"/>
        <v>Wanner Hans</v>
      </c>
      <c r="H923" s="34">
        <v>12779</v>
      </c>
      <c r="I923" s="33">
        <f t="shared" si="158"/>
        <v>12779</v>
      </c>
      <c r="J923" s="30">
        <v>1994</v>
      </c>
      <c r="K923" s="31" t="s">
        <v>3693</v>
      </c>
      <c r="L923" s="28">
        <v>6211</v>
      </c>
      <c r="M923" s="31" t="s">
        <v>1574</v>
      </c>
      <c r="O923" s="28" t="str">
        <f t="shared" si="156"/>
        <v>Ja</v>
      </c>
      <c r="Q923" s="96"/>
      <c r="R923" s="31" t="s">
        <v>1929</v>
      </c>
      <c r="S923" s="66" t="s">
        <v>3860</v>
      </c>
      <c r="U923" s="88">
        <f t="shared" si="152"/>
        <v>0</v>
      </c>
      <c r="X923" s="28">
        <v>2020</v>
      </c>
      <c r="Y923" s="28">
        <v>2020</v>
      </c>
      <c r="AB923" s="28">
        <v>1994</v>
      </c>
      <c r="AD923" s="25"/>
    </row>
    <row r="924" spans="1:30" x14ac:dyDescent="0.2">
      <c r="A924" s="28">
        <v>9</v>
      </c>
      <c r="B924" s="28">
        <v>119</v>
      </c>
      <c r="C924" s="65" t="s">
        <v>43</v>
      </c>
      <c r="D924" s="28">
        <v>100034</v>
      </c>
      <c r="E924" s="31" t="s">
        <v>1351</v>
      </c>
      <c r="F924" s="31" t="s">
        <v>187</v>
      </c>
      <c r="G924" s="31" t="str">
        <f t="shared" si="157"/>
        <v>Warth Erwin</v>
      </c>
      <c r="H924" s="34">
        <v>19305</v>
      </c>
      <c r="I924" s="33">
        <f t="shared" si="158"/>
        <v>19305</v>
      </c>
      <c r="J924" s="30">
        <v>2012</v>
      </c>
      <c r="K924" s="31" t="s">
        <v>1352</v>
      </c>
      <c r="L924" s="28">
        <v>6205</v>
      </c>
      <c r="M924" s="31" t="s">
        <v>254</v>
      </c>
      <c r="O924" s="28" t="str">
        <f t="shared" si="156"/>
        <v>Ja</v>
      </c>
      <c r="Q924" s="96"/>
      <c r="R924" s="31" t="s">
        <v>1929</v>
      </c>
      <c r="S924" s="66" t="s">
        <v>3860</v>
      </c>
      <c r="T924" s="28" t="s">
        <v>3867</v>
      </c>
      <c r="U924" s="88">
        <f t="shared" si="152"/>
        <v>0</v>
      </c>
      <c r="AD924" s="25" t="s">
        <v>4530</v>
      </c>
    </row>
    <row r="925" spans="1:30" x14ac:dyDescent="0.2">
      <c r="A925" s="28">
        <v>9</v>
      </c>
      <c r="B925" s="28">
        <v>119</v>
      </c>
      <c r="C925" s="65" t="s">
        <v>132</v>
      </c>
      <c r="D925" s="28">
        <v>155427</v>
      </c>
      <c r="E925" s="31" t="s">
        <v>1351</v>
      </c>
      <c r="F925" s="31" t="s">
        <v>330</v>
      </c>
      <c r="G925" s="31" t="str">
        <f t="shared" si="157"/>
        <v>Warth Romy</v>
      </c>
      <c r="H925" s="34">
        <v>20061</v>
      </c>
      <c r="I925" s="33">
        <f t="shared" si="158"/>
        <v>20061</v>
      </c>
      <c r="J925" s="30">
        <v>2014</v>
      </c>
      <c r="K925" s="31" t="s">
        <v>1352</v>
      </c>
      <c r="L925" s="28">
        <v>6205</v>
      </c>
      <c r="M925" s="31" t="s">
        <v>254</v>
      </c>
      <c r="O925" s="28" t="str">
        <f t="shared" si="156"/>
        <v>Ja</v>
      </c>
      <c r="Q925" s="96"/>
      <c r="R925" s="31" t="s">
        <v>1953</v>
      </c>
      <c r="S925" s="66" t="s">
        <v>3860</v>
      </c>
      <c r="T925" s="28" t="s">
        <v>3546</v>
      </c>
      <c r="U925" s="88">
        <f t="shared" si="152"/>
        <v>25</v>
      </c>
      <c r="AB925" s="28">
        <v>2018</v>
      </c>
      <c r="AD925" s="25" t="s">
        <v>4531</v>
      </c>
    </row>
    <row r="926" spans="1:30" x14ac:dyDescent="0.2">
      <c r="A926" s="28">
        <v>8</v>
      </c>
      <c r="B926" s="28">
        <v>117</v>
      </c>
      <c r="C926" s="65" t="s">
        <v>132</v>
      </c>
      <c r="D926" s="28">
        <v>114450</v>
      </c>
      <c r="E926" s="31" t="s">
        <v>3696</v>
      </c>
      <c r="F926" s="31" t="s">
        <v>97</v>
      </c>
      <c r="G926" s="31" t="str">
        <f t="shared" si="157"/>
        <v>Waser Robert</v>
      </c>
      <c r="H926" s="34">
        <v>18953</v>
      </c>
      <c r="I926" s="33">
        <f t="shared" si="158"/>
        <v>18953</v>
      </c>
      <c r="J926" s="30">
        <v>2011</v>
      </c>
      <c r="K926" s="31" t="s">
        <v>3698</v>
      </c>
      <c r="L926" s="28">
        <v>6030</v>
      </c>
      <c r="M926" s="31" t="s">
        <v>168</v>
      </c>
      <c r="O926" s="28" t="str">
        <f t="shared" si="156"/>
        <v>Ja</v>
      </c>
      <c r="Q926" s="96"/>
      <c r="R926" s="31" t="s">
        <v>1929</v>
      </c>
      <c r="S926" s="66" t="s">
        <v>3860</v>
      </c>
      <c r="T926" s="28" t="s">
        <v>3546</v>
      </c>
      <c r="U926" s="88">
        <f t="shared" si="152"/>
        <v>25</v>
      </c>
      <c r="X926" s="28">
        <v>1997</v>
      </c>
      <c r="AD926" s="25" t="s">
        <v>4532</v>
      </c>
    </row>
    <row r="927" spans="1:30" x14ac:dyDescent="0.2">
      <c r="A927" s="25">
        <v>2</v>
      </c>
      <c r="B927" s="25">
        <v>186</v>
      </c>
      <c r="C927" s="46"/>
      <c r="D927" s="28">
        <v>157376</v>
      </c>
      <c r="E927" s="36" t="s">
        <v>552</v>
      </c>
      <c r="F927" s="36" t="s">
        <v>164</v>
      </c>
      <c r="G927" s="31" t="str">
        <f t="shared" si="157"/>
        <v>Weber Andreas</v>
      </c>
      <c r="H927" s="34">
        <v>22098</v>
      </c>
      <c r="I927" s="68">
        <f t="shared" si="158"/>
        <v>22098</v>
      </c>
      <c r="J927" s="36">
        <v>2020</v>
      </c>
      <c r="K927" s="36" t="s">
        <v>1843</v>
      </c>
      <c r="L927" s="28">
        <v>4426</v>
      </c>
      <c r="M927" s="45" t="s">
        <v>1844</v>
      </c>
      <c r="N927"/>
      <c r="O927" s="28" t="s">
        <v>1581</v>
      </c>
      <c r="P927"/>
      <c r="Q927" s="96"/>
      <c r="R927" s="32" t="s">
        <v>1929</v>
      </c>
      <c r="S927" s="66" t="s">
        <v>3860</v>
      </c>
      <c r="T927" s="28" t="s">
        <v>3546</v>
      </c>
      <c r="U927" s="88">
        <f t="shared" si="152"/>
        <v>25</v>
      </c>
      <c r="AD927" s="25"/>
    </row>
    <row r="928" spans="1:30" x14ac:dyDescent="0.2">
      <c r="A928" s="28">
        <v>12</v>
      </c>
      <c r="B928" s="28">
        <v>213</v>
      </c>
      <c r="C928" s="65" t="s">
        <v>132</v>
      </c>
      <c r="D928" s="28">
        <v>166238</v>
      </c>
      <c r="E928" s="31" t="s">
        <v>1159</v>
      </c>
      <c r="F928" s="31" t="s">
        <v>799</v>
      </c>
      <c r="G928" s="31" t="s">
        <v>4533</v>
      </c>
      <c r="H928" s="34">
        <v>21285</v>
      </c>
      <c r="I928" s="33">
        <f t="shared" si="158"/>
        <v>21285</v>
      </c>
      <c r="J928" s="30">
        <v>2018</v>
      </c>
      <c r="K928" s="31" t="s">
        <v>1726</v>
      </c>
      <c r="L928" s="28">
        <v>6262</v>
      </c>
      <c r="M928" s="31" t="s">
        <v>1621</v>
      </c>
      <c r="O928" s="28" t="s">
        <v>1581</v>
      </c>
      <c r="Q928" s="96"/>
      <c r="R928" s="31" t="s">
        <v>1929</v>
      </c>
      <c r="S928" s="66" t="s">
        <v>3860</v>
      </c>
      <c r="T928" s="28" t="s">
        <v>3546</v>
      </c>
      <c r="U928" s="88">
        <f t="shared" si="152"/>
        <v>25</v>
      </c>
      <c r="Y928" s="28">
        <v>2009</v>
      </c>
      <c r="AD928" s="25" t="s">
        <v>4534</v>
      </c>
    </row>
    <row r="929" spans="1:30" x14ac:dyDescent="0.2">
      <c r="A929" s="28">
        <v>6</v>
      </c>
      <c r="B929" s="28">
        <v>225</v>
      </c>
      <c r="C929" s="65" t="s">
        <v>132</v>
      </c>
      <c r="D929" s="28">
        <v>170187</v>
      </c>
      <c r="E929" s="31" t="s">
        <v>326</v>
      </c>
      <c r="F929" s="31" t="s">
        <v>1353</v>
      </c>
      <c r="G929" s="31" t="str">
        <f>CONCATENATE(E929," ",F929)</f>
        <v>Weibel Johann</v>
      </c>
      <c r="H929" s="34">
        <v>19232</v>
      </c>
      <c r="I929" s="33">
        <f t="shared" si="158"/>
        <v>19232</v>
      </c>
      <c r="J929" s="30">
        <v>2012</v>
      </c>
      <c r="K929" s="31" t="s">
        <v>1354</v>
      </c>
      <c r="L929" s="28">
        <v>6288</v>
      </c>
      <c r="M929" s="31" t="s">
        <v>107</v>
      </c>
      <c r="O929" s="28" t="str">
        <f>IF(N929+P929&gt;0,"Nein","Ja")</f>
        <v>Ja</v>
      </c>
      <c r="Q929" s="96"/>
      <c r="R929" s="31" t="s">
        <v>1929</v>
      </c>
      <c r="S929" s="66" t="s">
        <v>3860</v>
      </c>
      <c r="T929" s="28" t="s">
        <v>3546</v>
      </c>
      <c r="U929" s="88">
        <f t="shared" si="152"/>
        <v>25</v>
      </c>
      <c r="AD929" s="25"/>
    </row>
    <row r="930" spans="1:30" x14ac:dyDescent="0.2">
      <c r="A930" s="28">
        <v>6</v>
      </c>
      <c r="B930" s="28">
        <v>225</v>
      </c>
      <c r="C930" s="37"/>
      <c r="D930" s="28">
        <v>170189</v>
      </c>
      <c r="E930" s="31" t="s">
        <v>326</v>
      </c>
      <c r="F930" s="31" t="s">
        <v>105</v>
      </c>
      <c r="G930" s="31" t="s">
        <v>4535</v>
      </c>
      <c r="H930" s="17">
        <v>22528</v>
      </c>
      <c r="I930" s="33">
        <v>22528</v>
      </c>
      <c r="J930" s="28">
        <v>2021</v>
      </c>
      <c r="K930" s="31" t="s">
        <v>1896</v>
      </c>
      <c r="L930" s="28">
        <v>8730</v>
      </c>
      <c r="M930" s="31" t="s">
        <v>1897</v>
      </c>
      <c r="N930" s="28"/>
      <c r="O930" s="28" t="s">
        <v>1581</v>
      </c>
      <c r="P930" s="28"/>
      <c r="Q930" s="96"/>
      <c r="R930" s="31" t="s">
        <v>1929</v>
      </c>
      <c r="S930" s="66" t="s">
        <v>3860</v>
      </c>
      <c r="T930" s="28" t="s">
        <v>3546</v>
      </c>
      <c r="U930" s="88">
        <f t="shared" si="152"/>
        <v>25</v>
      </c>
      <c r="AD930" s="25" t="s">
        <v>1898</v>
      </c>
    </row>
    <row r="931" spans="1:30" x14ac:dyDescent="0.2">
      <c r="A931" s="28">
        <v>6</v>
      </c>
      <c r="B931" s="28">
        <v>225</v>
      </c>
      <c r="C931" s="37"/>
      <c r="D931" s="28">
        <v>170194</v>
      </c>
      <c r="E931" s="31" t="s">
        <v>326</v>
      </c>
      <c r="F931" s="31" t="s">
        <v>280</v>
      </c>
      <c r="G931" s="31" t="s">
        <v>4536</v>
      </c>
      <c r="H931" s="17">
        <v>22610</v>
      </c>
      <c r="I931" s="33">
        <v>22610</v>
      </c>
      <c r="J931" s="28">
        <v>2021</v>
      </c>
      <c r="K931" s="31" t="s">
        <v>1899</v>
      </c>
      <c r="L931" s="28">
        <v>6288</v>
      </c>
      <c r="M931" s="31" t="s">
        <v>107</v>
      </c>
      <c r="N931" s="28"/>
      <c r="O931" s="28" t="s">
        <v>1581</v>
      </c>
      <c r="P931" s="28"/>
      <c r="Q931" s="96"/>
      <c r="R931" s="31" t="s">
        <v>1929</v>
      </c>
      <c r="S931" s="66" t="s">
        <v>3860</v>
      </c>
      <c r="T931" s="28" t="s">
        <v>3546</v>
      </c>
      <c r="U931" s="88">
        <f t="shared" si="152"/>
        <v>25</v>
      </c>
      <c r="AD931" s="25"/>
    </row>
    <row r="932" spans="1:30" x14ac:dyDescent="0.2">
      <c r="A932" s="28">
        <v>2</v>
      </c>
      <c r="B932" s="28">
        <v>178</v>
      </c>
      <c r="C932" s="65" t="s">
        <v>169</v>
      </c>
      <c r="D932" s="28">
        <v>100289</v>
      </c>
      <c r="E932" s="31" t="s">
        <v>3702</v>
      </c>
      <c r="F932" s="31" t="s">
        <v>105</v>
      </c>
      <c r="G932" s="31" t="str">
        <f t="shared" ref="G932:G941" si="159">CONCATENATE(E932," ",F932)</f>
        <v>Weltert Josef</v>
      </c>
      <c r="H932" s="34">
        <v>13835</v>
      </c>
      <c r="I932" s="33">
        <f t="shared" ref="I932:I948" si="160">H932</f>
        <v>13835</v>
      </c>
      <c r="J932" s="30">
        <v>1997</v>
      </c>
      <c r="K932" s="31" t="s">
        <v>3704</v>
      </c>
      <c r="L932" s="28">
        <v>7515</v>
      </c>
      <c r="M932" s="31" t="s">
        <v>3705</v>
      </c>
      <c r="O932" s="28" t="str">
        <f t="shared" ref="O932:O941" si="161">IF(N932+P932&gt;0,"Nein","Ja")</f>
        <v>Ja</v>
      </c>
      <c r="Q932" s="96"/>
      <c r="R932" s="31" t="s">
        <v>1929</v>
      </c>
      <c r="S932" s="66" t="s">
        <v>3860</v>
      </c>
      <c r="U932" s="88">
        <f t="shared" si="152"/>
        <v>0</v>
      </c>
      <c r="AB932" s="28">
        <v>1998</v>
      </c>
      <c r="AD932" s="25" t="s">
        <v>4537</v>
      </c>
    </row>
    <row r="933" spans="1:30" x14ac:dyDescent="0.2">
      <c r="A933" s="28">
        <v>13</v>
      </c>
      <c r="B933" s="28">
        <v>147</v>
      </c>
      <c r="C933" s="65" t="s">
        <v>169</v>
      </c>
      <c r="D933" s="28">
        <v>115289</v>
      </c>
      <c r="E933" s="31" t="s">
        <v>3706</v>
      </c>
      <c r="F933" s="31" t="s">
        <v>105</v>
      </c>
      <c r="G933" s="31" t="str">
        <f t="shared" si="159"/>
        <v>Wermelinger Josef</v>
      </c>
      <c r="H933" s="34">
        <v>13633</v>
      </c>
      <c r="I933" s="33">
        <f t="shared" si="160"/>
        <v>13633</v>
      </c>
      <c r="J933" s="30">
        <v>1997</v>
      </c>
      <c r="K933" s="31" t="s">
        <v>4538</v>
      </c>
      <c r="L933" s="28">
        <v>6133</v>
      </c>
      <c r="M933" s="31" t="s">
        <v>627</v>
      </c>
      <c r="O933" s="28" t="str">
        <f t="shared" si="161"/>
        <v>Ja</v>
      </c>
      <c r="Q933" s="96"/>
      <c r="R933" s="31" t="s">
        <v>1929</v>
      </c>
      <c r="S933" s="66" t="s">
        <v>3860</v>
      </c>
      <c r="U933" s="88">
        <f t="shared" si="152"/>
        <v>0</v>
      </c>
      <c r="AB933" s="28">
        <v>2000</v>
      </c>
      <c r="AD933" s="25"/>
    </row>
    <row r="934" spans="1:30" x14ac:dyDescent="0.2">
      <c r="A934" s="28">
        <v>13</v>
      </c>
      <c r="B934" s="28">
        <v>241</v>
      </c>
      <c r="C934" s="65" t="s">
        <v>132</v>
      </c>
      <c r="D934" s="28">
        <v>140359</v>
      </c>
      <c r="E934" s="31" t="s">
        <v>3706</v>
      </c>
      <c r="F934" s="31" t="s">
        <v>382</v>
      </c>
      <c r="G934" s="31" t="str">
        <f t="shared" si="159"/>
        <v>Wermelinger Klaus</v>
      </c>
      <c r="H934" s="34">
        <v>17403</v>
      </c>
      <c r="I934" s="33">
        <f t="shared" si="160"/>
        <v>17403</v>
      </c>
      <c r="J934" s="30">
        <v>2007</v>
      </c>
      <c r="K934" s="31" t="s">
        <v>1529</v>
      </c>
      <c r="L934" s="28">
        <v>6243</v>
      </c>
      <c r="M934" s="31" t="s">
        <v>1292</v>
      </c>
      <c r="O934" s="28" t="str">
        <f t="shared" si="161"/>
        <v>Ja</v>
      </c>
      <c r="Q934" s="96"/>
      <c r="R934" s="31" t="s">
        <v>1929</v>
      </c>
      <c r="S934" s="66" t="s">
        <v>3860</v>
      </c>
      <c r="T934" s="28" t="s">
        <v>3546</v>
      </c>
      <c r="U934" s="88">
        <f t="shared" si="152"/>
        <v>25</v>
      </c>
      <c r="X934" s="28">
        <v>2008</v>
      </c>
      <c r="AB934" s="28">
        <v>2012</v>
      </c>
      <c r="AD934" s="25"/>
    </row>
    <row r="935" spans="1:30" x14ac:dyDescent="0.2">
      <c r="A935" s="28">
        <v>9</v>
      </c>
      <c r="B935" s="28">
        <v>214</v>
      </c>
      <c r="C935" s="65" t="s">
        <v>3411</v>
      </c>
      <c r="D935" s="28">
        <v>218254</v>
      </c>
      <c r="E935" s="31" t="s">
        <v>981</v>
      </c>
      <c r="F935" s="31" t="s">
        <v>134</v>
      </c>
      <c r="G935" s="31" t="str">
        <f t="shared" si="159"/>
        <v>Wey Walter</v>
      </c>
      <c r="H935" s="34">
        <v>20302</v>
      </c>
      <c r="I935" s="33">
        <f t="shared" si="160"/>
        <v>20302</v>
      </c>
      <c r="J935" s="30">
        <v>2015</v>
      </c>
      <c r="K935" s="31" t="s">
        <v>4732</v>
      </c>
      <c r="L935" s="28">
        <v>6221</v>
      </c>
      <c r="M935" s="31" t="s">
        <v>436</v>
      </c>
      <c r="O935" s="28" t="str">
        <f t="shared" si="161"/>
        <v>Ja</v>
      </c>
      <c r="Q935" s="96"/>
      <c r="R935" s="31" t="s">
        <v>1929</v>
      </c>
      <c r="S935" s="66" t="s">
        <v>3865</v>
      </c>
      <c r="T935" s="28" t="s">
        <v>3546</v>
      </c>
      <c r="U935" s="88">
        <f t="shared" si="152"/>
        <v>25</v>
      </c>
      <c r="AD935" s="25" t="s">
        <v>4539</v>
      </c>
    </row>
    <row r="936" spans="1:30" x14ac:dyDescent="0.2">
      <c r="A936" s="28">
        <v>17</v>
      </c>
      <c r="B936" s="28">
        <v>130</v>
      </c>
      <c r="C936" s="65" t="s">
        <v>132</v>
      </c>
      <c r="D936" s="28">
        <v>114523</v>
      </c>
      <c r="E936" s="31" t="s">
        <v>589</v>
      </c>
      <c r="F936" s="31" t="s">
        <v>113</v>
      </c>
      <c r="G936" s="31" t="str">
        <f t="shared" si="159"/>
        <v>Wicki Franz</v>
      </c>
      <c r="H936" s="34">
        <v>19749</v>
      </c>
      <c r="I936" s="33">
        <f t="shared" si="160"/>
        <v>19749</v>
      </c>
      <c r="J936" s="30">
        <v>2014</v>
      </c>
      <c r="K936" s="31" t="s">
        <v>4540</v>
      </c>
      <c r="L936" s="28">
        <v>6162</v>
      </c>
      <c r="M936" s="31" t="s">
        <v>354</v>
      </c>
      <c r="O936" s="28" t="str">
        <f t="shared" si="161"/>
        <v>Ja</v>
      </c>
      <c r="Q936" s="96"/>
      <c r="R936" s="31" t="s">
        <v>1929</v>
      </c>
      <c r="S936" s="66" t="s">
        <v>3860</v>
      </c>
      <c r="T936" s="28" t="s">
        <v>3546</v>
      </c>
      <c r="U936" s="88">
        <f t="shared" si="152"/>
        <v>25</v>
      </c>
      <c r="AB936" s="28">
        <v>2001</v>
      </c>
      <c r="AD936" s="25" t="s">
        <v>4541</v>
      </c>
    </row>
    <row r="937" spans="1:30" x14ac:dyDescent="0.2">
      <c r="A937" s="28">
        <v>17</v>
      </c>
      <c r="B937" s="28">
        <v>228</v>
      </c>
      <c r="C937" s="65" t="s">
        <v>946</v>
      </c>
      <c r="D937" s="28">
        <v>146940</v>
      </c>
      <c r="E937" s="31" t="s">
        <v>589</v>
      </c>
      <c r="F937" s="31" t="s">
        <v>89</v>
      </c>
      <c r="G937" s="31" t="str">
        <f t="shared" si="159"/>
        <v>Wicki Hans</v>
      </c>
      <c r="H937" s="34">
        <v>15288</v>
      </c>
      <c r="I937" s="33">
        <f t="shared" si="160"/>
        <v>15288</v>
      </c>
      <c r="J937" s="30">
        <v>2001</v>
      </c>
      <c r="K937" s="31" t="s">
        <v>3716</v>
      </c>
      <c r="L937" s="28">
        <v>6006</v>
      </c>
      <c r="M937" s="31" t="s">
        <v>95</v>
      </c>
      <c r="O937" s="28" t="str">
        <f t="shared" si="161"/>
        <v>Ja</v>
      </c>
      <c r="Q937" s="96"/>
      <c r="R937" s="31" t="s">
        <v>1929</v>
      </c>
      <c r="S937" s="66" t="s">
        <v>3860</v>
      </c>
      <c r="U937" s="88">
        <f t="shared" si="152"/>
        <v>0</v>
      </c>
      <c r="AB937" s="28">
        <v>2001</v>
      </c>
      <c r="AD937" s="25" t="s">
        <v>4542</v>
      </c>
    </row>
    <row r="938" spans="1:30" x14ac:dyDescent="0.2">
      <c r="A938" s="28">
        <v>17</v>
      </c>
      <c r="B938" s="28">
        <v>130</v>
      </c>
      <c r="C938" s="65" t="s">
        <v>132</v>
      </c>
      <c r="D938" s="28">
        <v>100416</v>
      </c>
      <c r="E938" s="31" t="s">
        <v>589</v>
      </c>
      <c r="F938" s="31" t="s">
        <v>89</v>
      </c>
      <c r="G938" s="31" t="str">
        <f t="shared" si="159"/>
        <v>Wicki Hans</v>
      </c>
      <c r="H938" s="34">
        <v>17975</v>
      </c>
      <c r="I938" s="33">
        <f t="shared" si="160"/>
        <v>17975</v>
      </c>
      <c r="J938" s="30">
        <v>2009</v>
      </c>
      <c r="K938" s="31" t="s">
        <v>3717</v>
      </c>
      <c r="L938" s="28">
        <v>6182</v>
      </c>
      <c r="M938" s="31" t="s">
        <v>482</v>
      </c>
      <c r="O938" s="28" t="str">
        <f t="shared" si="161"/>
        <v>Ja</v>
      </c>
      <c r="Q938" s="96"/>
      <c r="R938" s="31" t="s">
        <v>1929</v>
      </c>
      <c r="S938" s="66" t="s">
        <v>3860</v>
      </c>
      <c r="T938" s="28" t="s">
        <v>3546</v>
      </c>
      <c r="U938" s="88">
        <f t="shared" si="152"/>
        <v>25</v>
      </c>
      <c r="X938" s="28">
        <v>2020</v>
      </c>
      <c r="AB938" s="28">
        <v>2009</v>
      </c>
      <c r="AD938" s="25" t="s">
        <v>1361</v>
      </c>
    </row>
    <row r="939" spans="1:30" x14ac:dyDescent="0.2">
      <c r="A939" s="52">
        <v>4</v>
      </c>
      <c r="B939" s="52">
        <v>237</v>
      </c>
      <c r="C939" s="101" t="s">
        <v>169</v>
      </c>
      <c r="D939" s="52">
        <v>884866</v>
      </c>
      <c r="E939" s="49" t="s">
        <v>589</v>
      </c>
      <c r="F939" s="49" t="s">
        <v>782</v>
      </c>
      <c r="G939" s="49" t="str">
        <f t="shared" si="159"/>
        <v>Wicki Jakob</v>
      </c>
      <c r="H939" s="54">
        <v>12438</v>
      </c>
      <c r="I939" s="74">
        <f t="shared" si="160"/>
        <v>12438</v>
      </c>
      <c r="J939" s="60">
        <v>1994</v>
      </c>
      <c r="K939" s="49" t="s">
        <v>3719</v>
      </c>
      <c r="L939" s="52">
        <v>6044</v>
      </c>
      <c r="M939" s="49" t="s">
        <v>796</v>
      </c>
      <c r="N939" s="55"/>
      <c r="O939" s="102" t="s">
        <v>162</v>
      </c>
      <c r="Q939" s="96"/>
      <c r="R939" s="31" t="s">
        <v>1929</v>
      </c>
      <c r="S939" s="66" t="s">
        <v>3860</v>
      </c>
      <c r="U939" s="88">
        <f t="shared" si="152"/>
        <v>0</v>
      </c>
      <c r="X939" s="28">
        <v>1991</v>
      </c>
      <c r="AD939" s="25"/>
    </row>
    <row r="940" spans="1:30" x14ac:dyDescent="0.2">
      <c r="A940" s="28">
        <v>6</v>
      </c>
      <c r="B940" s="28">
        <v>107</v>
      </c>
      <c r="C940" s="65" t="s">
        <v>169</v>
      </c>
      <c r="D940" s="28">
        <v>169790</v>
      </c>
      <c r="E940" s="31" t="s">
        <v>589</v>
      </c>
      <c r="F940" s="31" t="s">
        <v>105</v>
      </c>
      <c r="G940" s="31" t="str">
        <f t="shared" si="159"/>
        <v>Wicki Josef</v>
      </c>
      <c r="H940" s="34">
        <v>14889</v>
      </c>
      <c r="I940" s="33">
        <f t="shared" si="160"/>
        <v>14889</v>
      </c>
      <c r="J940" s="30">
        <v>2000</v>
      </c>
      <c r="K940" s="31" t="s">
        <v>956</v>
      </c>
      <c r="L940" s="28">
        <v>6275</v>
      </c>
      <c r="M940" s="31" t="s">
        <v>122</v>
      </c>
      <c r="O940" s="28" t="str">
        <f t="shared" si="161"/>
        <v>Ja</v>
      </c>
      <c r="Q940" s="96"/>
      <c r="R940" s="31" t="s">
        <v>1929</v>
      </c>
      <c r="S940" s="66" t="s">
        <v>3860</v>
      </c>
      <c r="U940" s="88">
        <f t="shared" si="152"/>
        <v>0</v>
      </c>
      <c r="AB940" s="28">
        <v>2001</v>
      </c>
      <c r="AD940" s="25"/>
    </row>
    <row r="941" spans="1:30" x14ac:dyDescent="0.2">
      <c r="A941" s="28">
        <v>17</v>
      </c>
      <c r="B941" s="28">
        <v>134</v>
      </c>
      <c r="C941" s="65" t="s">
        <v>132</v>
      </c>
      <c r="D941" s="28">
        <v>312041</v>
      </c>
      <c r="E941" s="31" t="s">
        <v>589</v>
      </c>
      <c r="F941" s="31" t="s">
        <v>105</v>
      </c>
      <c r="G941" s="31" t="str">
        <f t="shared" si="159"/>
        <v>Wicki Josef</v>
      </c>
      <c r="H941" s="34">
        <v>16963</v>
      </c>
      <c r="I941" s="33">
        <f t="shared" si="160"/>
        <v>16963</v>
      </c>
      <c r="J941" s="30">
        <v>2006</v>
      </c>
      <c r="K941" s="31" t="s">
        <v>3721</v>
      </c>
      <c r="L941" s="28">
        <v>6174</v>
      </c>
      <c r="M941" s="31" t="s">
        <v>929</v>
      </c>
      <c r="O941" s="28" t="str">
        <f t="shared" si="161"/>
        <v>Ja</v>
      </c>
      <c r="Q941" s="96"/>
      <c r="R941" s="31" t="s">
        <v>1929</v>
      </c>
      <c r="S941" s="66" t="s">
        <v>3860</v>
      </c>
      <c r="T941" s="28" t="s">
        <v>3867</v>
      </c>
      <c r="U941" s="88">
        <f t="shared" si="152"/>
        <v>0</v>
      </c>
      <c r="X941" s="28">
        <v>2010</v>
      </c>
      <c r="AD941" s="25" t="s">
        <v>4544</v>
      </c>
    </row>
    <row r="942" spans="1:30" x14ac:dyDescent="0.2">
      <c r="A942" s="28">
        <v>17</v>
      </c>
      <c r="B942" s="28">
        <v>227</v>
      </c>
      <c r="C942" s="65" t="s">
        <v>132</v>
      </c>
      <c r="D942" s="28">
        <v>260428</v>
      </c>
      <c r="E942" s="31" t="s">
        <v>589</v>
      </c>
      <c r="F942" s="31" t="s">
        <v>105</v>
      </c>
      <c r="G942" s="31" t="s">
        <v>3720</v>
      </c>
      <c r="H942" s="34">
        <v>21427</v>
      </c>
      <c r="I942" s="33">
        <f t="shared" si="160"/>
        <v>21427</v>
      </c>
      <c r="J942" s="30">
        <v>2018</v>
      </c>
      <c r="K942" s="31" t="s">
        <v>1727</v>
      </c>
      <c r="L942" s="28">
        <v>6170</v>
      </c>
      <c r="M942" s="31" t="s">
        <v>303</v>
      </c>
      <c r="O942" s="28" t="s">
        <v>1581</v>
      </c>
      <c r="Q942" s="96"/>
      <c r="R942" s="31" t="s">
        <v>1929</v>
      </c>
      <c r="S942" s="66" t="s">
        <v>3860</v>
      </c>
      <c r="T942" s="28" t="s">
        <v>3546</v>
      </c>
      <c r="U942" s="88">
        <f t="shared" si="152"/>
        <v>25</v>
      </c>
      <c r="AB942" s="28">
        <v>2018</v>
      </c>
      <c r="AD942" s="25" t="s">
        <v>4543</v>
      </c>
    </row>
    <row r="943" spans="1:30" x14ac:dyDescent="0.2">
      <c r="A943" s="28">
        <v>3</v>
      </c>
      <c r="B943" s="28">
        <v>229</v>
      </c>
      <c r="C943" s="65" t="s">
        <v>132</v>
      </c>
      <c r="D943" s="28">
        <v>174246</v>
      </c>
      <c r="E943" s="31" t="s">
        <v>589</v>
      </c>
      <c r="F943" s="31" t="s">
        <v>3722</v>
      </c>
      <c r="G943" s="31" t="str">
        <f t="shared" ref="G943:G967" si="162">CONCATENATE(E943," ",F943)</f>
        <v>Wicki Maria</v>
      </c>
      <c r="H943" s="34">
        <v>17984</v>
      </c>
      <c r="I943" s="33">
        <f t="shared" si="160"/>
        <v>17984</v>
      </c>
      <c r="J943" s="30">
        <v>2009</v>
      </c>
      <c r="K943" s="31" t="s">
        <v>3724</v>
      </c>
      <c r="L943" s="28">
        <v>6162</v>
      </c>
      <c r="M943" s="31" t="s">
        <v>354</v>
      </c>
      <c r="O943" s="28" t="str">
        <f>IF(N943+P943&gt;0,"Nein","Ja")</f>
        <v>Ja</v>
      </c>
      <c r="Q943" s="96"/>
      <c r="R943" s="31" t="s">
        <v>1953</v>
      </c>
      <c r="S943" s="66" t="s">
        <v>3860</v>
      </c>
      <c r="T943" s="28" t="s">
        <v>3546</v>
      </c>
      <c r="U943" s="88">
        <f t="shared" si="152"/>
        <v>25</v>
      </c>
      <c r="X943" s="28">
        <v>2006</v>
      </c>
      <c r="Y943" s="28">
        <v>2013</v>
      </c>
      <c r="AB943" s="28">
        <v>2010</v>
      </c>
      <c r="AD943" s="25" t="s">
        <v>4545</v>
      </c>
    </row>
    <row r="944" spans="1:30" x14ac:dyDescent="0.2">
      <c r="A944" s="28">
        <v>17</v>
      </c>
      <c r="B944" s="28">
        <v>191</v>
      </c>
      <c r="C944" s="37"/>
      <c r="D944" s="28">
        <v>114524</v>
      </c>
      <c r="E944" s="31" t="s">
        <v>589</v>
      </c>
      <c r="F944" s="31" t="s">
        <v>191</v>
      </c>
      <c r="G944" s="31" t="str">
        <f t="shared" si="162"/>
        <v>Wicki Otto</v>
      </c>
      <c r="H944" s="34">
        <v>22622</v>
      </c>
      <c r="I944" s="33">
        <f t="shared" si="160"/>
        <v>22622</v>
      </c>
      <c r="J944" s="30">
        <v>2021</v>
      </c>
      <c r="K944" s="31" t="s">
        <v>4546</v>
      </c>
      <c r="L944" s="28">
        <v>6196</v>
      </c>
      <c r="M944" s="31" t="s">
        <v>375</v>
      </c>
      <c r="O944" s="28" t="str">
        <f>IF(N944+P944&gt;0,"Nein","Ja")</f>
        <v>Ja</v>
      </c>
      <c r="Q944" s="96"/>
      <c r="R944" s="31" t="s">
        <v>1929</v>
      </c>
      <c r="S944" s="66" t="s">
        <v>3860</v>
      </c>
      <c r="T944" s="28" t="s">
        <v>3546</v>
      </c>
      <c r="U944" s="88">
        <f t="shared" si="152"/>
        <v>25</v>
      </c>
      <c r="AD944" s="25" t="s">
        <v>4547</v>
      </c>
    </row>
    <row r="945" spans="1:30" x14ac:dyDescent="0.2">
      <c r="A945" s="28">
        <v>17</v>
      </c>
      <c r="B945" s="28">
        <v>130</v>
      </c>
      <c r="C945" s="65" t="s">
        <v>169</v>
      </c>
      <c r="D945" s="28">
        <v>148668</v>
      </c>
      <c r="E945" s="31" t="s">
        <v>589</v>
      </c>
      <c r="F945" s="31" t="s">
        <v>124</v>
      </c>
      <c r="G945" s="31" t="str">
        <f t="shared" si="162"/>
        <v>Wicki Willy</v>
      </c>
      <c r="H945" s="34">
        <v>11302</v>
      </c>
      <c r="I945" s="33">
        <f t="shared" si="160"/>
        <v>11302</v>
      </c>
      <c r="J945" s="30">
        <v>1990</v>
      </c>
      <c r="K945" s="31" t="s">
        <v>3727</v>
      </c>
      <c r="L945" s="28">
        <v>6182</v>
      </c>
      <c r="M945" s="31" t="s">
        <v>482</v>
      </c>
      <c r="O945" s="28" t="str">
        <f>IF(N945+P945&gt;0,"Nein","Ja")</f>
        <v>Ja</v>
      </c>
      <c r="Q945" s="96"/>
      <c r="R945" s="31" t="s">
        <v>1929</v>
      </c>
      <c r="S945" s="66" t="s">
        <v>3860</v>
      </c>
      <c r="U945" s="88">
        <f t="shared" si="152"/>
        <v>0</v>
      </c>
      <c r="AB945" s="28">
        <v>1994</v>
      </c>
      <c r="AD945" s="25"/>
    </row>
    <row r="946" spans="1:30" x14ac:dyDescent="0.2">
      <c r="A946" s="28">
        <v>17</v>
      </c>
      <c r="B946" s="28">
        <v>134</v>
      </c>
      <c r="C946" s="65" t="s">
        <v>132</v>
      </c>
      <c r="D946" s="28">
        <v>801307</v>
      </c>
      <c r="E946" s="31" t="s">
        <v>589</v>
      </c>
      <c r="F946" s="31" t="s">
        <v>124</v>
      </c>
      <c r="G946" s="31" t="str">
        <f t="shared" si="162"/>
        <v>Wicki Willy</v>
      </c>
      <c r="H946" s="34">
        <v>19780</v>
      </c>
      <c r="I946" s="33">
        <f t="shared" si="160"/>
        <v>19780</v>
      </c>
      <c r="J946" s="30">
        <v>2014</v>
      </c>
      <c r="K946" s="31" t="s">
        <v>3726</v>
      </c>
      <c r="L946" s="28">
        <v>6173</v>
      </c>
      <c r="M946" s="31" t="s">
        <v>185</v>
      </c>
      <c r="O946" s="28" t="str">
        <f>IF(N946+P946&gt;0,"Nein","Ja")</f>
        <v>Ja</v>
      </c>
      <c r="Q946" s="96"/>
      <c r="R946" s="31" t="s">
        <v>1929</v>
      </c>
      <c r="S946" s="66" t="s">
        <v>3860</v>
      </c>
      <c r="T946" s="28" t="s">
        <v>3546</v>
      </c>
      <c r="U946" s="88">
        <f t="shared" si="152"/>
        <v>25</v>
      </c>
      <c r="AD946" s="25"/>
    </row>
    <row r="947" spans="1:30" x14ac:dyDescent="0.2">
      <c r="A947" s="25">
        <v>8</v>
      </c>
      <c r="B947" s="25">
        <v>122</v>
      </c>
      <c r="C947" s="65" t="s">
        <v>1934</v>
      </c>
      <c r="D947" s="28">
        <v>100928</v>
      </c>
      <c r="E947" s="36" t="s">
        <v>1845</v>
      </c>
      <c r="F947" s="36" t="s">
        <v>1485</v>
      </c>
      <c r="G947" s="31" t="str">
        <f t="shared" si="162"/>
        <v>Widmer Markus</v>
      </c>
      <c r="H947" s="34">
        <v>22167</v>
      </c>
      <c r="I947" s="68">
        <f t="shared" si="160"/>
        <v>22167</v>
      </c>
      <c r="J947" s="36">
        <v>2020</v>
      </c>
      <c r="K947" s="36" t="s">
        <v>1846</v>
      </c>
      <c r="L947" s="28">
        <v>6020</v>
      </c>
      <c r="M947" s="45" t="s">
        <v>71</v>
      </c>
      <c r="N947"/>
      <c r="O947" s="28" t="s">
        <v>1581</v>
      </c>
      <c r="P947"/>
      <c r="Q947" s="96"/>
      <c r="R947" s="32" t="s">
        <v>1929</v>
      </c>
      <c r="S947" s="66" t="s">
        <v>3860</v>
      </c>
      <c r="T947" s="28" t="s">
        <v>3546</v>
      </c>
      <c r="U947" s="88">
        <f t="shared" si="152"/>
        <v>25</v>
      </c>
      <c r="AB947" s="28">
        <v>2021</v>
      </c>
      <c r="AD947" s="25" t="s">
        <v>4548</v>
      </c>
    </row>
    <row r="948" spans="1:30" x14ac:dyDescent="0.2">
      <c r="A948" s="28">
        <v>1</v>
      </c>
      <c r="B948" s="28">
        <v>100</v>
      </c>
      <c r="C948" s="65" t="s">
        <v>169</v>
      </c>
      <c r="D948" s="28">
        <v>884867</v>
      </c>
      <c r="E948" s="31" t="s">
        <v>1845</v>
      </c>
      <c r="F948" s="31" t="s">
        <v>97</v>
      </c>
      <c r="G948" s="31" t="str">
        <f t="shared" si="162"/>
        <v>Widmer Robert</v>
      </c>
      <c r="H948" s="34">
        <v>12099</v>
      </c>
      <c r="I948" s="33">
        <f t="shared" si="160"/>
        <v>12099</v>
      </c>
      <c r="J948" s="30">
        <v>1993</v>
      </c>
      <c r="K948" s="31" t="s">
        <v>3729</v>
      </c>
      <c r="L948" s="28">
        <v>6403</v>
      </c>
      <c r="M948" s="31" t="s">
        <v>3730</v>
      </c>
      <c r="O948" s="28" t="str">
        <f t="shared" ref="O948:O953" si="163">IF(N948+P948&gt;0,"Nein","Ja")</f>
        <v>Ja</v>
      </c>
      <c r="Q948" s="96"/>
      <c r="R948" s="31" t="s">
        <v>1929</v>
      </c>
      <c r="S948" s="66" t="s">
        <v>3860</v>
      </c>
      <c r="U948" s="88">
        <f t="shared" si="152"/>
        <v>0</v>
      </c>
      <c r="AD948" s="25"/>
    </row>
    <row r="949" spans="1:30" x14ac:dyDescent="0.2">
      <c r="A949" s="28">
        <v>2</v>
      </c>
      <c r="B949" s="28">
        <v>180</v>
      </c>
      <c r="C949" s="65"/>
      <c r="D949" s="28">
        <v>201686</v>
      </c>
      <c r="E949" s="31" t="s">
        <v>450</v>
      </c>
      <c r="F949" s="31" t="s">
        <v>198</v>
      </c>
      <c r="G949" s="31" t="str">
        <f t="shared" si="162"/>
        <v>Wiederkehr Bruno</v>
      </c>
      <c r="H949" s="34">
        <v>21585</v>
      </c>
      <c r="I949" s="33">
        <v>21585</v>
      </c>
      <c r="J949" s="30">
        <v>2019</v>
      </c>
      <c r="K949" s="31" t="s">
        <v>4549</v>
      </c>
      <c r="L949" s="28">
        <v>6232</v>
      </c>
      <c r="M949" s="31" t="s">
        <v>1297</v>
      </c>
      <c r="O949" s="28" t="str">
        <f t="shared" si="163"/>
        <v>Ja</v>
      </c>
      <c r="Q949" s="96"/>
      <c r="R949" s="31" t="s">
        <v>1929</v>
      </c>
      <c r="S949" s="66" t="s">
        <v>3860</v>
      </c>
      <c r="T949" s="28" t="s">
        <v>3546</v>
      </c>
      <c r="U949" s="88">
        <f t="shared" si="152"/>
        <v>25</v>
      </c>
      <c r="X949" s="28">
        <v>2009</v>
      </c>
      <c r="AD949" s="25" t="s">
        <v>4550</v>
      </c>
    </row>
    <row r="950" spans="1:30" x14ac:dyDescent="0.2">
      <c r="A950" s="28">
        <v>3</v>
      </c>
      <c r="B950" s="28">
        <v>163</v>
      </c>
      <c r="C950" s="65" t="s">
        <v>43</v>
      </c>
      <c r="D950" s="28">
        <v>217380</v>
      </c>
      <c r="E950" s="31" t="s">
        <v>930</v>
      </c>
      <c r="F950" s="31" t="s">
        <v>194</v>
      </c>
      <c r="G950" s="31" t="str">
        <f t="shared" si="162"/>
        <v>Wigger Adolf</v>
      </c>
      <c r="H950" s="34">
        <v>17606</v>
      </c>
      <c r="I950" s="33">
        <f>H950</f>
        <v>17606</v>
      </c>
      <c r="J950" s="30">
        <v>2008</v>
      </c>
      <c r="K950" s="31" t="s">
        <v>3733</v>
      </c>
      <c r="L950" s="28">
        <v>6032</v>
      </c>
      <c r="M950" s="31" t="s">
        <v>228</v>
      </c>
      <c r="O950" s="28" t="str">
        <f t="shared" si="163"/>
        <v>Ja</v>
      </c>
      <c r="Q950" s="96"/>
      <c r="R950" s="31" t="s">
        <v>1929</v>
      </c>
      <c r="S950" s="66" t="s">
        <v>3860</v>
      </c>
      <c r="T950" s="28" t="s">
        <v>3546</v>
      </c>
      <c r="U950" s="88">
        <f t="shared" si="152"/>
        <v>25</v>
      </c>
      <c r="X950" s="28">
        <v>2020</v>
      </c>
      <c r="AB950" s="28">
        <v>2017</v>
      </c>
      <c r="AD950" s="25" t="s">
        <v>4551</v>
      </c>
    </row>
    <row r="951" spans="1:30" x14ac:dyDescent="0.2">
      <c r="A951" s="28">
        <v>17</v>
      </c>
      <c r="B951" s="28">
        <v>134</v>
      </c>
      <c r="C951" s="65" t="s">
        <v>132</v>
      </c>
      <c r="D951" s="28">
        <v>298178</v>
      </c>
      <c r="E951" s="31" t="s">
        <v>930</v>
      </c>
      <c r="F951" s="31" t="s">
        <v>1552</v>
      </c>
      <c r="G951" s="31" t="str">
        <f t="shared" si="162"/>
        <v>Wigger Bernadette</v>
      </c>
      <c r="H951" s="34">
        <v>17178</v>
      </c>
      <c r="I951" s="33">
        <f>H951</f>
        <v>17178</v>
      </c>
      <c r="J951" s="30">
        <v>2007</v>
      </c>
      <c r="K951" s="31" t="s">
        <v>931</v>
      </c>
      <c r="L951" s="28">
        <v>6174</v>
      </c>
      <c r="M951" s="31" t="s">
        <v>929</v>
      </c>
      <c r="O951" s="28" t="str">
        <f t="shared" si="163"/>
        <v>Ja</v>
      </c>
      <c r="Q951" s="96"/>
      <c r="R951" s="31" t="s">
        <v>1953</v>
      </c>
      <c r="S951" s="66" t="s">
        <v>3860</v>
      </c>
      <c r="T951" s="28" t="s">
        <v>3546</v>
      </c>
      <c r="U951" s="88">
        <f t="shared" si="152"/>
        <v>25</v>
      </c>
      <c r="AD951" s="25" t="s">
        <v>4552</v>
      </c>
    </row>
    <row r="952" spans="1:30" x14ac:dyDescent="0.2">
      <c r="A952" s="28">
        <v>8</v>
      </c>
      <c r="B952" s="28">
        <v>217</v>
      </c>
      <c r="C952" s="65" t="s">
        <v>132</v>
      </c>
      <c r="D952" s="28">
        <v>121241</v>
      </c>
      <c r="E952" s="31" t="s">
        <v>930</v>
      </c>
      <c r="F952" s="31" t="s">
        <v>105</v>
      </c>
      <c r="G952" s="31" t="str">
        <f t="shared" si="162"/>
        <v>Wigger Josef</v>
      </c>
      <c r="H952" s="34">
        <v>20361</v>
      </c>
      <c r="I952" s="33">
        <f>H952</f>
        <v>20361</v>
      </c>
      <c r="J952" s="30">
        <v>2015</v>
      </c>
      <c r="K952" s="31" t="s">
        <v>1535</v>
      </c>
      <c r="L952" s="28">
        <v>6042</v>
      </c>
      <c r="M952" s="31" t="s">
        <v>1536</v>
      </c>
      <c r="O952" s="28" t="str">
        <f t="shared" si="163"/>
        <v>Ja</v>
      </c>
      <c r="Q952" s="96"/>
      <c r="R952" s="31" t="s">
        <v>1929</v>
      </c>
      <c r="S952" s="66" t="s">
        <v>3860</v>
      </c>
      <c r="T952" s="28" t="s">
        <v>3546</v>
      </c>
      <c r="U952" s="88">
        <f t="shared" si="152"/>
        <v>25</v>
      </c>
      <c r="X952" s="28">
        <v>2008</v>
      </c>
      <c r="AB952" s="28">
        <v>2015</v>
      </c>
      <c r="AD952" s="25" t="s">
        <v>4553</v>
      </c>
    </row>
    <row r="953" spans="1:30" x14ac:dyDescent="0.2">
      <c r="A953" s="28">
        <v>17</v>
      </c>
      <c r="B953" s="28">
        <v>144</v>
      </c>
      <c r="C953" s="65" t="s">
        <v>169</v>
      </c>
      <c r="D953" s="28">
        <v>114243</v>
      </c>
      <c r="E953" s="31" t="s">
        <v>930</v>
      </c>
      <c r="F953" s="31" t="s">
        <v>764</v>
      </c>
      <c r="G953" s="31" t="str">
        <f t="shared" si="162"/>
        <v>Wigger Julius</v>
      </c>
      <c r="H953" s="34">
        <v>12690</v>
      </c>
      <c r="I953" s="33">
        <f>H953</f>
        <v>12690</v>
      </c>
      <c r="J953" s="30">
        <v>1994</v>
      </c>
      <c r="K953" s="31" t="s">
        <v>3737</v>
      </c>
      <c r="L953" s="28">
        <v>6166</v>
      </c>
      <c r="M953" s="31" t="s">
        <v>833</v>
      </c>
      <c r="O953" s="28" t="str">
        <f t="shared" si="163"/>
        <v>Ja</v>
      </c>
      <c r="Q953" s="96"/>
      <c r="R953" s="31" t="s">
        <v>1929</v>
      </c>
      <c r="S953" s="66" t="s">
        <v>3860</v>
      </c>
      <c r="U953" s="88">
        <f t="shared" si="152"/>
        <v>0</v>
      </c>
      <c r="AB953" s="28">
        <v>1996</v>
      </c>
      <c r="AD953" s="25"/>
    </row>
    <row r="954" spans="1:30" x14ac:dyDescent="0.2">
      <c r="A954" s="25">
        <v>12</v>
      </c>
      <c r="B954" s="25">
        <v>238</v>
      </c>
      <c r="C954" s="46"/>
      <c r="D954" s="28">
        <v>100407</v>
      </c>
      <c r="E954" s="36" t="s">
        <v>1261</v>
      </c>
      <c r="F954" s="36" t="s">
        <v>1146</v>
      </c>
      <c r="G954" s="31" t="str">
        <f t="shared" si="162"/>
        <v>Wilhelm Oswald</v>
      </c>
      <c r="H954" s="34">
        <v>22254</v>
      </c>
      <c r="I954" s="68">
        <f>H954</f>
        <v>22254</v>
      </c>
      <c r="J954" s="36">
        <v>2020</v>
      </c>
      <c r="K954" s="36" t="s">
        <v>1847</v>
      </c>
      <c r="L954" s="28">
        <v>6253</v>
      </c>
      <c r="M954" s="45" t="s">
        <v>51</v>
      </c>
      <c r="N954"/>
      <c r="O954" s="28" t="s">
        <v>1581</v>
      </c>
      <c r="P954"/>
      <c r="Q954" s="96"/>
      <c r="R954" s="32" t="s">
        <v>1929</v>
      </c>
      <c r="S954" s="66" t="s">
        <v>3860</v>
      </c>
      <c r="T954" s="28" t="s">
        <v>3546</v>
      </c>
      <c r="U954" s="88">
        <f t="shared" si="152"/>
        <v>25</v>
      </c>
      <c r="AD954" s="25" t="s">
        <v>4554</v>
      </c>
    </row>
    <row r="955" spans="1:30" x14ac:dyDescent="0.2">
      <c r="A955" s="28">
        <v>6</v>
      </c>
      <c r="B955" s="28">
        <v>102</v>
      </c>
      <c r="C955" s="65"/>
      <c r="D955" s="28">
        <v>122014</v>
      </c>
      <c r="E955" s="31" t="s">
        <v>4555</v>
      </c>
      <c r="F955" s="31" t="s">
        <v>105</v>
      </c>
      <c r="G955" s="31" t="str">
        <f t="shared" si="162"/>
        <v>Winiger - Kretz Josef</v>
      </c>
      <c r="H955" s="34">
        <v>19286</v>
      </c>
      <c r="I955" s="33">
        <v>19286</v>
      </c>
      <c r="J955" s="30">
        <v>2019</v>
      </c>
      <c r="K955" s="31" t="s">
        <v>1848</v>
      </c>
      <c r="L955" s="28">
        <v>6284</v>
      </c>
      <c r="M955" s="31" t="s">
        <v>1849</v>
      </c>
      <c r="O955" s="28" t="s">
        <v>1581</v>
      </c>
      <c r="Q955" s="96"/>
      <c r="R955" s="31" t="s">
        <v>1929</v>
      </c>
      <c r="S955" s="66" t="s">
        <v>3860</v>
      </c>
      <c r="T955" s="28" t="s">
        <v>3546</v>
      </c>
      <c r="U955" s="88">
        <f t="shared" si="152"/>
        <v>25</v>
      </c>
      <c r="AD955" s="25"/>
    </row>
    <row r="956" spans="1:30" x14ac:dyDescent="0.2">
      <c r="A956" s="28">
        <v>3</v>
      </c>
      <c r="B956" s="28">
        <v>163</v>
      </c>
      <c r="C956" s="65" t="s">
        <v>169</v>
      </c>
      <c r="D956" s="28">
        <v>100318</v>
      </c>
      <c r="E956" s="31" t="s">
        <v>1593</v>
      </c>
      <c r="F956" s="31" t="s">
        <v>105</v>
      </c>
      <c r="G956" s="31" t="str">
        <f t="shared" si="162"/>
        <v>Winiger Josef</v>
      </c>
      <c r="H956" s="34">
        <v>14348</v>
      </c>
      <c r="I956" s="33">
        <f t="shared" ref="I956:I968" si="164">H956</f>
        <v>14348</v>
      </c>
      <c r="J956" s="30">
        <v>1999</v>
      </c>
      <c r="K956" s="31" t="s">
        <v>3740</v>
      </c>
      <c r="L956" s="28">
        <v>7324</v>
      </c>
      <c r="M956" s="31" t="s">
        <v>3741</v>
      </c>
      <c r="O956" s="28" t="str">
        <f t="shared" ref="O956:O961" si="165">IF(N956+P956&gt;0,"Nein","Ja")</f>
        <v>Ja</v>
      </c>
      <c r="Q956" s="96"/>
      <c r="R956" s="31" t="s">
        <v>1929</v>
      </c>
      <c r="S956" s="66" t="s">
        <v>3860</v>
      </c>
      <c r="U956" s="88">
        <f t="shared" si="152"/>
        <v>0</v>
      </c>
      <c r="AB956" s="28">
        <v>2005</v>
      </c>
      <c r="AD956" s="25"/>
    </row>
    <row r="957" spans="1:30" x14ac:dyDescent="0.2">
      <c r="A957" s="28">
        <v>9</v>
      </c>
      <c r="B957" s="28">
        <v>200</v>
      </c>
      <c r="C957" s="37" t="s">
        <v>132</v>
      </c>
      <c r="D957" s="28">
        <v>285288</v>
      </c>
      <c r="E957" s="29" t="s">
        <v>1593</v>
      </c>
      <c r="F957" s="29" t="s">
        <v>3742</v>
      </c>
      <c r="G957" s="29" t="str">
        <f t="shared" si="162"/>
        <v>Winiger Lisbeth</v>
      </c>
      <c r="H957" s="34">
        <v>17436</v>
      </c>
      <c r="I957" s="33">
        <f t="shared" si="164"/>
        <v>17436</v>
      </c>
      <c r="J957" s="28">
        <v>2007</v>
      </c>
      <c r="K957" s="29" t="s">
        <v>3744</v>
      </c>
      <c r="L957" s="28">
        <v>6025</v>
      </c>
      <c r="M957" s="32" t="s">
        <v>174</v>
      </c>
      <c r="O957" s="28" t="str">
        <f t="shared" si="165"/>
        <v>Ja</v>
      </c>
      <c r="Q957" s="96"/>
      <c r="R957" s="31" t="s">
        <v>1953</v>
      </c>
      <c r="S957" s="66" t="s">
        <v>3860</v>
      </c>
      <c r="T957" s="28" t="s">
        <v>3546</v>
      </c>
      <c r="U957" s="88">
        <f t="shared" si="152"/>
        <v>25</v>
      </c>
      <c r="AB957" s="28">
        <v>2010</v>
      </c>
      <c r="AD957" s="25"/>
    </row>
    <row r="958" spans="1:30" x14ac:dyDescent="0.2">
      <c r="A958" s="28">
        <v>9</v>
      </c>
      <c r="B958" s="28">
        <v>200</v>
      </c>
      <c r="C958" s="65" t="s">
        <v>132</v>
      </c>
      <c r="D958" s="28">
        <v>285287</v>
      </c>
      <c r="E958" s="31" t="s">
        <v>1593</v>
      </c>
      <c r="F958" s="31" t="s">
        <v>2474</v>
      </c>
      <c r="G958" s="31" t="str">
        <f t="shared" si="162"/>
        <v>Winiger Viktor</v>
      </c>
      <c r="H958" s="34">
        <v>15637</v>
      </c>
      <c r="I958" s="33">
        <f t="shared" si="164"/>
        <v>15637</v>
      </c>
      <c r="J958" s="30">
        <v>2005</v>
      </c>
      <c r="K958" s="31" t="s">
        <v>3744</v>
      </c>
      <c r="L958" s="28">
        <v>6025</v>
      </c>
      <c r="M958" s="31" t="s">
        <v>174</v>
      </c>
      <c r="O958" s="28" t="str">
        <f t="shared" si="165"/>
        <v>Ja</v>
      </c>
      <c r="Q958" s="96"/>
      <c r="R958" s="31" t="s">
        <v>1929</v>
      </c>
      <c r="S958" s="66" t="s">
        <v>3860</v>
      </c>
      <c r="U958" s="88">
        <f t="shared" si="152"/>
        <v>0</v>
      </c>
      <c r="AB958" s="28">
        <v>2006</v>
      </c>
      <c r="AD958" s="25" t="s">
        <v>4556</v>
      </c>
    </row>
    <row r="959" spans="1:30" x14ac:dyDescent="0.2">
      <c r="A959" s="28">
        <v>6</v>
      </c>
      <c r="B959" s="28">
        <v>107</v>
      </c>
      <c r="C959" s="65" t="s">
        <v>43</v>
      </c>
      <c r="D959" s="28">
        <v>169642</v>
      </c>
      <c r="E959" s="31" t="s">
        <v>1593</v>
      </c>
      <c r="F959" s="31" t="s">
        <v>109</v>
      </c>
      <c r="G959" s="31" t="str">
        <f t="shared" si="162"/>
        <v>Winiger Xaver</v>
      </c>
      <c r="H959" s="34">
        <v>20540</v>
      </c>
      <c r="I959" s="33">
        <f t="shared" si="164"/>
        <v>20540</v>
      </c>
      <c r="J959" s="30">
        <v>2015</v>
      </c>
      <c r="K959" s="31" t="s">
        <v>1594</v>
      </c>
      <c r="L959" s="28">
        <v>6275</v>
      </c>
      <c r="M959" s="31" t="s">
        <v>122</v>
      </c>
      <c r="O959" s="28" t="str">
        <f t="shared" si="165"/>
        <v>Ja</v>
      </c>
      <c r="Q959" s="96"/>
      <c r="R959" s="31" t="s">
        <v>1929</v>
      </c>
      <c r="S959" s="66" t="s">
        <v>3860</v>
      </c>
      <c r="T959" s="28" t="s">
        <v>3546</v>
      </c>
      <c r="U959" s="88">
        <f t="shared" si="152"/>
        <v>25</v>
      </c>
      <c r="X959" s="28">
        <v>2003</v>
      </c>
      <c r="AB959" s="28">
        <v>2016</v>
      </c>
      <c r="AD959" s="25" t="s">
        <v>4557</v>
      </c>
    </row>
    <row r="960" spans="1:30" x14ac:dyDescent="0.2">
      <c r="A960" s="28">
        <v>9</v>
      </c>
      <c r="B960" s="28">
        <v>200</v>
      </c>
      <c r="C960" s="65" t="s">
        <v>132</v>
      </c>
      <c r="D960" s="28">
        <v>140530</v>
      </c>
      <c r="E960" s="31" t="s">
        <v>1595</v>
      </c>
      <c r="F960" s="31" t="s">
        <v>134</v>
      </c>
      <c r="G960" s="31" t="str">
        <f t="shared" si="162"/>
        <v>Wirz Walter</v>
      </c>
      <c r="H960" s="34">
        <v>20456</v>
      </c>
      <c r="I960" s="33">
        <f t="shared" si="164"/>
        <v>20456</v>
      </c>
      <c r="J960" s="30">
        <v>2016</v>
      </c>
      <c r="K960" s="31" t="s">
        <v>1596</v>
      </c>
      <c r="L960" s="28">
        <v>6222</v>
      </c>
      <c r="M960" s="31" t="s">
        <v>87</v>
      </c>
      <c r="O960" s="28" t="str">
        <f t="shared" si="165"/>
        <v>Ja</v>
      </c>
      <c r="Q960" s="96"/>
      <c r="R960" s="31" t="s">
        <v>1929</v>
      </c>
      <c r="S960" s="66" t="s">
        <v>3860</v>
      </c>
      <c r="T960" s="28" t="s">
        <v>3546</v>
      </c>
      <c r="U960" s="88">
        <f t="shared" si="152"/>
        <v>25</v>
      </c>
      <c r="AD960" s="25" t="s">
        <v>4558</v>
      </c>
    </row>
    <row r="961" spans="1:30" x14ac:dyDescent="0.2">
      <c r="A961" s="28">
        <v>12</v>
      </c>
      <c r="B961" s="28">
        <v>105</v>
      </c>
      <c r="C961" s="65" t="s">
        <v>132</v>
      </c>
      <c r="D961" s="28">
        <v>538181</v>
      </c>
      <c r="E961" s="31" t="s">
        <v>1468</v>
      </c>
      <c r="F961" s="31" t="s">
        <v>1402</v>
      </c>
      <c r="G961" s="31" t="str">
        <f t="shared" si="162"/>
        <v>Wittlin Joe</v>
      </c>
      <c r="H961" s="34">
        <v>17713</v>
      </c>
      <c r="I961" s="33">
        <f t="shared" si="164"/>
        <v>17713</v>
      </c>
      <c r="J961" s="30">
        <v>2008</v>
      </c>
      <c r="K961" s="31" t="s">
        <v>1469</v>
      </c>
      <c r="L961" s="28">
        <v>6244</v>
      </c>
      <c r="M961" s="31" t="s">
        <v>509</v>
      </c>
      <c r="O961" s="28" t="str">
        <f t="shared" si="165"/>
        <v>Ja</v>
      </c>
      <c r="Q961" s="96"/>
      <c r="R961" s="31" t="s">
        <v>1929</v>
      </c>
      <c r="S961" s="66" t="s">
        <v>3860</v>
      </c>
      <c r="T961" s="28" t="s">
        <v>3867</v>
      </c>
      <c r="U961" s="88">
        <f t="shared" ref="U961:U984" si="166">IF(T961="RE",25,0)</f>
        <v>0</v>
      </c>
      <c r="AD961" s="25" t="s">
        <v>4559</v>
      </c>
    </row>
    <row r="962" spans="1:30" x14ac:dyDescent="0.2">
      <c r="A962" s="25">
        <v>12</v>
      </c>
      <c r="B962" s="25">
        <v>105</v>
      </c>
      <c r="C962" s="46"/>
      <c r="D962" s="28">
        <v>538182</v>
      </c>
      <c r="E962" s="36" t="s">
        <v>1468</v>
      </c>
      <c r="F962" s="36" t="s">
        <v>1850</v>
      </c>
      <c r="G962" s="31" t="str">
        <f t="shared" si="162"/>
        <v>Wittlin Megi</v>
      </c>
      <c r="H962" s="34">
        <v>22020</v>
      </c>
      <c r="I962" s="68">
        <f t="shared" si="164"/>
        <v>22020</v>
      </c>
      <c r="J962" s="36">
        <v>2020</v>
      </c>
      <c r="K962" s="36" t="s">
        <v>1851</v>
      </c>
      <c r="L962" s="28">
        <v>6244</v>
      </c>
      <c r="M962" s="45" t="s">
        <v>509</v>
      </c>
      <c r="N962"/>
      <c r="O962" s="28" t="s">
        <v>1581</v>
      </c>
      <c r="P962"/>
      <c r="Q962" s="96"/>
      <c r="R962" s="32" t="s">
        <v>1953</v>
      </c>
      <c r="S962" s="66" t="s">
        <v>3860</v>
      </c>
      <c r="T962" s="28" t="s">
        <v>3546</v>
      </c>
      <c r="U962" s="88">
        <f t="shared" si="166"/>
        <v>25</v>
      </c>
      <c r="AD962" s="25" t="s">
        <v>4560</v>
      </c>
    </row>
    <row r="963" spans="1:30" x14ac:dyDescent="0.2">
      <c r="A963" s="28">
        <v>13</v>
      </c>
      <c r="B963" s="28">
        <v>248</v>
      </c>
      <c r="C963" s="65" t="s">
        <v>132</v>
      </c>
      <c r="D963" s="28">
        <v>166779</v>
      </c>
      <c r="E963" s="31" t="s">
        <v>1054</v>
      </c>
      <c r="F963" s="31" t="s">
        <v>590</v>
      </c>
      <c r="G963" s="31" t="str">
        <f t="shared" si="162"/>
        <v>Wittwer Beat</v>
      </c>
      <c r="H963" s="34">
        <v>18233</v>
      </c>
      <c r="I963" s="33">
        <f t="shared" si="164"/>
        <v>18233</v>
      </c>
      <c r="J963" s="30">
        <v>2009</v>
      </c>
      <c r="K963" s="31" t="s">
        <v>3751</v>
      </c>
      <c r="L963" s="28">
        <v>6014</v>
      </c>
      <c r="M963" s="31" t="s">
        <v>95</v>
      </c>
      <c r="O963" s="28" t="str">
        <f>IF(N963+P963&gt;0,"Nein","Ja")</f>
        <v>Ja</v>
      </c>
      <c r="Q963" s="96"/>
      <c r="R963" s="31" t="s">
        <v>1929</v>
      </c>
      <c r="S963" s="66" t="s">
        <v>3860</v>
      </c>
      <c r="T963" s="28" t="s">
        <v>3867</v>
      </c>
      <c r="U963" s="88">
        <f t="shared" si="166"/>
        <v>0</v>
      </c>
      <c r="AB963" s="28">
        <v>2012</v>
      </c>
      <c r="AD963" s="25"/>
    </row>
    <row r="964" spans="1:30" x14ac:dyDescent="0.2">
      <c r="A964" s="28">
        <v>15</v>
      </c>
      <c r="B964" s="28">
        <v>166</v>
      </c>
      <c r="C964" s="65" t="s">
        <v>169</v>
      </c>
      <c r="D964" s="28">
        <v>151161</v>
      </c>
      <c r="E964" s="31" t="s">
        <v>1054</v>
      </c>
      <c r="F964" s="31" t="s">
        <v>559</v>
      </c>
      <c r="G964" s="31" t="str">
        <f t="shared" si="162"/>
        <v>Wittwer Ernst</v>
      </c>
      <c r="H964" s="34">
        <v>14255</v>
      </c>
      <c r="I964" s="33">
        <f t="shared" si="164"/>
        <v>14255</v>
      </c>
      <c r="J964" s="30">
        <v>1999</v>
      </c>
      <c r="K964" s="31" t="s">
        <v>3753</v>
      </c>
      <c r="L964" s="28">
        <v>4950</v>
      </c>
      <c r="M964" s="31" t="s">
        <v>3754</v>
      </c>
      <c r="O964" s="28" t="str">
        <f>IF(N964+P964&gt;0,"Nein","Ja")</f>
        <v>Ja</v>
      </c>
      <c r="Q964" s="96"/>
      <c r="R964" s="31" t="s">
        <v>1929</v>
      </c>
      <c r="S964" s="66" t="s">
        <v>3860</v>
      </c>
      <c r="U964" s="88">
        <f t="shared" si="166"/>
        <v>0</v>
      </c>
      <c r="AB964" s="28">
        <v>2003</v>
      </c>
      <c r="AD964" s="25"/>
    </row>
    <row r="965" spans="1:30" x14ac:dyDescent="0.2">
      <c r="A965" s="28">
        <v>15</v>
      </c>
      <c r="B965" s="28">
        <v>166</v>
      </c>
      <c r="C965" s="65" t="s">
        <v>1114</v>
      </c>
      <c r="D965" s="28">
        <v>151157</v>
      </c>
      <c r="E965" s="31" t="s">
        <v>1054</v>
      </c>
      <c r="F965" s="31" t="s">
        <v>553</v>
      </c>
      <c r="G965" s="31" t="str">
        <f t="shared" si="162"/>
        <v>Wittwer Hansruedi</v>
      </c>
      <c r="H965" s="34">
        <v>16265</v>
      </c>
      <c r="I965" s="33">
        <f t="shared" si="164"/>
        <v>16265</v>
      </c>
      <c r="J965" s="30">
        <v>2004</v>
      </c>
      <c r="K965" s="31" t="s">
        <v>3757</v>
      </c>
      <c r="L965" s="28">
        <v>3454</v>
      </c>
      <c r="M965" s="31" t="s">
        <v>3758</v>
      </c>
      <c r="O965" s="28" t="str">
        <f>IF(N965+P965&gt;0,"Nein","Ja")</f>
        <v>Ja</v>
      </c>
      <c r="Q965" s="96"/>
      <c r="R965" s="31" t="s">
        <v>1929</v>
      </c>
      <c r="S965" s="66" t="s">
        <v>3860</v>
      </c>
      <c r="T965" s="28" t="s">
        <v>3546</v>
      </c>
      <c r="U965" s="88">
        <f t="shared" si="166"/>
        <v>25</v>
      </c>
      <c r="Y965" s="28">
        <v>2021</v>
      </c>
      <c r="AB965" s="28">
        <v>2004</v>
      </c>
      <c r="AD965" s="25" t="s">
        <v>4561</v>
      </c>
    </row>
    <row r="966" spans="1:30" x14ac:dyDescent="0.2">
      <c r="A966" s="28">
        <v>13</v>
      </c>
      <c r="B966" s="25">
        <v>197</v>
      </c>
      <c r="C966" s="46"/>
      <c r="D966" s="28">
        <v>114793</v>
      </c>
      <c r="E966" s="36" t="s">
        <v>1054</v>
      </c>
      <c r="F966" s="36" t="s">
        <v>363</v>
      </c>
      <c r="G966" s="31" t="str">
        <f t="shared" si="162"/>
        <v>Wittwer Werner</v>
      </c>
      <c r="H966" s="34">
        <v>22271</v>
      </c>
      <c r="I966" s="68">
        <f t="shared" si="164"/>
        <v>22271</v>
      </c>
      <c r="J966" s="36">
        <v>2020</v>
      </c>
      <c r="K966" s="36" t="s">
        <v>4562</v>
      </c>
      <c r="L966" s="28">
        <v>6123</v>
      </c>
      <c r="M966" s="45" t="s">
        <v>1852</v>
      </c>
      <c r="N966"/>
      <c r="O966" s="28" t="s">
        <v>1581</v>
      </c>
      <c r="P966"/>
      <c r="Q966" s="96"/>
      <c r="R966" s="32" t="s">
        <v>1929</v>
      </c>
      <c r="S966" s="66" t="s">
        <v>3860</v>
      </c>
      <c r="T966" s="28" t="s">
        <v>3546</v>
      </c>
      <c r="U966" s="88">
        <f t="shared" si="166"/>
        <v>25</v>
      </c>
      <c r="AD966" s="25"/>
    </row>
    <row r="967" spans="1:30" x14ac:dyDescent="0.2">
      <c r="A967" s="28">
        <v>6</v>
      </c>
      <c r="B967" s="28">
        <v>150</v>
      </c>
      <c r="C967" s="65" t="s">
        <v>132</v>
      </c>
      <c r="D967" s="28">
        <v>170478</v>
      </c>
      <c r="E967" s="31" t="s">
        <v>3759</v>
      </c>
      <c r="F967" s="31" t="s">
        <v>3760</v>
      </c>
      <c r="G967" s="31" t="str">
        <f t="shared" si="162"/>
        <v>Wittwer-Biotti Felicitas</v>
      </c>
      <c r="H967" s="34">
        <v>17178</v>
      </c>
      <c r="I967" s="33">
        <f t="shared" si="164"/>
        <v>17178</v>
      </c>
      <c r="J967" s="30">
        <v>2007</v>
      </c>
      <c r="K967" s="31" t="s">
        <v>1056</v>
      </c>
      <c r="L967" s="28">
        <v>6285</v>
      </c>
      <c r="M967" s="31" t="s">
        <v>608</v>
      </c>
      <c r="O967" s="28" t="str">
        <f>IF(N967+P967&gt;0,"Nein","Ja")</f>
        <v>Ja</v>
      </c>
      <c r="Q967" s="96"/>
      <c r="R967" s="31" t="s">
        <v>1953</v>
      </c>
      <c r="S967" s="66" t="s">
        <v>3860</v>
      </c>
      <c r="T967" s="28" t="s">
        <v>3546</v>
      </c>
      <c r="U967" s="88">
        <f t="shared" si="166"/>
        <v>25</v>
      </c>
      <c r="AD967" s="25" t="s">
        <v>4563</v>
      </c>
    </row>
    <row r="968" spans="1:30" x14ac:dyDescent="0.2">
      <c r="A968" s="28">
        <v>2</v>
      </c>
      <c r="B968" s="28">
        <v>180</v>
      </c>
      <c r="C968" s="65" t="s">
        <v>132</v>
      </c>
      <c r="D968" s="28">
        <v>201688</v>
      </c>
      <c r="E968" s="31" t="s">
        <v>1287</v>
      </c>
      <c r="F968" s="31" t="s">
        <v>1542</v>
      </c>
      <c r="G968" s="31" t="s">
        <v>4564</v>
      </c>
      <c r="H968" s="34">
        <v>21364</v>
      </c>
      <c r="I968" s="33">
        <f t="shared" si="164"/>
        <v>21364</v>
      </c>
      <c r="J968" s="30">
        <v>2018</v>
      </c>
      <c r="K968" s="31" t="s">
        <v>1728</v>
      </c>
      <c r="L968" s="28">
        <v>6043</v>
      </c>
      <c r="M968" s="31" t="s">
        <v>268</v>
      </c>
      <c r="O968" s="28" t="s">
        <v>1581</v>
      </c>
      <c r="Q968" s="96"/>
      <c r="R968" s="31" t="s">
        <v>1929</v>
      </c>
      <c r="S968" s="66" t="s">
        <v>3860</v>
      </c>
      <c r="T968" s="28" t="s">
        <v>3546</v>
      </c>
      <c r="U968" s="88">
        <f t="shared" si="166"/>
        <v>25</v>
      </c>
      <c r="AB968" s="28">
        <v>2018</v>
      </c>
      <c r="AD968" s="25" t="s">
        <v>4565</v>
      </c>
    </row>
    <row r="969" spans="1:30" x14ac:dyDescent="0.2">
      <c r="A969" s="28">
        <v>2</v>
      </c>
      <c r="B969" s="28">
        <v>180</v>
      </c>
      <c r="C969" s="37"/>
      <c r="D969" s="28">
        <v>279025</v>
      </c>
      <c r="E969" s="31" t="s">
        <v>1287</v>
      </c>
      <c r="F969" s="31" t="s">
        <v>1900</v>
      </c>
      <c r="G969" s="31" t="s">
        <v>4566</v>
      </c>
      <c r="H969" s="17">
        <v>22340</v>
      </c>
      <c r="I969" s="33">
        <v>22340</v>
      </c>
      <c r="J969" s="28">
        <v>2021</v>
      </c>
      <c r="K969" s="31" t="s">
        <v>1728</v>
      </c>
      <c r="L969" s="28">
        <v>6043</v>
      </c>
      <c r="M969" s="31" t="s">
        <v>268</v>
      </c>
      <c r="N969" s="28"/>
      <c r="O969" s="28" t="s">
        <v>1581</v>
      </c>
      <c r="P969" s="28"/>
      <c r="Q969" s="96"/>
      <c r="R969" s="31" t="s">
        <v>1953</v>
      </c>
      <c r="S969" s="66" t="s">
        <v>3860</v>
      </c>
      <c r="T969" s="28" t="s">
        <v>3546</v>
      </c>
      <c r="U969" s="88">
        <f t="shared" si="166"/>
        <v>25</v>
      </c>
      <c r="AD969" s="25" t="s">
        <v>1901</v>
      </c>
    </row>
    <row r="970" spans="1:30" x14ac:dyDescent="0.2">
      <c r="A970" s="28">
        <v>9</v>
      </c>
      <c r="B970" s="28">
        <v>119</v>
      </c>
      <c r="C970" s="65" t="s">
        <v>169</v>
      </c>
      <c r="D970" s="28">
        <v>155431</v>
      </c>
      <c r="E970" s="31" t="s">
        <v>3762</v>
      </c>
      <c r="F970" s="31" t="s">
        <v>105</v>
      </c>
      <c r="G970" s="31" t="str">
        <f t="shared" ref="G970:G978" si="167">CONCATENATE(E970," ",F970)</f>
        <v>Wolfisberg Josef</v>
      </c>
      <c r="H970" s="34">
        <v>11873</v>
      </c>
      <c r="I970" s="33">
        <f t="shared" ref="I970:I980" si="168">H970</f>
        <v>11873</v>
      </c>
      <c r="J970" s="30">
        <v>1992</v>
      </c>
      <c r="K970" s="31" t="s">
        <v>3764</v>
      </c>
      <c r="L970" s="28">
        <v>6204</v>
      </c>
      <c r="M970" s="31" t="s">
        <v>59</v>
      </c>
      <c r="O970" s="28" t="str">
        <f t="shared" ref="O970:O984" si="169">IF(N970+P970&gt;0,"Nein","Ja")</f>
        <v>Ja</v>
      </c>
      <c r="Q970" s="96"/>
      <c r="R970" s="31" t="s">
        <v>1929</v>
      </c>
      <c r="S970" s="66" t="s">
        <v>3860</v>
      </c>
      <c r="U970" s="88">
        <f t="shared" si="166"/>
        <v>0</v>
      </c>
      <c r="AB970" s="28">
        <v>2003</v>
      </c>
      <c r="AD970" s="25" t="s">
        <v>4567</v>
      </c>
    </row>
    <row r="971" spans="1:30" x14ac:dyDescent="0.2">
      <c r="A971" s="28">
        <v>13</v>
      </c>
      <c r="B971" s="28">
        <v>249</v>
      </c>
      <c r="C971" s="65" t="s">
        <v>169</v>
      </c>
      <c r="D971" s="28">
        <v>112529</v>
      </c>
      <c r="E971" s="31" t="s">
        <v>556</v>
      </c>
      <c r="F971" s="31" t="s">
        <v>105</v>
      </c>
      <c r="G971" s="31" t="str">
        <f t="shared" si="167"/>
        <v>Wüest Josef</v>
      </c>
      <c r="H971" s="34">
        <v>11234</v>
      </c>
      <c r="I971" s="33">
        <f t="shared" si="168"/>
        <v>11234</v>
      </c>
      <c r="J971" s="30">
        <v>1990</v>
      </c>
      <c r="K971" s="31" t="s">
        <v>3766</v>
      </c>
      <c r="L971" s="28">
        <v>6130</v>
      </c>
      <c r="M971" s="31" t="s">
        <v>196</v>
      </c>
      <c r="O971" s="28" t="str">
        <f t="shared" si="169"/>
        <v>Ja</v>
      </c>
      <c r="Q971" s="96"/>
      <c r="R971" s="31" t="s">
        <v>1929</v>
      </c>
      <c r="S971" s="66" t="s">
        <v>3860</v>
      </c>
      <c r="U971" s="88">
        <f t="shared" si="166"/>
        <v>0</v>
      </c>
      <c r="AB971" s="28">
        <v>1995</v>
      </c>
      <c r="AD971" s="25"/>
    </row>
    <row r="972" spans="1:30" x14ac:dyDescent="0.2">
      <c r="A972" s="28">
        <v>8</v>
      </c>
      <c r="B972" s="28">
        <v>210</v>
      </c>
      <c r="C972" s="65" t="s">
        <v>132</v>
      </c>
      <c r="D972" s="28">
        <v>168814</v>
      </c>
      <c r="E972" s="31" t="s">
        <v>556</v>
      </c>
      <c r="F972" s="31" t="s">
        <v>105</v>
      </c>
      <c r="G972" s="31" t="str">
        <f t="shared" si="167"/>
        <v>Wüest Josef</v>
      </c>
      <c r="H972" s="34">
        <v>20052</v>
      </c>
      <c r="I972" s="33">
        <f t="shared" si="168"/>
        <v>20052</v>
      </c>
      <c r="J972" s="30">
        <v>2014</v>
      </c>
      <c r="K972" s="31" t="s">
        <v>4568</v>
      </c>
      <c r="L972" s="28">
        <v>6023</v>
      </c>
      <c r="M972" s="31" t="s">
        <v>182</v>
      </c>
      <c r="O972" s="28" t="str">
        <f t="shared" si="169"/>
        <v>Ja</v>
      </c>
      <c r="Q972" s="96"/>
      <c r="R972" s="31" t="s">
        <v>1929</v>
      </c>
      <c r="S972" s="66" t="s">
        <v>3860</v>
      </c>
      <c r="T972" s="28" t="s">
        <v>3546</v>
      </c>
      <c r="U972" s="88">
        <f t="shared" si="166"/>
        <v>25</v>
      </c>
      <c r="AB972" s="28">
        <v>2014</v>
      </c>
      <c r="AD972" s="25" t="s">
        <v>4569</v>
      </c>
    </row>
    <row r="973" spans="1:30" x14ac:dyDescent="0.2">
      <c r="A973" s="28">
        <v>12</v>
      </c>
      <c r="B973" s="28">
        <v>105</v>
      </c>
      <c r="C973" s="65" t="s">
        <v>169</v>
      </c>
      <c r="D973" s="28">
        <v>104225</v>
      </c>
      <c r="E973" s="31" t="s">
        <v>556</v>
      </c>
      <c r="F973" s="31" t="s">
        <v>85</v>
      </c>
      <c r="G973" s="31" t="str">
        <f t="shared" si="167"/>
        <v>Wüest Peter</v>
      </c>
      <c r="H973" s="34">
        <v>13779</v>
      </c>
      <c r="I973" s="33">
        <f t="shared" si="168"/>
        <v>13779</v>
      </c>
      <c r="J973" s="30">
        <v>1997</v>
      </c>
      <c r="K973" s="31" t="s">
        <v>3768</v>
      </c>
      <c r="L973" s="28">
        <v>6244</v>
      </c>
      <c r="M973" s="31" t="s">
        <v>509</v>
      </c>
      <c r="O973" s="28" t="str">
        <f t="shared" si="169"/>
        <v>Ja</v>
      </c>
      <c r="Q973" s="96"/>
      <c r="R973" s="31" t="s">
        <v>1929</v>
      </c>
      <c r="S973" s="66" t="s">
        <v>3860</v>
      </c>
      <c r="U973" s="88">
        <f t="shared" si="166"/>
        <v>0</v>
      </c>
      <c r="AB973" s="28">
        <v>1999</v>
      </c>
      <c r="AD973" s="25" t="s">
        <v>4570</v>
      </c>
    </row>
    <row r="974" spans="1:30" x14ac:dyDescent="0.2">
      <c r="A974" s="28">
        <v>15</v>
      </c>
      <c r="B974" s="28">
        <v>233</v>
      </c>
      <c r="C974" s="65" t="s">
        <v>132</v>
      </c>
      <c r="D974" s="28">
        <v>140390</v>
      </c>
      <c r="E974" s="31" t="s">
        <v>798</v>
      </c>
      <c r="F974" s="31" t="s">
        <v>759</v>
      </c>
      <c r="G974" s="31" t="str">
        <f t="shared" si="167"/>
        <v>Wunderlin Rudolf</v>
      </c>
      <c r="H974" s="34">
        <v>16535</v>
      </c>
      <c r="I974" s="33">
        <f t="shared" si="168"/>
        <v>16535</v>
      </c>
      <c r="J974" s="30">
        <v>2005</v>
      </c>
      <c r="K974" s="31" t="s">
        <v>4571</v>
      </c>
      <c r="L974" s="28">
        <v>4915</v>
      </c>
      <c r="M974" s="31" t="s">
        <v>413</v>
      </c>
      <c r="O974" s="28" t="str">
        <f t="shared" si="169"/>
        <v>Ja</v>
      </c>
      <c r="Q974" s="96"/>
      <c r="R974" s="31" t="s">
        <v>1929</v>
      </c>
      <c r="S974" s="66" t="s">
        <v>3860</v>
      </c>
      <c r="T974" s="28" t="s">
        <v>3546</v>
      </c>
      <c r="U974" s="88">
        <f t="shared" si="166"/>
        <v>25</v>
      </c>
      <c r="AD974" s="25" t="s">
        <v>4572</v>
      </c>
    </row>
    <row r="975" spans="1:30" x14ac:dyDescent="0.2">
      <c r="A975" s="28">
        <v>9</v>
      </c>
      <c r="B975" s="28">
        <v>231</v>
      </c>
      <c r="C975" s="65" t="s">
        <v>132</v>
      </c>
      <c r="D975" s="28">
        <v>856998</v>
      </c>
      <c r="E975" s="31" t="s">
        <v>798</v>
      </c>
      <c r="F975" s="31" t="s">
        <v>363</v>
      </c>
      <c r="G975" s="31" t="str">
        <f t="shared" si="167"/>
        <v>Wunderlin Werner</v>
      </c>
      <c r="H975" s="34">
        <v>20222</v>
      </c>
      <c r="I975" s="33">
        <f t="shared" si="168"/>
        <v>20222</v>
      </c>
      <c r="J975" s="30">
        <v>2017</v>
      </c>
      <c r="K975" s="31" t="s">
        <v>1682</v>
      </c>
      <c r="L975" s="28">
        <v>6204</v>
      </c>
      <c r="M975" s="31" t="s">
        <v>427</v>
      </c>
      <c r="O975" s="28" t="str">
        <f t="shared" si="169"/>
        <v>Ja</v>
      </c>
      <c r="Q975" s="96"/>
      <c r="R975" s="31" t="s">
        <v>1929</v>
      </c>
      <c r="S975" s="66" t="s">
        <v>3860</v>
      </c>
      <c r="T975" s="28" t="s">
        <v>3546</v>
      </c>
      <c r="U975" s="88">
        <f t="shared" si="166"/>
        <v>25</v>
      </c>
      <c r="AD975" s="25" t="s">
        <v>4573</v>
      </c>
    </row>
    <row r="976" spans="1:30" x14ac:dyDescent="0.2">
      <c r="A976" s="28">
        <v>4</v>
      </c>
      <c r="B976" s="28">
        <v>242</v>
      </c>
      <c r="C976" s="65" t="s">
        <v>132</v>
      </c>
      <c r="D976" s="28">
        <v>740579</v>
      </c>
      <c r="E976" s="31" t="s">
        <v>1597</v>
      </c>
      <c r="F976" s="31" t="s">
        <v>314</v>
      </c>
      <c r="G976" s="31" t="str">
        <f t="shared" si="167"/>
        <v>Wyden Margrit</v>
      </c>
      <c r="H976" s="34">
        <v>18641</v>
      </c>
      <c r="I976" s="33">
        <f t="shared" si="168"/>
        <v>18641</v>
      </c>
      <c r="J976" s="30">
        <v>2016</v>
      </c>
      <c r="K976" s="31" t="s">
        <v>1526</v>
      </c>
      <c r="L976" s="28">
        <v>6354</v>
      </c>
      <c r="M976" s="31" t="s">
        <v>1527</v>
      </c>
      <c r="O976" s="28" t="str">
        <f t="shared" si="169"/>
        <v>Ja</v>
      </c>
      <c r="Q976" s="96"/>
      <c r="R976" s="31" t="s">
        <v>1953</v>
      </c>
      <c r="S976" s="66" t="s">
        <v>3860</v>
      </c>
      <c r="T976" s="28" t="s">
        <v>3546</v>
      </c>
      <c r="U976" s="88">
        <f t="shared" si="166"/>
        <v>25</v>
      </c>
      <c r="X976" s="28">
        <v>2002</v>
      </c>
      <c r="AD976" s="25"/>
    </row>
    <row r="977" spans="1:30" x14ac:dyDescent="0.2">
      <c r="A977" s="28">
        <v>2</v>
      </c>
      <c r="B977" s="28">
        <v>178</v>
      </c>
      <c r="C977" s="65" t="s">
        <v>169</v>
      </c>
      <c r="D977" s="28">
        <v>188164</v>
      </c>
      <c r="E977" s="31" t="s">
        <v>1117</v>
      </c>
      <c r="F977" s="31" t="s">
        <v>194</v>
      </c>
      <c r="G977" s="31" t="str">
        <f t="shared" si="167"/>
        <v>Wyss Adolf</v>
      </c>
      <c r="H977" s="34">
        <v>13981</v>
      </c>
      <c r="I977" s="33">
        <f t="shared" si="168"/>
        <v>13981</v>
      </c>
      <c r="J977" s="30">
        <v>1998</v>
      </c>
      <c r="K977" s="31" t="s">
        <v>3775</v>
      </c>
      <c r="L977" s="28">
        <v>6045</v>
      </c>
      <c r="M977" s="31" t="s">
        <v>67</v>
      </c>
      <c r="O977" s="28" t="str">
        <f t="shared" si="169"/>
        <v>Ja</v>
      </c>
      <c r="Q977" s="96"/>
      <c r="R977" s="31" t="s">
        <v>1929</v>
      </c>
      <c r="S977" s="66" t="s">
        <v>3860</v>
      </c>
      <c r="U977" s="88">
        <f t="shared" si="166"/>
        <v>0</v>
      </c>
      <c r="X977" s="28">
        <v>2010</v>
      </c>
      <c r="AB977" s="28">
        <v>2001</v>
      </c>
      <c r="AD977" s="25" t="s">
        <v>4574</v>
      </c>
    </row>
    <row r="978" spans="1:30" x14ac:dyDescent="0.2">
      <c r="A978" s="28">
        <v>10</v>
      </c>
      <c r="B978" s="28">
        <v>224</v>
      </c>
      <c r="C978" s="65" t="s">
        <v>132</v>
      </c>
      <c r="D978" s="28">
        <v>180882</v>
      </c>
      <c r="E978" s="31" t="s">
        <v>1117</v>
      </c>
      <c r="F978" s="31" t="s">
        <v>1311</v>
      </c>
      <c r="G978" s="31" t="str">
        <f t="shared" si="167"/>
        <v>Wyss René</v>
      </c>
      <c r="H978" s="34">
        <v>20751</v>
      </c>
      <c r="I978" s="33">
        <f t="shared" si="168"/>
        <v>20751</v>
      </c>
      <c r="J978" s="30">
        <v>2016</v>
      </c>
      <c r="K978" s="31" t="s">
        <v>4575</v>
      </c>
      <c r="L978" s="28">
        <v>6233</v>
      </c>
      <c r="M978" s="31" t="s">
        <v>837</v>
      </c>
      <c r="O978" s="28" t="str">
        <f t="shared" si="169"/>
        <v>Ja</v>
      </c>
      <c r="Q978" s="96"/>
      <c r="R978" s="31" t="s">
        <v>1929</v>
      </c>
      <c r="S978" s="66" t="s">
        <v>3860</v>
      </c>
      <c r="T978" s="28" t="s">
        <v>3546</v>
      </c>
      <c r="U978" s="88">
        <f t="shared" si="166"/>
        <v>25</v>
      </c>
      <c r="AD978" s="25" t="s">
        <v>4576</v>
      </c>
    </row>
    <row r="979" spans="1:30" x14ac:dyDescent="0.2">
      <c r="A979" s="28">
        <v>11</v>
      </c>
      <c r="B979" s="28">
        <v>142</v>
      </c>
      <c r="C979" s="65" t="s">
        <v>132</v>
      </c>
      <c r="D979" s="28">
        <v>117131</v>
      </c>
      <c r="E979" s="31" t="s">
        <v>1683</v>
      </c>
      <c r="F979" s="31" t="s">
        <v>1684</v>
      </c>
      <c r="G979" s="31" t="s">
        <v>3780</v>
      </c>
      <c r="H979" s="34">
        <v>20912</v>
      </c>
      <c r="I979" s="33">
        <f t="shared" si="168"/>
        <v>20912</v>
      </c>
      <c r="J979" s="30">
        <v>2017</v>
      </c>
      <c r="K979" s="31" t="s">
        <v>1685</v>
      </c>
      <c r="L979" s="28">
        <v>6218</v>
      </c>
      <c r="M979" s="31" t="s">
        <v>264</v>
      </c>
      <c r="O979" s="28" t="str">
        <f t="shared" si="169"/>
        <v>Ja</v>
      </c>
      <c r="Q979" s="96"/>
      <c r="R979" s="31" t="s">
        <v>1953</v>
      </c>
      <c r="S979" s="66" t="s">
        <v>3860</v>
      </c>
      <c r="T979" s="28" t="s">
        <v>3546</v>
      </c>
      <c r="U979" s="88">
        <f t="shared" si="166"/>
        <v>25</v>
      </c>
      <c r="AB979" s="28">
        <v>2017</v>
      </c>
      <c r="AD979" s="25" t="s">
        <v>4577</v>
      </c>
    </row>
    <row r="980" spans="1:30" x14ac:dyDescent="0.2">
      <c r="A980" s="28">
        <v>2</v>
      </c>
      <c r="B980" s="28">
        <v>178</v>
      </c>
      <c r="C980" s="65" t="s">
        <v>132</v>
      </c>
      <c r="D980" s="28">
        <v>188166</v>
      </c>
      <c r="E980" s="31" t="s">
        <v>3782</v>
      </c>
      <c r="F980" s="31" t="s">
        <v>1367</v>
      </c>
      <c r="G980" s="31" t="str">
        <f>CONCATENATE(E980," ",F980)</f>
        <v>Zai Hans-Ruedi</v>
      </c>
      <c r="H980" s="34">
        <v>16202</v>
      </c>
      <c r="I980" s="33">
        <f t="shared" si="168"/>
        <v>16202</v>
      </c>
      <c r="J980" s="30">
        <v>2004</v>
      </c>
      <c r="K980" s="31" t="s">
        <v>3784</v>
      </c>
      <c r="L980" s="28">
        <v>6005</v>
      </c>
      <c r="M980" s="31" t="s">
        <v>95</v>
      </c>
      <c r="O980" s="28" t="str">
        <f t="shared" si="169"/>
        <v>Ja</v>
      </c>
      <c r="Q980" s="96"/>
      <c r="R980" s="31" t="s">
        <v>1929</v>
      </c>
      <c r="S980" s="66" t="s">
        <v>3860</v>
      </c>
      <c r="T980" s="28" t="s">
        <v>3546</v>
      </c>
      <c r="U980" s="88">
        <f t="shared" si="166"/>
        <v>25</v>
      </c>
      <c r="AB980" s="28">
        <v>2006</v>
      </c>
      <c r="AD980" s="25" t="s">
        <v>4578</v>
      </c>
    </row>
    <row r="981" spans="1:30" x14ac:dyDescent="0.2">
      <c r="A981" s="28">
        <v>3</v>
      </c>
      <c r="B981" s="28">
        <v>154</v>
      </c>
      <c r="C981" s="65"/>
      <c r="D981" s="28">
        <v>292626</v>
      </c>
      <c r="E981" s="31" t="s">
        <v>1795</v>
      </c>
      <c r="F981" s="31" t="s">
        <v>1796</v>
      </c>
      <c r="G981" s="31" t="str">
        <f>CONCATENATE(E981," ",F981)</f>
        <v>Zakaria Khaled</v>
      </c>
      <c r="H981" s="34">
        <v>21284</v>
      </c>
      <c r="I981" s="33">
        <v>21480</v>
      </c>
      <c r="J981" s="30">
        <v>2018</v>
      </c>
      <c r="K981" s="31" t="s">
        <v>1797</v>
      </c>
      <c r="L981" s="28">
        <v>6048</v>
      </c>
      <c r="M981" s="31" t="s">
        <v>178</v>
      </c>
      <c r="O981" s="28" t="str">
        <f t="shared" si="169"/>
        <v>Ja</v>
      </c>
      <c r="Q981" s="96"/>
      <c r="R981" s="31" t="s">
        <v>1929</v>
      </c>
      <c r="S981" s="66" t="s">
        <v>3860</v>
      </c>
      <c r="T981" s="28" t="s">
        <v>3546</v>
      </c>
      <c r="U981" s="88">
        <f t="shared" si="166"/>
        <v>25</v>
      </c>
      <c r="AD981" s="25" t="s">
        <v>4579</v>
      </c>
    </row>
    <row r="982" spans="1:30" x14ac:dyDescent="0.2">
      <c r="A982" s="28">
        <v>3</v>
      </c>
      <c r="B982" s="28">
        <v>163</v>
      </c>
      <c r="C982" s="65" t="s">
        <v>169</v>
      </c>
      <c r="D982" s="28">
        <v>112411</v>
      </c>
      <c r="E982" s="31" t="s">
        <v>3785</v>
      </c>
      <c r="F982" s="31" t="s">
        <v>89</v>
      </c>
      <c r="G982" s="31" t="str">
        <f>CONCATENATE(E982," ",F982)</f>
        <v>Zaugg Hans</v>
      </c>
      <c r="H982" s="34">
        <v>13681</v>
      </c>
      <c r="I982" s="33">
        <f t="shared" ref="I982:I988" si="170">H982</f>
        <v>13681</v>
      </c>
      <c r="J982" s="30">
        <v>1997</v>
      </c>
      <c r="K982" s="31" t="s">
        <v>4580</v>
      </c>
      <c r="L982" s="28">
        <v>6312</v>
      </c>
      <c r="M982" s="31" t="s">
        <v>2329</v>
      </c>
      <c r="O982" s="28" t="str">
        <f t="shared" si="169"/>
        <v>Ja</v>
      </c>
      <c r="Q982" s="96"/>
      <c r="R982" s="31" t="s">
        <v>1929</v>
      </c>
      <c r="S982" s="66" t="s">
        <v>3860</v>
      </c>
      <c r="U982" s="88">
        <f t="shared" si="166"/>
        <v>0</v>
      </c>
      <c r="X982" s="28">
        <v>1995</v>
      </c>
      <c r="Y982" s="28">
        <v>2005</v>
      </c>
      <c r="AB982" s="28">
        <v>1997</v>
      </c>
      <c r="AD982" s="25" t="s">
        <v>4581</v>
      </c>
    </row>
    <row r="983" spans="1:30" x14ac:dyDescent="0.2">
      <c r="A983" s="28">
        <v>15</v>
      </c>
      <c r="B983" s="28">
        <v>133</v>
      </c>
      <c r="C983" s="65" t="s">
        <v>2021</v>
      </c>
      <c r="D983" s="28">
        <v>181278</v>
      </c>
      <c r="E983" s="31" t="s">
        <v>1686</v>
      </c>
      <c r="F983" s="31" t="s">
        <v>384</v>
      </c>
      <c r="G983" s="31" t="s">
        <v>3788</v>
      </c>
      <c r="H983" s="34">
        <v>20929</v>
      </c>
      <c r="I983" s="33">
        <f t="shared" si="170"/>
        <v>20929</v>
      </c>
      <c r="J983" s="30">
        <v>2017</v>
      </c>
      <c r="K983" s="31" t="s">
        <v>1687</v>
      </c>
      <c r="L983" s="28">
        <v>6145</v>
      </c>
      <c r="M983" s="31" t="s">
        <v>189</v>
      </c>
      <c r="O983" s="28" t="str">
        <f t="shared" si="169"/>
        <v>Ja</v>
      </c>
      <c r="Q983" s="96"/>
      <c r="R983" s="31" t="s">
        <v>1929</v>
      </c>
      <c r="S983" s="66" t="s">
        <v>3865</v>
      </c>
      <c r="T983" s="28" t="s">
        <v>3546</v>
      </c>
      <c r="U983" s="88">
        <f t="shared" si="166"/>
        <v>25</v>
      </c>
      <c r="Y983" s="28">
        <v>2005</v>
      </c>
      <c r="AB983" s="28">
        <v>2017</v>
      </c>
      <c r="AD983" s="25" t="s">
        <v>4582</v>
      </c>
    </row>
    <row r="984" spans="1:30" x14ac:dyDescent="0.2">
      <c r="A984" s="28">
        <v>3</v>
      </c>
      <c r="B984" s="28">
        <v>161</v>
      </c>
      <c r="C984" s="65" t="s">
        <v>132</v>
      </c>
      <c r="D984" s="28">
        <v>112412</v>
      </c>
      <c r="E984" s="31" t="s">
        <v>1686</v>
      </c>
      <c r="F984" s="31" t="s">
        <v>1500</v>
      </c>
      <c r="G984" s="31" t="str">
        <f>CONCATENATE(E984," ",F984)</f>
        <v>Zbinden Rolf</v>
      </c>
      <c r="H984" s="34">
        <v>16918</v>
      </c>
      <c r="I984" s="33">
        <f t="shared" si="170"/>
        <v>16918</v>
      </c>
      <c r="J984" s="30">
        <v>2006</v>
      </c>
      <c r="K984" s="31" t="s">
        <v>3790</v>
      </c>
      <c r="L984" s="28">
        <v>6404</v>
      </c>
      <c r="M984" s="31" t="s">
        <v>860</v>
      </c>
      <c r="O984" s="28" t="str">
        <f t="shared" si="169"/>
        <v>Ja</v>
      </c>
      <c r="Q984" s="96"/>
      <c r="R984" s="31" t="s">
        <v>1929</v>
      </c>
      <c r="S984" s="66" t="s">
        <v>3860</v>
      </c>
      <c r="T984" s="28" t="s">
        <v>3546</v>
      </c>
      <c r="U984" s="88">
        <f t="shared" si="166"/>
        <v>25</v>
      </c>
      <c r="AB984" s="28">
        <v>2018</v>
      </c>
      <c r="AD984" s="25" t="s">
        <v>4583</v>
      </c>
    </row>
    <row r="985" spans="1:30" x14ac:dyDescent="0.2">
      <c r="A985" s="24">
        <v>12</v>
      </c>
      <c r="B985" s="24">
        <v>105</v>
      </c>
      <c r="C985" s="43" t="s">
        <v>1799</v>
      </c>
      <c r="D985" s="36">
        <v>104226</v>
      </c>
      <c r="E985" s="36" t="s">
        <v>4855</v>
      </c>
      <c r="F985" s="36" t="s">
        <v>581</v>
      </c>
      <c r="G985" s="31" t="str">
        <f>CONCATENATE(E985," ",F985)</f>
        <v>Zehnder Thomas</v>
      </c>
      <c r="H985" s="42">
        <v>22846</v>
      </c>
      <c r="I985" s="68">
        <f t="shared" si="170"/>
        <v>22846</v>
      </c>
      <c r="J985" s="36">
        <v>2022</v>
      </c>
      <c r="K985" s="36" t="s">
        <v>4857</v>
      </c>
      <c r="L985" s="28">
        <v>6246</v>
      </c>
      <c r="M985" s="36" t="s">
        <v>91</v>
      </c>
      <c r="N985"/>
      <c r="O985" s="28" t="s">
        <v>1581</v>
      </c>
      <c r="Q985" s="39"/>
      <c r="R985" s="31" t="s">
        <v>1929</v>
      </c>
      <c r="S985" s="66" t="s">
        <v>3860</v>
      </c>
      <c r="U985" s="88"/>
      <c r="AD985" s="25" t="s">
        <v>4858</v>
      </c>
    </row>
    <row r="986" spans="1:30" x14ac:dyDescent="0.2">
      <c r="A986" s="28">
        <v>15</v>
      </c>
      <c r="B986" s="28">
        <v>233</v>
      </c>
      <c r="C986" s="65" t="s">
        <v>132</v>
      </c>
      <c r="D986" s="28">
        <v>140402</v>
      </c>
      <c r="E986" s="31" t="s">
        <v>802</v>
      </c>
      <c r="F986" s="31" t="s">
        <v>248</v>
      </c>
      <c r="G986" s="31" t="str">
        <f>CONCATENATE(E986," ",F986)</f>
        <v>Zemp Anton</v>
      </c>
      <c r="H986" s="34">
        <v>15772</v>
      </c>
      <c r="I986" s="33">
        <f t="shared" si="170"/>
        <v>15772</v>
      </c>
      <c r="J986" s="30">
        <v>2003</v>
      </c>
      <c r="K986" s="31" t="s">
        <v>3792</v>
      </c>
      <c r="L986" s="28">
        <v>4915</v>
      </c>
      <c r="M986" s="31" t="s">
        <v>413</v>
      </c>
      <c r="O986" s="28" t="str">
        <f>IF(N986+P986&gt;0,"Nein","Ja")</f>
        <v>Ja</v>
      </c>
      <c r="Q986" s="96"/>
      <c r="R986" s="31" t="s">
        <v>1929</v>
      </c>
      <c r="S986" s="66" t="s">
        <v>3860</v>
      </c>
      <c r="T986" s="28" t="s">
        <v>3546</v>
      </c>
      <c r="U986" s="88">
        <f t="shared" ref="U986:U1019" si="171">IF(T986="RE",25,0)</f>
        <v>25</v>
      </c>
      <c r="AB986" s="28">
        <v>2005</v>
      </c>
      <c r="AD986" s="25"/>
    </row>
    <row r="987" spans="1:30" x14ac:dyDescent="0.2">
      <c r="A987" s="28">
        <v>17</v>
      </c>
      <c r="B987" s="28">
        <v>130</v>
      </c>
      <c r="C987" s="65" t="s">
        <v>43</v>
      </c>
      <c r="D987" s="28">
        <v>148670</v>
      </c>
      <c r="E987" s="31" t="s">
        <v>802</v>
      </c>
      <c r="F987" s="31" t="s">
        <v>248</v>
      </c>
      <c r="G987" s="31" t="str">
        <f>CONCATENATE(E987," ",F987)</f>
        <v>Zemp Anton</v>
      </c>
      <c r="H987" s="34">
        <v>17568</v>
      </c>
      <c r="I987" s="33">
        <f t="shared" si="170"/>
        <v>17568</v>
      </c>
      <c r="J987" s="30">
        <v>2008</v>
      </c>
      <c r="K987" s="31" t="s">
        <v>3793</v>
      </c>
      <c r="L987" s="28">
        <v>6182</v>
      </c>
      <c r="M987" s="31" t="s">
        <v>482</v>
      </c>
      <c r="O987" s="28" t="str">
        <f>IF(N987+P987&gt;0,"Nein","Ja")</f>
        <v>Ja</v>
      </c>
      <c r="Q987" s="96"/>
      <c r="R987" s="31" t="s">
        <v>1929</v>
      </c>
      <c r="S987" s="66" t="s">
        <v>3860</v>
      </c>
      <c r="T987" s="28" t="s">
        <v>3546</v>
      </c>
      <c r="U987" s="88">
        <f t="shared" si="171"/>
        <v>25</v>
      </c>
      <c r="X987" s="28">
        <v>2006</v>
      </c>
      <c r="AB987" s="28">
        <v>2008</v>
      </c>
      <c r="AD987" s="25" t="s">
        <v>4584</v>
      </c>
    </row>
    <row r="988" spans="1:30" x14ac:dyDescent="0.2">
      <c r="A988" s="28">
        <v>6</v>
      </c>
      <c r="B988" s="28">
        <v>150</v>
      </c>
      <c r="C988" s="65" t="s">
        <v>43</v>
      </c>
      <c r="D988" s="28">
        <v>108113</v>
      </c>
      <c r="E988" s="31" t="s">
        <v>802</v>
      </c>
      <c r="F988" s="31" t="s">
        <v>248</v>
      </c>
      <c r="G988" s="31" t="str">
        <f>CONCATENATE(E988," ",F988)</f>
        <v>Zemp Anton</v>
      </c>
      <c r="H988" s="34">
        <v>18209</v>
      </c>
      <c r="I988" s="33">
        <f t="shared" si="170"/>
        <v>18209</v>
      </c>
      <c r="J988" s="30">
        <v>2009</v>
      </c>
      <c r="K988" s="31" t="s">
        <v>3794</v>
      </c>
      <c r="L988" s="28">
        <v>6285</v>
      </c>
      <c r="M988" s="31" t="s">
        <v>608</v>
      </c>
      <c r="O988" s="28" t="str">
        <f>IF(N988+P988&gt;0,"Nein","Ja")</f>
        <v>Ja</v>
      </c>
      <c r="Q988" s="96"/>
      <c r="R988" s="31" t="s">
        <v>1929</v>
      </c>
      <c r="S988" s="66" t="s">
        <v>3860</v>
      </c>
      <c r="T988" s="28" t="s">
        <v>3867</v>
      </c>
      <c r="U988" s="88">
        <f t="shared" si="171"/>
        <v>0</v>
      </c>
      <c r="AB988" s="28">
        <v>2011</v>
      </c>
      <c r="AD988" s="25" t="s">
        <v>4585</v>
      </c>
    </row>
    <row r="989" spans="1:30" x14ac:dyDescent="0.2">
      <c r="A989" s="28">
        <v>12</v>
      </c>
      <c r="B989" s="28">
        <v>109</v>
      </c>
      <c r="C989" s="37"/>
      <c r="D989" s="28">
        <v>276896</v>
      </c>
      <c r="E989" s="31" t="s">
        <v>802</v>
      </c>
      <c r="F989" s="31" t="s">
        <v>1902</v>
      </c>
      <c r="G989" s="31" t="s">
        <v>4586</v>
      </c>
      <c r="H989" s="17">
        <v>21938</v>
      </c>
      <c r="I989" s="33">
        <v>21938</v>
      </c>
      <c r="J989" s="28">
        <v>2021</v>
      </c>
      <c r="K989" s="31" t="s">
        <v>1903</v>
      </c>
      <c r="L989" s="28">
        <v>6252</v>
      </c>
      <c r="M989" s="31" t="s">
        <v>455</v>
      </c>
      <c r="N989" s="28"/>
      <c r="O989" s="28" t="s">
        <v>1581</v>
      </c>
      <c r="P989" s="28"/>
      <c r="Q989" s="96"/>
      <c r="R989" s="31" t="s">
        <v>1929</v>
      </c>
      <c r="S989" s="66" t="s">
        <v>3860</v>
      </c>
      <c r="T989" s="28" t="s">
        <v>3546</v>
      </c>
      <c r="U989" s="88">
        <f t="shared" si="171"/>
        <v>25</v>
      </c>
      <c r="AD989" s="25" t="s">
        <v>4587</v>
      </c>
    </row>
    <row r="990" spans="1:30" x14ac:dyDescent="0.2">
      <c r="A990" s="28">
        <v>8</v>
      </c>
      <c r="B990" s="28">
        <v>129</v>
      </c>
      <c r="C990" s="65" t="s">
        <v>132</v>
      </c>
      <c r="D990" s="28">
        <v>115638</v>
      </c>
      <c r="E990" s="31" t="s">
        <v>802</v>
      </c>
      <c r="F990" s="31" t="s">
        <v>187</v>
      </c>
      <c r="G990" s="31" t="str">
        <f t="shared" ref="G990:G1007" si="172">CONCATENATE(E990," ",F990)</f>
        <v>Zemp Erwin</v>
      </c>
      <c r="H990" s="34">
        <v>16464</v>
      </c>
      <c r="I990" s="33">
        <f t="shared" ref="I990:I1003" si="173">H990</f>
        <v>16464</v>
      </c>
      <c r="J990" s="30">
        <v>2005</v>
      </c>
      <c r="K990" s="31" t="s">
        <v>143</v>
      </c>
      <c r="L990" s="28">
        <v>6276</v>
      </c>
      <c r="M990" s="31" t="s">
        <v>2065</v>
      </c>
      <c r="O990" s="28" t="str">
        <f t="shared" ref="O990:O1000" si="174">IF(N990+P990&gt;0,"Nein","Ja")</f>
        <v>Ja</v>
      </c>
      <c r="Q990" s="96"/>
      <c r="R990" s="31" t="s">
        <v>1929</v>
      </c>
      <c r="S990" s="66" t="s">
        <v>3860</v>
      </c>
      <c r="T990" s="28" t="s">
        <v>3546</v>
      </c>
      <c r="U990" s="88">
        <f t="shared" si="171"/>
        <v>25</v>
      </c>
      <c r="AB990" s="28">
        <v>2005</v>
      </c>
      <c r="AD990" s="25"/>
    </row>
    <row r="991" spans="1:30" x14ac:dyDescent="0.2">
      <c r="A991" s="28">
        <v>2</v>
      </c>
      <c r="B991" s="28">
        <v>178</v>
      </c>
      <c r="C991" s="65" t="s">
        <v>169</v>
      </c>
      <c r="D991" s="28">
        <v>114762</v>
      </c>
      <c r="E991" s="31" t="s">
        <v>802</v>
      </c>
      <c r="F991" s="31" t="s">
        <v>113</v>
      </c>
      <c r="G991" s="31" t="str">
        <f t="shared" si="172"/>
        <v>Zemp Franz</v>
      </c>
      <c r="H991" s="34">
        <v>13934</v>
      </c>
      <c r="I991" s="33">
        <f t="shared" si="173"/>
        <v>13934</v>
      </c>
      <c r="J991" s="30">
        <v>1998</v>
      </c>
      <c r="K991" s="31" t="s">
        <v>3798</v>
      </c>
      <c r="L991" s="28">
        <v>6010</v>
      </c>
      <c r="M991" s="31" t="s">
        <v>55</v>
      </c>
      <c r="O991" s="28" t="str">
        <f t="shared" si="174"/>
        <v>Ja</v>
      </c>
      <c r="Q991" s="96"/>
      <c r="R991" s="31" t="s">
        <v>1929</v>
      </c>
      <c r="S991" s="66" t="s">
        <v>3860</v>
      </c>
      <c r="U991" s="88">
        <f t="shared" si="171"/>
        <v>0</v>
      </c>
      <c r="AB991" s="28">
        <v>1998</v>
      </c>
      <c r="AD991" s="25" t="s">
        <v>4588</v>
      </c>
    </row>
    <row r="992" spans="1:30" x14ac:dyDescent="0.2">
      <c r="A992" s="28">
        <v>6</v>
      </c>
      <c r="B992" s="28">
        <v>107</v>
      </c>
      <c r="C992" s="65" t="s">
        <v>132</v>
      </c>
      <c r="D992" s="28">
        <v>128536</v>
      </c>
      <c r="E992" s="31" t="s">
        <v>802</v>
      </c>
      <c r="F992" s="31" t="s">
        <v>705</v>
      </c>
      <c r="G992" s="31" t="str">
        <f t="shared" si="172"/>
        <v>Zemp Gottfried</v>
      </c>
      <c r="H992" s="34">
        <v>16745</v>
      </c>
      <c r="I992" s="33">
        <f t="shared" si="173"/>
        <v>16745</v>
      </c>
      <c r="J992" s="30">
        <v>2012</v>
      </c>
      <c r="K992" s="31" t="s">
        <v>3800</v>
      </c>
      <c r="L992" s="28">
        <v>6034</v>
      </c>
      <c r="M992" s="31" t="s">
        <v>690</v>
      </c>
      <c r="O992" s="28" t="str">
        <f t="shared" si="174"/>
        <v>Ja</v>
      </c>
      <c r="Q992" s="96"/>
      <c r="R992" s="31" t="s">
        <v>1929</v>
      </c>
      <c r="S992" s="66" t="s">
        <v>3860</v>
      </c>
      <c r="T992" s="28" t="s">
        <v>3546</v>
      </c>
      <c r="U992" s="88">
        <f t="shared" si="171"/>
        <v>25</v>
      </c>
      <c r="AB992" s="28">
        <v>2012</v>
      </c>
      <c r="AD992" s="25" t="s">
        <v>4589</v>
      </c>
    </row>
    <row r="993" spans="1:30" x14ac:dyDescent="0.2">
      <c r="A993" s="28">
        <v>17</v>
      </c>
      <c r="B993" s="28">
        <v>228</v>
      </c>
      <c r="C993" s="65" t="s">
        <v>132</v>
      </c>
      <c r="D993" s="28">
        <v>164570</v>
      </c>
      <c r="E993" s="31" t="s">
        <v>802</v>
      </c>
      <c r="F993" s="31" t="s">
        <v>3801</v>
      </c>
      <c r="G993" s="31" t="str">
        <f t="shared" si="172"/>
        <v>Zemp Josie</v>
      </c>
      <c r="H993" s="34">
        <v>15508</v>
      </c>
      <c r="I993" s="33">
        <f t="shared" si="173"/>
        <v>15508</v>
      </c>
      <c r="J993" s="30">
        <v>2002</v>
      </c>
      <c r="K993" s="31" t="s">
        <v>1234</v>
      </c>
      <c r="L993" s="28">
        <v>6170</v>
      </c>
      <c r="M993" s="31" t="s">
        <v>303</v>
      </c>
      <c r="O993" s="28" t="str">
        <f t="shared" si="174"/>
        <v>Ja</v>
      </c>
      <c r="Q993" s="96"/>
      <c r="R993" s="31" t="s">
        <v>1953</v>
      </c>
      <c r="S993" s="66" t="s">
        <v>3860</v>
      </c>
      <c r="U993" s="88">
        <f t="shared" si="171"/>
        <v>0</v>
      </c>
      <c r="AD993" s="25"/>
    </row>
    <row r="994" spans="1:30" x14ac:dyDescent="0.2">
      <c r="A994" s="28">
        <v>17</v>
      </c>
      <c r="B994" s="28">
        <v>227</v>
      </c>
      <c r="C994" s="65" t="s">
        <v>1934</v>
      </c>
      <c r="D994" s="28">
        <v>166858</v>
      </c>
      <c r="E994" s="31" t="s">
        <v>802</v>
      </c>
      <c r="F994" s="31" t="s">
        <v>3803</v>
      </c>
      <c r="G994" s="31" t="str">
        <f t="shared" si="172"/>
        <v>Zemp Köbi</v>
      </c>
      <c r="H994" s="34">
        <v>18687</v>
      </c>
      <c r="I994" s="33">
        <f t="shared" si="173"/>
        <v>18687</v>
      </c>
      <c r="J994" s="30">
        <v>2011</v>
      </c>
      <c r="K994" s="31" t="s">
        <v>3805</v>
      </c>
      <c r="L994" s="28">
        <v>6170</v>
      </c>
      <c r="M994" s="31" t="s">
        <v>303</v>
      </c>
      <c r="O994" s="28" t="str">
        <f t="shared" si="174"/>
        <v>Ja</v>
      </c>
      <c r="Q994" s="96"/>
      <c r="R994" s="31" t="s">
        <v>1929</v>
      </c>
      <c r="S994" s="66" t="s">
        <v>3865</v>
      </c>
      <c r="T994" s="28" t="s">
        <v>3546</v>
      </c>
      <c r="U994" s="88">
        <f t="shared" si="171"/>
        <v>25</v>
      </c>
      <c r="X994" s="28">
        <v>2021</v>
      </c>
      <c r="AB994" s="28">
        <v>2011</v>
      </c>
      <c r="AD994" s="25" t="s">
        <v>4590</v>
      </c>
    </row>
    <row r="995" spans="1:30" x14ac:dyDescent="0.2">
      <c r="A995" s="28">
        <v>12</v>
      </c>
      <c r="B995" s="28">
        <v>238</v>
      </c>
      <c r="C995" s="65" t="s">
        <v>169</v>
      </c>
      <c r="D995" s="28">
        <v>139599</v>
      </c>
      <c r="E995" s="31" t="s">
        <v>802</v>
      </c>
      <c r="F995" s="31" t="s">
        <v>101</v>
      </c>
      <c r="G995" s="31" t="str">
        <f t="shared" si="172"/>
        <v>Zemp Martin</v>
      </c>
      <c r="H995" s="34">
        <v>13839</v>
      </c>
      <c r="I995" s="33">
        <f t="shared" si="173"/>
        <v>13839</v>
      </c>
      <c r="J995" s="30">
        <v>2014</v>
      </c>
      <c r="K995" s="31" t="s">
        <v>1480</v>
      </c>
      <c r="L995" s="28">
        <v>6253</v>
      </c>
      <c r="M995" s="31" t="s">
        <v>51</v>
      </c>
      <c r="O995" s="28" t="str">
        <f t="shared" si="174"/>
        <v>Ja</v>
      </c>
      <c r="Q995" s="96"/>
      <c r="R995" s="31" t="s">
        <v>1929</v>
      </c>
      <c r="S995" s="66" t="s">
        <v>3860</v>
      </c>
      <c r="U995" s="88">
        <f t="shared" si="171"/>
        <v>0</v>
      </c>
      <c r="AD995" s="25" t="s">
        <v>4082</v>
      </c>
    </row>
    <row r="996" spans="1:30" x14ac:dyDescent="0.2">
      <c r="A996" s="28">
        <v>6</v>
      </c>
      <c r="B996" s="28">
        <v>107</v>
      </c>
      <c r="C996" s="65" t="s">
        <v>132</v>
      </c>
      <c r="D996" s="28">
        <v>104529</v>
      </c>
      <c r="E996" s="31" t="s">
        <v>802</v>
      </c>
      <c r="F996" s="31" t="s">
        <v>85</v>
      </c>
      <c r="G996" s="31" t="str">
        <f t="shared" si="172"/>
        <v>Zemp Peter</v>
      </c>
      <c r="H996" s="34">
        <v>20113</v>
      </c>
      <c r="I996" s="33">
        <f t="shared" si="173"/>
        <v>20113</v>
      </c>
      <c r="J996" s="30">
        <v>2015</v>
      </c>
      <c r="K996" s="31" t="s">
        <v>3808</v>
      </c>
      <c r="L996" s="28">
        <v>6034</v>
      </c>
      <c r="M996" s="31" t="s">
        <v>690</v>
      </c>
      <c r="O996" s="28" t="str">
        <f t="shared" si="174"/>
        <v>Ja</v>
      </c>
      <c r="Q996" s="96"/>
      <c r="R996" s="31" t="s">
        <v>1929</v>
      </c>
      <c r="S996" s="66" t="s">
        <v>3860</v>
      </c>
      <c r="T996" s="28" t="s">
        <v>3546</v>
      </c>
      <c r="U996" s="88">
        <f t="shared" si="171"/>
        <v>25</v>
      </c>
      <c r="X996" s="28">
        <v>2007</v>
      </c>
      <c r="AB996" s="28">
        <v>2015</v>
      </c>
      <c r="AD996" s="25" t="s">
        <v>4591</v>
      </c>
    </row>
    <row r="997" spans="1:30" x14ac:dyDescent="0.2">
      <c r="A997" s="28">
        <v>8</v>
      </c>
      <c r="B997" s="28">
        <v>218</v>
      </c>
      <c r="C997" s="65" t="s">
        <v>1114</v>
      </c>
      <c r="D997" s="28">
        <v>115639</v>
      </c>
      <c r="E997" s="31" t="s">
        <v>802</v>
      </c>
      <c r="F997" s="31" t="s">
        <v>97</v>
      </c>
      <c r="G997" s="31" t="str">
        <f t="shared" si="172"/>
        <v>Zemp Robert</v>
      </c>
      <c r="H997" s="34">
        <v>18908</v>
      </c>
      <c r="I997" s="33">
        <f t="shared" si="173"/>
        <v>18908</v>
      </c>
      <c r="J997" s="30">
        <v>2011</v>
      </c>
      <c r="K997" s="31" t="s">
        <v>3810</v>
      </c>
      <c r="L997" s="28">
        <v>6203</v>
      </c>
      <c r="M997" s="31" t="s">
        <v>2840</v>
      </c>
      <c r="O997" s="28" t="str">
        <f t="shared" si="174"/>
        <v>Ja</v>
      </c>
      <c r="Q997" s="96"/>
      <c r="R997" s="31" t="s">
        <v>1929</v>
      </c>
      <c r="S997" s="66" t="s">
        <v>3860</v>
      </c>
      <c r="T997" s="28" t="s">
        <v>3546</v>
      </c>
      <c r="U997" s="88">
        <f t="shared" si="171"/>
        <v>25</v>
      </c>
      <c r="AB997" s="28">
        <v>2011</v>
      </c>
      <c r="AD997" s="25" t="s">
        <v>4592</v>
      </c>
    </row>
    <row r="998" spans="1:30" x14ac:dyDescent="0.2">
      <c r="A998" s="28">
        <v>17</v>
      </c>
      <c r="B998" s="28">
        <v>131</v>
      </c>
      <c r="C998" s="65" t="s">
        <v>132</v>
      </c>
      <c r="D998" s="28">
        <v>148669</v>
      </c>
      <c r="E998" s="31" t="s">
        <v>802</v>
      </c>
      <c r="F998" s="31" t="s">
        <v>3253</v>
      </c>
      <c r="G998" s="31" t="str">
        <f t="shared" si="172"/>
        <v>Zemp Rösy</v>
      </c>
      <c r="H998" s="34">
        <v>17448</v>
      </c>
      <c r="I998" s="33">
        <f t="shared" si="173"/>
        <v>17448</v>
      </c>
      <c r="J998" s="30">
        <v>2007</v>
      </c>
      <c r="K998" s="31" t="s">
        <v>3793</v>
      </c>
      <c r="L998" s="28">
        <v>6182</v>
      </c>
      <c r="M998" s="31" t="s">
        <v>482</v>
      </c>
      <c r="O998" s="28" t="str">
        <f t="shared" si="174"/>
        <v>Ja</v>
      </c>
      <c r="Q998" s="96"/>
      <c r="R998" s="31" t="s">
        <v>1953</v>
      </c>
      <c r="S998" s="66" t="s">
        <v>3860</v>
      </c>
      <c r="T998" s="28" t="s">
        <v>3546</v>
      </c>
      <c r="U998" s="88">
        <f t="shared" si="171"/>
        <v>25</v>
      </c>
      <c r="X998" s="28">
        <v>2020</v>
      </c>
      <c r="AB998" s="28">
        <v>2015</v>
      </c>
      <c r="AD998" s="25" t="s">
        <v>4584</v>
      </c>
    </row>
    <row r="999" spans="1:30" x14ac:dyDescent="0.2">
      <c r="A999" s="28">
        <v>17</v>
      </c>
      <c r="B999" s="28">
        <v>131</v>
      </c>
      <c r="C999" s="65" t="s">
        <v>132</v>
      </c>
      <c r="D999" s="28">
        <v>312187</v>
      </c>
      <c r="E999" s="31" t="s">
        <v>1470</v>
      </c>
      <c r="F999" s="31" t="s">
        <v>89</v>
      </c>
      <c r="G999" s="31" t="str">
        <f t="shared" si="172"/>
        <v>Zemp-Thalmann Hans</v>
      </c>
      <c r="H999" s="34">
        <v>19408</v>
      </c>
      <c r="I999" s="33">
        <f t="shared" si="173"/>
        <v>19408</v>
      </c>
      <c r="J999" s="30">
        <v>2013</v>
      </c>
      <c r="K999" s="31" t="s">
        <v>1471</v>
      </c>
      <c r="L999" s="28">
        <v>6182</v>
      </c>
      <c r="M999" s="31" t="s">
        <v>482</v>
      </c>
      <c r="O999" s="28" t="str">
        <f t="shared" si="174"/>
        <v>Ja</v>
      </c>
      <c r="Q999" s="96"/>
      <c r="R999" s="31" t="s">
        <v>1929</v>
      </c>
      <c r="S999" s="66" t="s">
        <v>3860</v>
      </c>
      <c r="T999" s="28" t="s">
        <v>3546</v>
      </c>
      <c r="U999" s="88">
        <f t="shared" si="171"/>
        <v>25</v>
      </c>
      <c r="AD999" s="25" t="s">
        <v>4593</v>
      </c>
    </row>
    <row r="1000" spans="1:30" x14ac:dyDescent="0.2">
      <c r="A1000" s="28">
        <v>15</v>
      </c>
      <c r="B1000" s="28">
        <v>166</v>
      </c>
      <c r="C1000" s="65" t="s">
        <v>169</v>
      </c>
      <c r="D1000" s="28">
        <v>160578</v>
      </c>
      <c r="E1000" s="31" t="s">
        <v>3813</v>
      </c>
      <c r="F1000" s="31" t="s">
        <v>764</v>
      </c>
      <c r="G1000" s="31" t="str">
        <f t="shared" si="172"/>
        <v>Zettel Julius</v>
      </c>
      <c r="H1000" s="34">
        <v>13695</v>
      </c>
      <c r="I1000" s="33">
        <f t="shared" si="173"/>
        <v>13695</v>
      </c>
      <c r="J1000" s="30">
        <v>1997</v>
      </c>
      <c r="K1000" s="31" t="s">
        <v>4594</v>
      </c>
      <c r="L1000" s="28">
        <v>6247</v>
      </c>
      <c r="M1000" s="31" t="s">
        <v>79</v>
      </c>
      <c r="O1000" s="28" t="str">
        <f t="shared" si="174"/>
        <v>Ja</v>
      </c>
      <c r="Q1000" s="96"/>
      <c r="R1000" s="31" t="s">
        <v>1929</v>
      </c>
      <c r="S1000" s="66" t="s">
        <v>3860</v>
      </c>
      <c r="U1000" s="88">
        <f t="shared" si="171"/>
        <v>0</v>
      </c>
      <c r="AB1000" s="28">
        <v>2001</v>
      </c>
      <c r="AD1000" s="25"/>
    </row>
    <row r="1001" spans="1:30" x14ac:dyDescent="0.2">
      <c r="A1001" s="25">
        <v>8</v>
      </c>
      <c r="B1001" s="25">
        <v>218</v>
      </c>
      <c r="C1001" s="37"/>
      <c r="D1001" s="28">
        <v>135840</v>
      </c>
      <c r="E1001" s="36" t="s">
        <v>1119</v>
      </c>
      <c r="F1001" s="36" t="s">
        <v>759</v>
      </c>
      <c r="G1001" s="31" t="str">
        <f t="shared" si="172"/>
        <v>Ziegler Rudolf</v>
      </c>
      <c r="H1001" s="34">
        <v>21933</v>
      </c>
      <c r="I1001" s="68">
        <f t="shared" si="173"/>
        <v>21933</v>
      </c>
      <c r="J1001" s="36">
        <v>2020</v>
      </c>
      <c r="K1001" s="36" t="s">
        <v>1853</v>
      </c>
      <c r="L1001" s="28">
        <v>6023</v>
      </c>
      <c r="M1001" s="45" t="s">
        <v>182</v>
      </c>
      <c r="N1001"/>
      <c r="O1001" s="28" t="s">
        <v>1581</v>
      </c>
      <c r="P1001"/>
      <c r="Q1001" s="96"/>
      <c r="R1001" s="32" t="s">
        <v>1929</v>
      </c>
      <c r="S1001" s="66" t="s">
        <v>3860</v>
      </c>
      <c r="T1001" s="28" t="s">
        <v>3546</v>
      </c>
      <c r="U1001" s="88">
        <f t="shared" si="171"/>
        <v>25</v>
      </c>
      <c r="AD1001" s="25"/>
    </row>
    <row r="1002" spans="1:30" x14ac:dyDescent="0.2">
      <c r="A1002" s="28">
        <v>9</v>
      </c>
      <c r="B1002" s="28">
        <v>192</v>
      </c>
      <c r="C1002" s="65" t="s">
        <v>43</v>
      </c>
      <c r="D1002" s="28">
        <v>174773</v>
      </c>
      <c r="E1002" s="31" t="s">
        <v>3817</v>
      </c>
      <c r="F1002" s="31" t="s">
        <v>69</v>
      </c>
      <c r="G1002" s="31" t="str">
        <f t="shared" si="172"/>
        <v>Zihler Othmar</v>
      </c>
      <c r="H1002" s="34">
        <v>17719</v>
      </c>
      <c r="I1002" s="33">
        <f t="shared" si="173"/>
        <v>17719</v>
      </c>
      <c r="J1002" s="30">
        <v>2008</v>
      </c>
      <c r="K1002" s="31" t="s">
        <v>3819</v>
      </c>
      <c r="L1002" s="28">
        <v>6210</v>
      </c>
      <c r="M1002" s="31" t="s">
        <v>465</v>
      </c>
      <c r="O1002" s="28" t="str">
        <f t="shared" ref="O1002:O1007" si="175">IF(N1002+P1002&gt;0,"Nein","Ja")</f>
        <v>Ja</v>
      </c>
      <c r="Q1002" s="96"/>
      <c r="R1002" s="31" t="s">
        <v>1929</v>
      </c>
      <c r="S1002" s="66" t="s">
        <v>3860</v>
      </c>
      <c r="T1002" s="28" t="s">
        <v>3546</v>
      </c>
      <c r="U1002" s="88">
        <f t="shared" si="171"/>
        <v>25</v>
      </c>
      <c r="AB1002" s="28">
        <v>2008</v>
      </c>
      <c r="AD1002" s="25" t="s">
        <v>4595</v>
      </c>
    </row>
    <row r="1003" spans="1:30" x14ac:dyDescent="0.2">
      <c r="A1003" s="28">
        <v>17</v>
      </c>
      <c r="B1003" s="28">
        <v>130</v>
      </c>
      <c r="C1003" s="65" t="s">
        <v>169</v>
      </c>
      <c r="D1003" s="28">
        <v>148676</v>
      </c>
      <c r="E1003" s="31" t="s">
        <v>1355</v>
      </c>
      <c r="F1003" s="31" t="s">
        <v>113</v>
      </c>
      <c r="G1003" s="31" t="str">
        <f t="shared" si="172"/>
        <v>Zihlmann Franz</v>
      </c>
      <c r="H1003" s="34">
        <v>10721</v>
      </c>
      <c r="I1003" s="33">
        <f t="shared" si="173"/>
        <v>10721</v>
      </c>
      <c r="J1003" s="30">
        <v>2000</v>
      </c>
      <c r="K1003" s="31" t="s">
        <v>1225</v>
      </c>
      <c r="L1003" s="28">
        <v>6182</v>
      </c>
      <c r="M1003" s="31" t="s">
        <v>482</v>
      </c>
      <c r="O1003" s="28" t="str">
        <f t="shared" si="175"/>
        <v>Ja</v>
      </c>
      <c r="Q1003" s="96"/>
      <c r="R1003" s="31" t="s">
        <v>1929</v>
      </c>
      <c r="S1003" s="66" t="s">
        <v>3860</v>
      </c>
      <c r="U1003" s="88">
        <f t="shared" si="171"/>
        <v>0</v>
      </c>
      <c r="X1003" s="28">
        <v>2006</v>
      </c>
      <c r="AB1003" s="28">
        <v>2008</v>
      </c>
      <c r="AD1003" s="25"/>
    </row>
    <row r="1004" spans="1:30" x14ac:dyDescent="0.2">
      <c r="A1004" s="28">
        <v>17</v>
      </c>
      <c r="B1004" s="28">
        <v>130</v>
      </c>
      <c r="C1004" s="65" t="s">
        <v>132</v>
      </c>
      <c r="D1004" s="28">
        <v>148677</v>
      </c>
      <c r="E1004" s="31" t="s">
        <v>1355</v>
      </c>
      <c r="F1004" s="31" t="s">
        <v>894</v>
      </c>
      <c r="G1004" s="31" t="str">
        <f t="shared" si="172"/>
        <v>Zihlmann Guido</v>
      </c>
      <c r="H1004" s="34">
        <v>20973</v>
      </c>
      <c r="I1004" s="33">
        <v>21136</v>
      </c>
      <c r="J1004" s="30">
        <v>2017</v>
      </c>
      <c r="K1004" s="31" t="s">
        <v>1688</v>
      </c>
      <c r="L1004" s="28">
        <v>6182</v>
      </c>
      <c r="M1004" s="31" t="s">
        <v>482</v>
      </c>
      <c r="O1004" s="28" t="str">
        <f t="shared" si="175"/>
        <v>Ja</v>
      </c>
      <c r="Q1004" s="96"/>
      <c r="R1004" s="31" t="s">
        <v>1929</v>
      </c>
      <c r="S1004" s="66" t="s">
        <v>3860</v>
      </c>
      <c r="T1004" s="28" t="s">
        <v>3546</v>
      </c>
      <c r="U1004" s="88">
        <f t="shared" si="171"/>
        <v>25</v>
      </c>
      <c r="AD1004" s="25"/>
    </row>
    <row r="1005" spans="1:30" x14ac:dyDescent="0.2">
      <c r="A1005" s="28">
        <v>17</v>
      </c>
      <c r="B1005" s="28">
        <v>131</v>
      </c>
      <c r="C1005" s="65" t="s">
        <v>132</v>
      </c>
      <c r="D1005" s="28">
        <v>132730</v>
      </c>
      <c r="E1005" s="31" t="s">
        <v>1355</v>
      </c>
      <c r="F1005" s="31" t="s">
        <v>356</v>
      </c>
      <c r="G1005" s="31" t="str">
        <f t="shared" si="172"/>
        <v>Zihlmann Heinz</v>
      </c>
      <c r="H1005" s="34">
        <v>20602</v>
      </c>
      <c r="I1005" s="33">
        <f>H1005</f>
        <v>20602</v>
      </c>
      <c r="J1005" s="30">
        <v>2016</v>
      </c>
      <c r="K1005" s="31" t="s">
        <v>1599</v>
      </c>
      <c r="L1005" s="28">
        <v>6196</v>
      </c>
      <c r="M1005" s="31" t="s">
        <v>375</v>
      </c>
      <c r="O1005" s="28" t="str">
        <f t="shared" si="175"/>
        <v>Ja</v>
      </c>
      <c r="Q1005" s="96"/>
      <c r="R1005" s="31" t="s">
        <v>1929</v>
      </c>
      <c r="S1005" s="66" t="s">
        <v>3860</v>
      </c>
      <c r="T1005" s="28" t="s">
        <v>3546</v>
      </c>
      <c r="U1005" s="88">
        <f t="shared" si="171"/>
        <v>25</v>
      </c>
      <c r="AD1005" s="25" t="s">
        <v>4596</v>
      </c>
    </row>
    <row r="1006" spans="1:30" x14ac:dyDescent="0.2">
      <c r="A1006" s="28">
        <v>13</v>
      </c>
      <c r="B1006" s="28">
        <v>132</v>
      </c>
      <c r="C1006" s="65" t="s">
        <v>169</v>
      </c>
      <c r="D1006" s="28">
        <v>104001</v>
      </c>
      <c r="E1006" s="31" t="s">
        <v>1355</v>
      </c>
      <c r="F1006" s="31" t="s">
        <v>105</v>
      </c>
      <c r="G1006" s="31" t="str">
        <f t="shared" si="172"/>
        <v>Zihlmann Josef</v>
      </c>
      <c r="H1006" s="34">
        <v>15068</v>
      </c>
      <c r="I1006" s="33">
        <f>H1006</f>
        <v>15068</v>
      </c>
      <c r="J1006" s="30">
        <v>2001</v>
      </c>
      <c r="K1006" s="31" t="s">
        <v>336</v>
      </c>
      <c r="L1006" s="28">
        <v>6218</v>
      </c>
      <c r="M1006" s="31" t="s">
        <v>264</v>
      </c>
      <c r="O1006" s="28" t="str">
        <f t="shared" si="175"/>
        <v>Ja</v>
      </c>
      <c r="Q1006" s="96"/>
      <c r="R1006" s="31" t="s">
        <v>1929</v>
      </c>
      <c r="S1006" s="66" t="s">
        <v>3860</v>
      </c>
      <c r="U1006" s="88">
        <f t="shared" si="171"/>
        <v>0</v>
      </c>
      <c r="X1006" s="28">
        <v>2006</v>
      </c>
      <c r="AB1006" s="28">
        <v>2002</v>
      </c>
      <c r="AD1006" s="25" t="s">
        <v>4597</v>
      </c>
    </row>
    <row r="1007" spans="1:30" x14ac:dyDescent="0.2">
      <c r="A1007" s="28">
        <v>13</v>
      </c>
      <c r="B1007" s="28">
        <v>249</v>
      </c>
      <c r="C1007" s="65" t="s">
        <v>4598</v>
      </c>
      <c r="D1007" s="28">
        <v>195467</v>
      </c>
      <c r="E1007" s="31" t="s">
        <v>1355</v>
      </c>
      <c r="F1007" s="31" t="s">
        <v>382</v>
      </c>
      <c r="G1007" s="31" t="str">
        <f t="shared" si="172"/>
        <v>Zihlmann Klaus</v>
      </c>
      <c r="H1007" s="34">
        <v>18283</v>
      </c>
      <c r="I1007" s="33">
        <f>H1007</f>
        <v>18283</v>
      </c>
      <c r="J1007" s="30">
        <v>2012</v>
      </c>
      <c r="K1007" s="31" t="s">
        <v>1356</v>
      </c>
      <c r="L1007" s="28">
        <v>6133</v>
      </c>
      <c r="M1007" s="31" t="s">
        <v>627</v>
      </c>
      <c r="O1007" s="28" t="str">
        <f t="shared" si="175"/>
        <v>Ja</v>
      </c>
      <c r="Q1007" s="96"/>
      <c r="R1007" s="31" t="s">
        <v>1929</v>
      </c>
      <c r="S1007" s="66" t="s">
        <v>3860</v>
      </c>
      <c r="T1007" s="28" t="s">
        <v>3867</v>
      </c>
      <c r="U1007" s="88">
        <f t="shared" si="171"/>
        <v>0</v>
      </c>
      <c r="AB1007" s="28">
        <v>2012</v>
      </c>
      <c r="AD1007" s="25" t="s">
        <v>4599</v>
      </c>
    </row>
    <row r="1008" spans="1:30" x14ac:dyDescent="0.2">
      <c r="A1008" s="28">
        <v>13</v>
      </c>
      <c r="B1008" s="28">
        <v>241</v>
      </c>
      <c r="C1008" s="37"/>
      <c r="D1008" s="28">
        <v>140371</v>
      </c>
      <c r="E1008" s="31" t="s">
        <v>1355</v>
      </c>
      <c r="F1008" s="31" t="s">
        <v>1904</v>
      </c>
      <c r="G1008" s="31" t="s">
        <v>4600</v>
      </c>
      <c r="H1008" s="17">
        <v>22482</v>
      </c>
      <c r="I1008" s="33">
        <v>22482</v>
      </c>
      <c r="J1008" s="28">
        <v>2021</v>
      </c>
      <c r="K1008" s="31" t="s">
        <v>1798</v>
      </c>
      <c r="L1008" s="28">
        <v>6243</v>
      </c>
      <c r="M1008" s="31" t="s">
        <v>1292</v>
      </c>
      <c r="N1008" s="28"/>
      <c r="O1008" s="28" t="s">
        <v>1581</v>
      </c>
      <c r="P1008" s="28"/>
      <c r="Q1008" s="96"/>
      <c r="R1008" s="31" t="s">
        <v>1953</v>
      </c>
      <c r="S1008" s="66" t="s">
        <v>3860</v>
      </c>
      <c r="T1008" s="28" t="s">
        <v>3546</v>
      </c>
      <c r="U1008" s="88">
        <f t="shared" si="171"/>
        <v>25</v>
      </c>
      <c r="AD1008" s="25" t="s">
        <v>1905</v>
      </c>
    </row>
    <row r="1009" spans="1:30" x14ac:dyDescent="0.2">
      <c r="A1009" s="28">
        <v>4</v>
      </c>
      <c r="B1009" s="28">
        <v>243</v>
      </c>
      <c r="C1009" s="65" t="s">
        <v>132</v>
      </c>
      <c r="D1009" s="28">
        <v>188171</v>
      </c>
      <c r="E1009" s="31" t="s">
        <v>1355</v>
      </c>
      <c r="F1009" s="31" t="s">
        <v>1485</v>
      </c>
      <c r="G1009" s="31" t="str">
        <f t="shared" ref="G1009:G1019" si="176">CONCATENATE(E1009," ",F1009)</f>
        <v>Zihlmann Markus</v>
      </c>
      <c r="H1009" s="34">
        <v>17018</v>
      </c>
      <c r="I1009" s="33">
        <f>H1009</f>
        <v>17018</v>
      </c>
      <c r="J1009" s="30">
        <v>2006</v>
      </c>
      <c r="K1009" s="31" t="s">
        <v>3827</v>
      </c>
      <c r="L1009" s="28">
        <v>6354</v>
      </c>
      <c r="M1009" s="31" t="s">
        <v>1527</v>
      </c>
      <c r="O1009" s="28" t="str">
        <f t="shared" ref="O1009:O1016" si="177">IF(N1009+P1009&gt;0,"Nein","Ja")</f>
        <v>Ja</v>
      </c>
      <c r="Q1009" s="96"/>
      <c r="R1009" s="31" t="s">
        <v>1929</v>
      </c>
      <c r="S1009" s="66" t="s">
        <v>3860</v>
      </c>
      <c r="T1009" s="28" t="s">
        <v>3546</v>
      </c>
      <c r="U1009" s="88">
        <f t="shared" si="171"/>
        <v>25</v>
      </c>
      <c r="AB1009" s="28">
        <v>2006</v>
      </c>
      <c r="AD1009" s="25" t="s">
        <v>4601</v>
      </c>
    </row>
    <row r="1010" spans="1:30" x14ac:dyDescent="0.2">
      <c r="A1010" s="28">
        <v>17</v>
      </c>
      <c r="B1010" s="28">
        <v>131</v>
      </c>
      <c r="C1010" s="65" t="s">
        <v>132</v>
      </c>
      <c r="D1010" s="28">
        <v>148673</v>
      </c>
      <c r="E1010" s="31" t="s">
        <v>1355</v>
      </c>
      <c r="F1010" s="31" t="s">
        <v>586</v>
      </c>
      <c r="G1010" s="31" t="str">
        <f t="shared" si="176"/>
        <v>Zihlmann Oskar</v>
      </c>
      <c r="H1010" s="34">
        <v>19611</v>
      </c>
      <c r="I1010" s="33">
        <f>H1010</f>
        <v>19611</v>
      </c>
      <c r="J1010" s="30">
        <v>2013</v>
      </c>
      <c r="K1010" s="31" t="s">
        <v>1472</v>
      </c>
      <c r="L1010" s="28">
        <v>6182</v>
      </c>
      <c r="M1010" s="31" t="s">
        <v>482</v>
      </c>
      <c r="O1010" s="28" t="str">
        <f t="shared" si="177"/>
        <v>Ja</v>
      </c>
      <c r="Q1010" s="96"/>
      <c r="R1010" s="31" t="s">
        <v>1929</v>
      </c>
      <c r="S1010" s="66" t="s">
        <v>3860</v>
      </c>
      <c r="T1010" s="28" t="s">
        <v>3546</v>
      </c>
      <c r="U1010" s="88">
        <f t="shared" si="171"/>
        <v>25</v>
      </c>
      <c r="AB1010" s="28">
        <v>2013</v>
      </c>
      <c r="AD1010" s="25" t="s">
        <v>4602</v>
      </c>
    </row>
    <row r="1011" spans="1:30" x14ac:dyDescent="0.2">
      <c r="A1011" s="28">
        <v>13</v>
      </c>
      <c r="B1011" s="28">
        <v>241</v>
      </c>
      <c r="C1011" s="65"/>
      <c r="D1011" s="28">
        <v>114369</v>
      </c>
      <c r="E1011" s="31" t="s">
        <v>1355</v>
      </c>
      <c r="F1011" s="31" t="s">
        <v>85</v>
      </c>
      <c r="G1011" s="31" t="str">
        <f t="shared" si="176"/>
        <v>Zihlmann Peter</v>
      </c>
      <c r="H1011" s="34">
        <v>21479</v>
      </c>
      <c r="I1011" s="33">
        <v>21479</v>
      </c>
      <c r="J1011" s="30">
        <v>2018</v>
      </c>
      <c r="K1011" s="31" t="s">
        <v>1798</v>
      </c>
      <c r="L1011" s="28">
        <v>6243</v>
      </c>
      <c r="M1011" s="31" t="s">
        <v>1292</v>
      </c>
      <c r="O1011" s="28" t="str">
        <f t="shared" si="177"/>
        <v>Ja</v>
      </c>
      <c r="Q1011" s="96"/>
      <c r="R1011" s="31" t="s">
        <v>1929</v>
      </c>
      <c r="S1011" s="66" t="s">
        <v>3860</v>
      </c>
      <c r="T1011" s="28" t="s">
        <v>3546</v>
      </c>
      <c r="U1011" s="88">
        <f t="shared" si="171"/>
        <v>25</v>
      </c>
      <c r="AB1011" s="28">
        <v>2021</v>
      </c>
      <c r="AD1011" s="25" t="s">
        <v>4603</v>
      </c>
    </row>
    <row r="1012" spans="1:30" x14ac:dyDescent="0.2">
      <c r="A1012" s="28">
        <v>17</v>
      </c>
      <c r="B1012" s="28">
        <v>131</v>
      </c>
      <c r="C1012" s="65" t="s">
        <v>169</v>
      </c>
      <c r="D1012" s="28">
        <v>179420</v>
      </c>
      <c r="E1012" s="31" t="s">
        <v>1355</v>
      </c>
      <c r="F1012" s="31" t="s">
        <v>97</v>
      </c>
      <c r="G1012" s="31" t="str">
        <f t="shared" si="176"/>
        <v>Zihlmann Robert</v>
      </c>
      <c r="H1012" s="34">
        <v>14786</v>
      </c>
      <c r="I1012" s="33">
        <f t="shared" ref="I1012:I1019" si="178">H1012</f>
        <v>14786</v>
      </c>
      <c r="J1012" s="30">
        <v>2000</v>
      </c>
      <c r="K1012" s="31" t="s">
        <v>3830</v>
      </c>
      <c r="L1012" s="28">
        <v>6196</v>
      </c>
      <c r="M1012" s="31" t="s">
        <v>375</v>
      </c>
      <c r="O1012" s="28" t="str">
        <f t="shared" si="177"/>
        <v>Ja</v>
      </c>
      <c r="Q1012" s="96"/>
      <c r="R1012" s="31" t="s">
        <v>1929</v>
      </c>
      <c r="S1012" s="66" t="s">
        <v>3860</v>
      </c>
      <c r="U1012" s="88">
        <f t="shared" si="171"/>
        <v>0</v>
      </c>
      <c r="AD1012" s="25" t="s">
        <v>4604</v>
      </c>
    </row>
    <row r="1013" spans="1:30" x14ac:dyDescent="0.2">
      <c r="A1013" s="28">
        <v>8</v>
      </c>
      <c r="B1013" s="28">
        <v>129</v>
      </c>
      <c r="C1013" s="65" t="s">
        <v>132</v>
      </c>
      <c r="D1013" s="28">
        <v>185760</v>
      </c>
      <c r="E1013" s="31" t="s">
        <v>1355</v>
      </c>
      <c r="F1013" s="31" t="s">
        <v>363</v>
      </c>
      <c r="G1013" s="31" t="str">
        <f t="shared" si="176"/>
        <v>Zihlmann Werner</v>
      </c>
      <c r="H1013" s="34">
        <v>16028</v>
      </c>
      <c r="I1013" s="33">
        <f t="shared" si="178"/>
        <v>16028</v>
      </c>
      <c r="J1013" s="30">
        <v>2003</v>
      </c>
      <c r="K1013" s="31" t="s">
        <v>4786</v>
      </c>
      <c r="L1013" s="28">
        <v>6037</v>
      </c>
      <c r="M1013" s="31" t="s">
        <v>666</v>
      </c>
      <c r="O1013" s="28" t="str">
        <f t="shared" si="177"/>
        <v>Ja</v>
      </c>
      <c r="Q1013" s="96"/>
      <c r="R1013" s="31" t="s">
        <v>1929</v>
      </c>
      <c r="S1013" s="66" t="s">
        <v>3860</v>
      </c>
      <c r="T1013" s="28" t="s">
        <v>3546</v>
      </c>
      <c r="U1013" s="88">
        <f t="shared" si="171"/>
        <v>25</v>
      </c>
      <c r="AB1013" s="28">
        <v>2004</v>
      </c>
      <c r="AD1013" s="25" t="s">
        <v>4605</v>
      </c>
    </row>
    <row r="1014" spans="1:30" x14ac:dyDescent="0.2">
      <c r="A1014" s="28">
        <v>4</v>
      </c>
      <c r="B1014" s="28">
        <v>242</v>
      </c>
      <c r="C1014" s="65" t="s">
        <v>1189</v>
      </c>
      <c r="D1014" s="28">
        <v>246876</v>
      </c>
      <c r="E1014" s="31" t="s">
        <v>655</v>
      </c>
      <c r="F1014" s="31" t="s">
        <v>324</v>
      </c>
      <c r="G1014" s="31" t="str">
        <f t="shared" si="176"/>
        <v>Zimmermann Ruedi</v>
      </c>
      <c r="H1014" s="34">
        <v>15242</v>
      </c>
      <c r="I1014" s="33">
        <f t="shared" si="178"/>
        <v>15242</v>
      </c>
      <c r="J1014" s="30">
        <v>2001</v>
      </c>
      <c r="K1014" s="31" t="s">
        <v>3836</v>
      </c>
      <c r="L1014" s="28">
        <v>6354</v>
      </c>
      <c r="M1014" s="31" t="s">
        <v>1527</v>
      </c>
      <c r="O1014" s="28" t="str">
        <f t="shared" si="177"/>
        <v>Ja</v>
      </c>
      <c r="Q1014" s="96"/>
      <c r="R1014" s="31" t="s">
        <v>1929</v>
      </c>
      <c r="S1014" s="66" t="s">
        <v>3860</v>
      </c>
      <c r="U1014" s="88">
        <f t="shared" si="171"/>
        <v>0</v>
      </c>
      <c r="AB1014" s="28">
        <v>2002</v>
      </c>
      <c r="AD1014" s="25" t="s">
        <v>4606</v>
      </c>
    </row>
    <row r="1015" spans="1:30" x14ac:dyDescent="0.2">
      <c r="A1015" s="28">
        <v>11</v>
      </c>
      <c r="B1015" s="28">
        <v>202</v>
      </c>
      <c r="C1015" s="65" t="s">
        <v>169</v>
      </c>
      <c r="D1015" s="28">
        <v>250836</v>
      </c>
      <c r="E1015" s="31" t="s">
        <v>3837</v>
      </c>
      <c r="F1015" s="31" t="s">
        <v>53</v>
      </c>
      <c r="G1015" s="31" t="str">
        <f t="shared" si="176"/>
        <v>Zingg Alfred</v>
      </c>
      <c r="H1015" s="34">
        <v>14850</v>
      </c>
      <c r="I1015" s="33">
        <f t="shared" si="178"/>
        <v>14850</v>
      </c>
      <c r="J1015" s="30">
        <v>2006</v>
      </c>
      <c r="K1015" s="31" t="s">
        <v>3839</v>
      </c>
      <c r="L1015" s="28">
        <v>6207</v>
      </c>
      <c r="M1015" s="31" t="s">
        <v>319</v>
      </c>
      <c r="O1015" s="28" t="str">
        <f t="shared" si="177"/>
        <v>Ja</v>
      </c>
      <c r="Q1015" s="96"/>
      <c r="R1015" s="31" t="s">
        <v>1929</v>
      </c>
      <c r="S1015" s="66" t="s">
        <v>3860</v>
      </c>
      <c r="U1015" s="88">
        <f t="shared" si="171"/>
        <v>0</v>
      </c>
      <c r="AB1015" s="28">
        <v>2006</v>
      </c>
      <c r="AD1015" s="25" t="s">
        <v>4607</v>
      </c>
    </row>
    <row r="1016" spans="1:30" x14ac:dyDescent="0.2">
      <c r="A1016" s="28">
        <v>11</v>
      </c>
      <c r="B1016" s="28">
        <v>110</v>
      </c>
      <c r="C1016" s="65" t="s">
        <v>169</v>
      </c>
      <c r="D1016" s="28">
        <v>884871</v>
      </c>
      <c r="E1016" s="31" t="s">
        <v>453</v>
      </c>
      <c r="F1016" s="31" t="s">
        <v>89</v>
      </c>
      <c r="G1016" s="31" t="str">
        <f t="shared" si="176"/>
        <v>Ziswiler Hans</v>
      </c>
      <c r="H1016" s="34">
        <v>12244</v>
      </c>
      <c r="I1016" s="33">
        <f t="shared" si="178"/>
        <v>12244</v>
      </c>
      <c r="J1016" s="30">
        <v>1993</v>
      </c>
      <c r="K1016" s="31" t="s">
        <v>3841</v>
      </c>
      <c r="L1016" s="28">
        <v>6018</v>
      </c>
      <c r="M1016" s="31" t="s">
        <v>236</v>
      </c>
      <c r="O1016" s="28" t="str">
        <f t="shared" si="177"/>
        <v>Ja</v>
      </c>
      <c r="Q1016" s="96"/>
      <c r="R1016" s="31" t="s">
        <v>1929</v>
      </c>
      <c r="S1016" s="66" t="s">
        <v>3860</v>
      </c>
      <c r="U1016" s="88">
        <f t="shared" si="171"/>
        <v>0</v>
      </c>
      <c r="AB1016" s="28">
        <v>1994</v>
      </c>
      <c r="AD1016" s="25"/>
    </row>
    <row r="1017" spans="1:30" x14ac:dyDescent="0.2">
      <c r="A1017" s="28">
        <v>12</v>
      </c>
      <c r="B1017" s="28">
        <v>213</v>
      </c>
      <c r="C1017" s="65" t="s">
        <v>132</v>
      </c>
      <c r="D1017" s="28">
        <v>201816</v>
      </c>
      <c r="E1017" s="31" t="s">
        <v>1600</v>
      </c>
      <c r="F1017" s="31" t="s">
        <v>1601</v>
      </c>
      <c r="G1017" s="31" t="str">
        <f t="shared" si="176"/>
        <v>Zurfluh Michael</v>
      </c>
      <c r="H1017" s="34">
        <v>20305</v>
      </c>
      <c r="I1017" s="33">
        <f t="shared" si="178"/>
        <v>20305</v>
      </c>
      <c r="J1017" s="30">
        <v>2015</v>
      </c>
      <c r="K1017" s="31" t="s">
        <v>1602</v>
      </c>
      <c r="L1017" s="28">
        <v>6263</v>
      </c>
      <c r="M1017" s="31" t="s">
        <v>777</v>
      </c>
      <c r="O1017" s="28" t="s">
        <v>1581</v>
      </c>
      <c r="Q1017" s="96"/>
      <c r="R1017" s="31" t="s">
        <v>1929</v>
      </c>
      <c r="S1017" s="66" t="s">
        <v>3860</v>
      </c>
      <c r="T1017" s="28" t="s">
        <v>3546</v>
      </c>
      <c r="U1017" s="88">
        <f t="shared" si="171"/>
        <v>25</v>
      </c>
      <c r="AB1017" s="28">
        <v>2019</v>
      </c>
      <c r="AD1017" s="25"/>
    </row>
    <row r="1018" spans="1:30" x14ac:dyDescent="0.2">
      <c r="A1018" s="28">
        <v>9</v>
      </c>
      <c r="B1018" s="28">
        <v>231</v>
      </c>
      <c r="C1018" s="65" t="s">
        <v>132</v>
      </c>
      <c r="D1018" s="28">
        <v>154010</v>
      </c>
      <c r="E1018" s="31" t="s">
        <v>1603</v>
      </c>
      <c r="F1018" s="31" t="s">
        <v>1604</v>
      </c>
      <c r="G1018" s="31" t="str">
        <f t="shared" si="176"/>
        <v>Zurschmitten Monika</v>
      </c>
      <c r="H1018" s="34">
        <v>20565</v>
      </c>
      <c r="I1018" s="33">
        <f t="shared" si="178"/>
        <v>20565</v>
      </c>
      <c r="J1018" s="30">
        <v>2016</v>
      </c>
      <c r="K1018" s="31" t="s">
        <v>1605</v>
      </c>
      <c r="L1018" s="28">
        <v>6214</v>
      </c>
      <c r="M1018" s="31" t="s">
        <v>99</v>
      </c>
      <c r="O1018" s="28" t="s">
        <v>1581</v>
      </c>
      <c r="Q1018" s="96"/>
      <c r="R1018" s="31" t="s">
        <v>1953</v>
      </c>
      <c r="S1018" s="66" t="s">
        <v>3860</v>
      </c>
      <c r="T1018" s="28" t="s">
        <v>3546</v>
      </c>
      <c r="U1018" s="88">
        <f t="shared" si="171"/>
        <v>25</v>
      </c>
      <c r="AD1018" s="25" t="s">
        <v>4608</v>
      </c>
    </row>
    <row r="1019" spans="1:30" x14ac:dyDescent="0.2">
      <c r="A1019" s="28">
        <v>9</v>
      </c>
      <c r="B1019" s="28">
        <v>148</v>
      </c>
      <c r="C1019" s="65" t="s">
        <v>169</v>
      </c>
      <c r="D1019" s="28">
        <v>164966</v>
      </c>
      <c r="E1019" s="31" t="s">
        <v>986</v>
      </c>
      <c r="F1019" s="31" t="s">
        <v>105</v>
      </c>
      <c r="G1019" s="31" t="str">
        <f t="shared" si="176"/>
        <v>Zwinggi Josef</v>
      </c>
      <c r="H1019" s="34">
        <v>14495</v>
      </c>
      <c r="I1019" s="33">
        <f t="shared" si="178"/>
        <v>14495</v>
      </c>
      <c r="J1019" s="30">
        <v>1999</v>
      </c>
      <c r="K1019" s="31" t="s">
        <v>3847</v>
      </c>
      <c r="L1019" s="28">
        <v>6006</v>
      </c>
      <c r="M1019" s="31" t="s">
        <v>95</v>
      </c>
      <c r="O1019" s="28" t="str">
        <f>IF(N1019+P1019&gt;0,"Nein","Ja")</f>
        <v>Ja</v>
      </c>
      <c r="Q1019" s="96"/>
      <c r="R1019" s="31" t="s">
        <v>1929</v>
      </c>
      <c r="S1019" s="66" t="s">
        <v>3860</v>
      </c>
      <c r="U1019" s="88">
        <f t="shared" si="171"/>
        <v>0</v>
      </c>
      <c r="V1019" s="31"/>
      <c r="W1019" s="31"/>
      <c r="X1019" s="31"/>
      <c r="Y1019" s="31"/>
      <c r="Z1019" s="31"/>
      <c r="AA1019" s="31"/>
      <c r="AB1019" s="31"/>
      <c r="AC1019" s="31"/>
      <c r="AD1019" s="25" t="s">
        <v>4609</v>
      </c>
    </row>
    <row r="1020" spans="1:30" x14ac:dyDescent="0.2">
      <c r="A1020" s="28">
        <v>12</v>
      </c>
      <c r="B1020" s="28">
        <v>213</v>
      </c>
      <c r="C1020" s="28" t="s">
        <v>132</v>
      </c>
      <c r="D1020" s="28">
        <v>201816</v>
      </c>
      <c r="E1020" s="29" t="s">
        <v>1600</v>
      </c>
      <c r="F1020" s="29" t="s">
        <v>1601</v>
      </c>
      <c r="G1020" s="29" t="s">
        <v>3843</v>
      </c>
      <c r="H1020" s="34">
        <v>20305</v>
      </c>
      <c r="I1020" s="33">
        <v>20305</v>
      </c>
      <c r="J1020" s="30">
        <v>2015</v>
      </c>
      <c r="K1020" s="29" t="s">
        <v>1602</v>
      </c>
      <c r="L1020" s="28">
        <v>6263</v>
      </c>
      <c r="M1020" s="32" t="s">
        <v>777</v>
      </c>
      <c r="O1020" s="28" t="s">
        <v>1581</v>
      </c>
      <c r="Q1020" s="38"/>
      <c r="R1020" s="32" t="s">
        <v>1929</v>
      </c>
      <c r="S1020" s="66" t="s">
        <v>3860</v>
      </c>
      <c r="T1020" s="28" t="s">
        <v>3546</v>
      </c>
      <c r="U1020" s="88">
        <v>25</v>
      </c>
      <c r="AB1020" s="28">
        <v>2019</v>
      </c>
    </row>
    <row r="1021" spans="1:30" x14ac:dyDescent="0.2">
      <c r="A1021" s="28">
        <v>9</v>
      </c>
      <c r="B1021" s="28">
        <v>231</v>
      </c>
      <c r="C1021" s="28" t="s">
        <v>132</v>
      </c>
      <c r="D1021" s="28">
        <v>154010</v>
      </c>
      <c r="E1021" s="29" t="s">
        <v>1603</v>
      </c>
      <c r="F1021" s="29" t="s">
        <v>1604</v>
      </c>
      <c r="G1021" s="29" t="s">
        <v>3844</v>
      </c>
      <c r="H1021" s="34">
        <v>20565</v>
      </c>
      <c r="I1021" s="33">
        <v>20565</v>
      </c>
      <c r="J1021" s="30">
        <v>2016</v>
      </c>
      <c r="K1021" s="29" t="s">
        <v>1605</v>
      </c>
      <c r="L1021" s="28">
        <v>6214</v>
      </c>
      <c r="M1021" s="32" t="s">
        <v>99</v>
      </c>
      <c r="O1021" s="28" t="s">
        <v>1581</v>
      </c>
      <c r="Q1021" s="38"/>
      <c r="R1021" s="32" t="s">
        <v>1953</v>
      </c>
      <c r="S1021" s="66" t="s">
        <v>3860</v>
      </c>
      <c r="T1021" s="28" t="s">
        <v>3546</v>
      </c>
      <c r="U1021" s="88">
        <v>25</v>
      </c>
      <c r="AD1021" s="31" t="s">
        <v>4608</v>
      </c>
    </row>
    <row r="1022" spans="1:30" x14ac:dyDescent="0.2">
      <c r="A1022" s="28">
        <v>9</v>
      </c>
      <c r="B1022" s="28">
        <v>148</v>
      </c>
      <c r="C1022" s="28" t="s">
        <v>169</v>
      </c>
      <c r="D1022" s="28">
        <v>164966</v>
      </c>
      <c r="E1022" s="29" t="s">
        <v>986</v>
      </c>
      <c r="F1022" s="29" t="s">
        <v>105</v>
      </c>
      <c r="G1022" s="29" t="s">
        <v>3846</v>
      </c>
      <c r="H1022" s="34">
        <v>14495</v>
      </c>
      <c r="I1022" s="33">
        <v>14495</v>
      </c>
      <c r="J1022" s="30">
        <v>1999</v>
      </c>
      <c r="K1022" s="29" t="s">
        <v>3847</v>
      </c>
      <c r="L1022" s="28">
        <v>6006</v>
      </c>
      <c r="M1022" s="32" t="s">
        <v>95</v>
      </c>
      <c r="O1022" s="28" t="s">
        <v>1581</v>
      </c>
      <c r="Q1022" s="38"/>
      <c r="R1022" s="32" t="s">
        <v>1929</v>
      </c>
      <c r="S1022" s="66" t="s">
        <v>3860</v>
      </c>
      <c r="U1022" s="88">
        <v>0</v>
      </c>
      <c r="AD1022" s="31" t="s">
        <v>4609</v>
      </c>
    </row>
    <row r="1023" spans="1:30" x14ac:dyDescent="0.2">
      <c r="A1023" s="28">
        <v>11</v>
      </c>
      <c r="B1023" s="28">
        <v>202</v>
      </c>
      <c r="C1023" s="28" t="s">
        <v>169</v>
      </c>
      <c r="D1023" s="28">
        <v>250836</v>
      </c>
      <c r="E1023" s="29" t="s">
        <v>3837</v>
      </c>
      <c r="F1023" s="29" t="s">
        <v>53</v>
      </c>
      <c r="G1023" s="29" t="s">
        <v>3838</v>
      </c>
      <c r="H1023" s="34">
        <v>14850</v>
      </c>
      <c r="I1023" s="33">
        <v>14850</v>
      </c>
      <c r="J1023" s="30">
        <v>2006</v>
      </c>
      <c r="K1023" s="29" t="s">
        <v>3839</v>
      </c>
      <c r="L1023" s="28">
        <v>6207</v>
      </c>
      <c r="M1023" s="32" t="s">
        <v>319</v>
      </c>
      <c r="O1023" s="28" t="s">
        <v>1581</v>
      </c>
      <c r="Q1023" s="39"/>
      <c r="R1023" s="32" t="s">
        <v>1929</v>
      </c>
      <c r="S1023" s="66" t="s">
        <v>3860</v>
      </c>
      <c r="U1023" s="88">
        <v>0</v>
      </c>
      <c r="AB1023" s="28">
        <v>2006</v>
      </c>
      <c r="AD1023" s="31" t="s">
        <v>4607</v>
      </c>
    </row>
    <row r="1024" spans="1:30" x14ac:dyDescent="0.2">
      <c r="A1024" s="28">
        <v>11</v>
      </c>
      <c r="B1024" s="28">
        <v>110</v>
      </c>
      <c r="C1024" s="28" t="s">
        <v>169</v>
      </c>
      <c r="D1024" s="28">
        <v>884871</v>
      </c>
      <c r="E1024" s="29" t="s">
        <v>453</v>
      </c>
      <c r="F1024" s="29" t="s">
        <v>89</v>
      </c>
      <c r="G1024" s="29" t="s">
        <v>3840</v>
      </c>
      <c r="H1024" s="34">
        <v>12244</v>
      </c>
      <c r="I1024" s="33">
        <v>12244</v>
      </c>
      <c r="J1024" s="30">
        <v>1993</v>
      </c>
      <c r="K1024" s="29" t="s">
        <v>3841</v>
      </c>
      <c r="L1024" s="28">
        <v>6018</v>
      </c>
      <c r="M1024" s="32" t="s">
        <v>236</v>
      </c>
      <c r="O1024" s="28" t="s">
        <v>1581</v>
      </c>
      <c r="Q1024" s="39"/>
      <c r="R1024" s="32" t="s">
        <v>1929</v>
      </c>
      <c r="S1024" s="66" t="s">
        <v>3860</v>
      </c>
      <c r="U1024" s="88">
        <v>0</v>
      </c>
      <c r="AB1024" s="28">
        <v>1994</v>
      </c>
    </row>
    <row r="1025" spans="1:30" x14ac:dyDescent="0.2">
      <c r="A1025" s="28">
        <v>12</v>
      </c>
      <c r="B1025" s="28">
        <v>213</v>
      </c>
      <c r="C1025" s="28" t="s">
        <v>132</v>
      </c>
      <c r="D1025" s="28">
        <v>201816</v>
      </c>
      <c r="E1025" s="29" t="s">
        <v>1600</v>
      </c>
      <c r="F1025" s="29" t="s">
        <v>1601</v>
      </c>
      <c r="G1025" s="29" t="s">
        <v>3843</v>
      </c>
      <c r="H1025" s="34">
        <v>20305</v>
      </c>
      <c r="I1025" s="33">
        <v>20305</v>
      </c>
      <c r="J1025" s="30">
        <v>2015</v>
      </c>
      <c r="K1025" s="29" t="s">
        <v>1602</v>
      </c>
      <c r="L1025" s="28">
        <v>6263</v>
      </c>
      <c r="M1025" s="32" t="s">
        <v>777</v>
      </c>
      <c r="O1025" s="28" t="s">
        <v>1581</v>
      </c>
      <c r="Q1025" s="39"/>
      <c r="R1025" s="32" t="s">
        <v>1929</v>
      </c>
      <c r="S1025" s="66" t="s">
        <v>3860</v>
      </c>
      <c r="T1025" s="28" t="s">
        <v>3546</v>
      </c>
      <c r="U1025" s="88">
        <v>25</v>
      </c>
      <c r="AB1025" s="28">
        <v>2019</v>
      </c>
    </row>
    <row r="1026" spans="1:30" x14ac:dyDescent="0.2">
      <c r="A1026" s="28">
        <v>9</v>
      </c>
      <c r="B1026" s="28">
        <v>231</v>
      </c>
      <c r="C1026" s="28" t="s">
        <v>132</v>
      </c>
      <c r="D1026" s="28">
        <v>154010</v>
      </c>
      <c r="E1026" s="29" t="s">
        <v>1603</v>
      </c>
      <c r="F1026" s="29" t="s">
        <v>1604</v>
      </c>
      <c r="G1026" s="29" t="s">
        <v>3844</v>
      </c>
      <c r="H1026" s="34">
        <v>20565</v>
      </c>
      <c r="I1026" s="33">
        <v>20565</v>
      </c>
      <c r="J1026" s="30">
        <v>2016</v>
      </c>
      <c r="K1026" s="29" t="s">
        <v>1605</v>
      </c>
      <c r="L1026" s="28">
        <v>6214</v>
      </c>
      <c r="M1026" s="32" t="s">
        <v>99</v>
      </c>
      <c r="O1026" s="28" t="s">
        <v>1581</v>
      </c>
      <c r="Q1026" s="39"/>
      <c r="R1026" s="32" t="s">
        <v>1953</v>
      </c>
      <c r="S1026" s="66" t="s">
        <v>3860</v>
      </c>
      <c r="T1026" s="28" t="s">
        <v>3546</v>
      </c>
      <c r="U1026" s="88">
        <v>25</v>
      </c>
      <c r="AD1026" s="31" t="s">
        <v>4608</v>
      </c>
    </row>
    <row r="1027" spans="1:30" x14ac:dyDescent="0.2">
      <c r="A1027" s="28">
        <v>9</v>
      </c>
      <c r="B1027" s="28">
        <v>148</v>
      </c>
      <c r="C1027" s="28" t="s">
        <v>169</v>
      </c>
      <c r="D1027" s="28">
        <v>164966</v>
      </c>
      <c r="E1027" s="29" t="s">
        <v>986</v>
      </c>
      <c r="F1027" s="29" t="s">
        <v>105</v>
      </c>
      <c r="G1027" s="29" t="s">
        <v>3846</v>
      </c>
      <c r="H1027" s="34">
        <v>14495</v>
      </c>
      <c r="I1027" s="33">
        <v>14495</v>
      </c>
      <c r="J1027" s="30">
        <v>1999</v>
      </c>
      <c r="K1027" s="29" t="s">
        <v>3847</v>
      </c>
      <c r="L1027" s="28">
        <v>6006</v>
      </c>
      <c r="M1027" s="32" t="s">
        <v>95</v>
      </c>
      <c r="O1027" s="28" t="s">
        <v>1581</v>
      </c>
      <c r="Q1027" s="39"/>
      <c r="R1027" s="32" t="s">
        <v>1929</v>
      </c>
      <c r="S1027" s="66" t="s">
        <v>3860</v>
      </c>
      <c r="U1027" s="88">
        <v>0</v>
      </c>
      <c r="AD1027" s="31" t="s">
        <v>4609</v>
      </c>
    </row>
    <row r="1028" spans="1:30" x14ac:dyDescent="0.2">
      <c r="E1028" s="29"/>
      <c r="F1028" s="29"/>
      <c r="G1028" s="29"/>
      <c r="I1028" s="33"/>
      <c r="K1028" s="29"/>
      <c r="M1028" s="32"/>
      <c r="Q1028" s="39"/>
    </row>
    <row r="1029" spans="1:30" x14ac:dyDescent="0.2">
      <c r="E1029" s="29"/>
      <c r="F1029" s="29"/>
      <c r="G1029" s="29"/>
      <c r="I1029" s="33"/>
      <c r="K1029" s="29"/>
      <c r="M1029" s="32"/>
      <c r="Q1029" s="39"/>
    </row>
    <row r="1030" spans="1:30" x14ac:dyDescent="0.2">
      <c r="E1030" s="29"/>
      <c r="F1030" s="29"/>
      <c r="G1030" s="29"/>
      <c r="I1030" s="33"/>
      <c r="K1030" s="29"/>
      <c r="M1030" s="32"/>
      <c r="Q1030" s="39"/>
    </row>
    <row r="1031" spans="1:30" x14ac:dyDescent="0.2">
      <c r="E1031" s="29"/>
      <c r="F1031" s="29"/>
      <c r="G1031" s="29"/>
      <c r="I1031" s="33"/>
      <c r="K1031" s="29"/>
      <c r="M1031" s="32"/>
      <c r="Q1031" s="39"/>
    </row>
    <row r="1032" spans="1:30" x14ac:dyDescent="0.2">
      <c r="E1032" s="29"/>
      <c r="F1032" s="29"/>
      <c r="G1032" s="29"/>
      <c r="I1032" s="33"/>
      <c r="K1032" s="29"/>
      <c r="M1032" s="32"/>
      <c r="Q1032" s="39"/>
    </row>
    <row r="1033" spans="1:30" x14ac:dyDescent="0.2">
      <c r="E1033" s="29"/>
      <c r="F1033" s="29"/>
      <c r="G1033" s="29"/>
      <c r="I1033" s="33"/>
      <c r="K1033" s="29"/>
      <c r="M1033" s="32"/>
      <c r="Q1033" s="39"/>
    </row>
    <row r="1034" spans="1:30" x14ac:dyDescent="0.2">
      <c r="E1034" s="29"/>
      <c r="F1034" s="29"/>
      <c r="G1034" s="29"/>
      <c r="I1034" s="33"/>
      <c r="K1034" s="29"/>
      <c r="M1034" s="32"/>
      <c r="Q1034" s="39"/>
    </row>
    <row r="1035" spans="1:30" x14ac:dyDescent="0.2">
      <c r="E1035" s="29"/>
      <c r="F1035" s="29"/>
      <c r="G1035" s="29"/>
      <c r="I1035" s="33"/>
      <c r="K1035" s="29"/>
      <c r="M1035" s="32"/>
      <c r="Q1035" s="39"/>
    </row>
    <row r="1036" spans="1:30" x14ac:dyDescent="0.2">
      <c r="E1036" s="29"/>
      <c r="F1036" s="29"/>
      <c r="G1036" s="29"/>
      <c r="I1036" s="33"/>
      <c r="K1036" s="29"/>
      <c r="M1036" s="32"/>
      <c r="Q1036" s="39"/>
    </row>
    <row r="1037" spans="1:30" x14ac:dyDescent="0.2">
      <c r="E1037" s="29"/>
      <c r="F1037" s="29"/>
      <c r="G1037" s="29"/>
      <c r="I1037" s="33"/>
      <c r="K1037" s="29"/>
      <c r="M1037" s="32"/>
      <c r="Q1037" s="39"/>
    </row>
    <row r="1038" spans="1:30" x14ac:dyDescent="0.2">
      <c r="E1038" s="29"/>
      <c r="F1038" s="29"/>
      <c r="G1038" s="29"/>
      <c r="I1038" s="33"/>
      <c r="K1038" s="29"/>
      <c r="M1038" s="32"/>
      <c r="Q1038" s="39"/>
    </row>
    <row r="1039" spans="1:30" x14ac:dyDescent="0.2">
      <c r="E1039" s="29"/>
      <c r="F1039" s="29"/>
      <c r="G1039" s="29"/>
      <c r="I1039" s="33"/>
      <c r="K1039" s="29"/>
      <c r="M1039" s="32"/>
      <c r="Q1039" s="39"/>
    </row>
    <row r="1040" spans="1:30" x14ac:dyDescent="0.2">
      <c r="E1040" s="29"/>
      <c r="F1040" s="29"/>
      <c r="G1040" s="29"/>
      <c r="I1040" s="33"/>
      <c r="K1040" s="29"/>
      <c r="M1040" s="32"/>
      <c r="Q1040" s="39"/>
    </row>
    <row r="1041" spans="5:17" x14ac:dyDescent="0.2">
      <c r="E1041" s="29"/>
      <c r="F1041" s="29"/>
      <c r="G1041" s="29"/>
      <c r="I1041" s="33"/>
      <c r="K1041" s="29"/>
      <c r="M1041" s="32"/>
      <c r="Q1041" s="39"/>
    </row>
    <row r="1042" spans="5:17" x14ac:dyDescent="0.2">
      <c r="E1042" s="29"/>
      <c r="F1042" s="29"/>
      <c r="G1042" s="29"/>
      <c r="I1042" s="33"/>
      <c r="K1042" s="29"/>
      <c r="M1042" s="32"/>
      <c r="Q1042" s="39"/>
    </row>
    <row r="1043" spans="5:17" x14ac:dyDescent="0.2">
      <c r="E1043" s="29"/>
      <c r="F1043" s="29"/>
      <c r="G1043" s="29"/>
      <c r="I1043" s="33"/>
      <c r="K1043" s="29"/>
      <c r="M1043" s="32"/>
      <c r="Q1043" s="39"/>
    </row>
    <row r="1044" spans="5:17" x14ac:dyDescent="0.2">
      <c r="E1044" s="29"/>
      <c r="F1044" s="29"/>
      <c r="G1044" s="29"/>
      <c r="I1044" s="33"/>
      <c r="K1044" s="29"/>
      <c r="M1044" s="32"/>
      <c r="Q1044" s="39"/>
    </row>
    <row r="1045" spans="5:17" x14ac:dyDescent="0.2">
      <c r="E1045" s="29"/>
      <c r="F1045" s="29"/>
      <c r="G1045" s="29"/>
      <c r="I1045" s="33"/>
      <c r="K1045" s="29"/>
      <c r="M1045" s="32"/>
      <c r="Q1045" s="39"/>
    </row>
    <row r="1046" spans="5:17" x14ac:dyDescent="0.2">
      <c r="E1046" s="29"/>
      <c r="F1046" s="29"/>
      <c r="G1046" s="29"/>
      <c r="I1046" s="33"/>
      <c r="K1046" s="29"/>
      <c r="M1046" s="32"/>
      <c r="Q1046" s="39"/>
    </row>
    <row r="1047" spans="5:17" x14ac:dyDescent="0.2">
      <c r="E1047" s="29"/>
      <c r="F1047" s="29"/>
      <c r="G1047" s="29"/>
      <c r="I1047" s="33"/>
      <c r="K1047" s="29"/>
      <c r="M1047" s="32"/>
      <c r="Q1047" s="39"/>
    </row>
    <row r="1048" spans="5:17" x14ac:dyDescent="0.2">
      <c r="E1048" s="29"/>
      <c r="F1048" s="29"/>
      <c r="G1048" s="29"/>
      <c r="I1048" s="33"/>
      <c r="K1048" s="29"/>
      <c r="M1048" s="32"/>
      <c r="Q1048" s="39"/>
    </row>
    <row r="1049" spans="5:17" x14ac:dyDescent="0.2">
      <c r="E1049" s="29"/>
      <c r="F1049" s="29"/>
      <c r="G1049" s="29"/>
      <c r="I1049" s="33"/>
      <c r="K1049" s="29"/>
      <c r="M1049" s="32"/>
      <c r="Q1049" s="39"/>
    </row>
    <row r="1050" spans="5:17" x14ac:dyDescent="0.2">
      <c r="E1050" s="29"/>
      <c r="F1050" s="29"/>
      <c r="G1050" s="29"/>
      <c r="I1050" s="33"/>
      <c r="K1050" s="29"/>
      <c r="M1050" s="32"/>
      <c r="Q1050" s="39"/>
    </row>
    <row r="1051" spans="5:17" x14ac:dyDescent="0.2">
      <c r="E1051" s="29"/>
      <c r="F1051" s="29"/>
      <c r="G1051" s="29"/>
      <c r="I1051" s="33"/>
      <c r="K1051" s="29"/>
      <c r="M1051" s="32"/>
      <c r="Q1051" s="39"/>
    </row>
    <row r="1052" spans="5:17" x14ac:dyDescent="0.2">
      <c r="E1052" s="29"/>
      <c r="F1052" s="29"/>
      <c r="G1052" s="29"/>
      <c r="I1052" s="33"/>
      <c r="K1052" s="29"/>
      <c r="M1052" s="32"/>
      <c r="Q1052" s="39"/>
    </row>
    <row r="1053" spans="5:17" x14ac:dyDescent="0.2">
      <c r="E1053" s="29"/>
      <c r="F1053" s="29"/>
      <c r="G1053" s="29"/>
      <c r="I1053" s="33"/>
      <c r="K1053" s="29"/>
      <c r="M1053" s="32"/>
      <c r="Q1053" s="39"/>
    </row>
    <row r="1054" spans="5:17" x14ac:dyDescent="0.2">
      <c r="E1054" s="29"/>
      <c r="F1054" s="29"/>
      <c r="G1054" s="29"/>
      <c r="I1054" s="33"/>
      <c r="K1054" s="29"/>
      <c r="M1054" s="32"/>
      <c r="Q1054" s="39"/>
    </row>
    <row r="1055" spans="5:17" x14ac:dyDescent="0.2">
      <c r="E1055" s="29"/>
      <c r="F1055" s="29"/>
      <c r="G1055" s="29"/>
      <c r="I1055" s="33"/>
      <c r="K1055" s="29"/>
      <c r="M1055" s="32"/>
      <c r="Q1055" s="39"/>
    </row>
    <row r="1056" spans="5:17" x14ac:dyDescent="0.2">
      <c r="E1056" s="29"/>
      <c r="F1056" s="29"/>
      <c r="G1056" s="29"/>
      <c r="I1056" s="33"/>
      <c r="K1056" s="29"/>
      <c r="M1056" s="32"/>
      <c r="Q1056" s="39"/>
    </row>
    <row r="1057" spans="5:17" x14ac:dyDescent="0.2">
      <c r="E1057" s="29"/>
      <c r="F1057" s="29"/>
      <c r="G1057" s="29"/>
      <c r="I1057" s="33"/>
      <c r="K1057" s="29"/>
      <c r="M1057" s="32"/>
      <c r="Q1057" s="39"/>
    </row>
    <row r="1058" spans="5:17" x14ac:dyDescent="0.2">
      <c r="E1058" s="29"/>
      <c r="F1058" s="29"/>
      <c r="G1058" s="29"/>
      <c r="I1058" s="33"/>
      <c r="K1058" s="29"/>
      <c r="M1058" s="32"/>
      <c r="Q1058" s="39"/>
    </row>
    <row r="1059" spans="5:17" x14ac:dyDescent="0.2">
      <c r="E1059" s="29"/>
      <c r="F1059" s="29"/>
      <c r="G1059" s="29"/>
      <c r="I1059" s="33"/>
      <c r="K1059" s="29"/>
      <c r="M1059" s="32"/>
      <c r="Q1059" s="39"/>
    </row>
    <row r="1060" spans="5:17" x14ac:dyDescent="0.2">
      <c r="E1060" s="29"/>
      <c r="F1060" s="29"/>
      <c r="G1060" s="29"/>
      <c r="I1060" s="33"/>
      <c r="K1060" s="29"/>
      <c r="M1060" s="32"/>
      <c r="Q1060" s="39"/>
    </row>
    <row r="1061" spans="5:17" x14ac:dyDescent="0.2">
      <c r="E1061" s="29"/>
      <c r="F1061" s="29"/>
      <c r="G1061" s="29"/>
      <c r="I1061" s="33"/>
      <c r="K1061" s="29"/>
      <c r="M1061" s="32"/>
      <c r="Q1061" s="39"/>
    </row>
    <row r="1062" spans="5:17" x14ac:dyDescent="0.2">
      <c r="E1062" s="29"/>
      <c r="F1062" s="29"/>
      <c r="G1062" s="29"/>
      <c r="I1062" s="33"/>
      <c r="K1062" s="29"/>
      <c r="M1062" s="32"/>
      <c r="Q1062" s="39"/>
    </row>
    <row r="1063" spans="5:17" x14ac:dyDescent="0.2">
      <c r="E1063" s="29"/>
      <c r="F1063" s="29"/>
      <c r="G1063" s="29"/>
      <c r="I1063" s="33"/>
      <c r="K1063" s="29"/>
      <c r="M1063" s="32"/>
      <c r="Q1063" s="39"/>
    </row>
    <row r="1064" spans="5:17" x14ac:dyDescent="0.2">
      <c r="E1064" s="29"/>
      <c r="F1064" s="29"/>
      <c r="G1064" s="29"/>
      <c r="I1064" s="33"/>
      <c r="K1064" s="29"/>
      <c r="M1064" s="32"/>
      <c r="Q1064" s="39"/>
    </row>
    <row r="1065" spans="5:17" x14ac:dyDescent="0.2">
      <c r="E1065" s="29"/>
      <c r="F1065" s="29"/>
      <c r="G1065" s="29"/>
      <c r="I1065" s="33"/>
      <c r="K1065" s="29"/>
      <c r="M1065" s="32"/>
      <c r="Q1065" s="39"/>
    </row>
    <row r="1066" spans="5:17" x14ac:dyDescent="0.2">
      <c r="E1066" s="29"/>
      <c r="F1066" s="29"/>
      <c r="G1066" s="29"/>
      <c r="I1066" s="33"/>
      <c r="K1066" s="29"/>
      <c r="M1066" s="32"/>
      <c r="Q1066" s="39"/>
    </row>
    <row r="1067" spans="5:17" x14ac:dyDescent="0.2">
      <c r="E1067" s="29"/>
      <c r="F1067" s="29"/>
      <c r="G1067" s="29"/>
      <c r="I1067" s="33"/>
      <c r="K1067" s="29"/>
      <c r="M1067" s="32"/>
      <c r="Q1067" s="39"/>
    </row>
    <row r="1068" spans="5:17" x14ac:dyDescent="0.2">
      <c r="E1068" s="29"/>
      <c r="F1068" s="29"/>
      <c r="G1068" s="29"/>
      <c r="I1068" s="33"/>
      <c r="K1068" s="29"/>
      <c r="M1068" s="32"/>
      <c r="Q1068" s="39"/>
    </row>
    <row r="1069" spans="5:17" x14ac:dyDescent="0.2">
      <c r="E1069" s="29"/>
      <c r="F1069" s="29"/>
      <c r="G1069" s="29"/>
      <c r="I1069" s="33"/>
      <c r="K1069" s="29"/>
      <c r="M1069" s="32"/>
      <c r="Q1069" s="39"/>
    </row>
    <row r="1070" spans="5:17" x14ac:dyDescent="0.2">
      <c r="E1070" s="29"/>
      <c r="F1070" s="29"/>
      <c r="G1070" s="29"/>
      <c r="I1070" s="33"/>
      <c r="K1070" s="29"/>
      <c r="M1070" s="32"/>
      <c r="Q1070" s="39"/>
    </row>
    <row r="1071" spans="5:17" x14ac:dyDescent="0.2">
      <c r="E1071" s="29"/>
      <c r="F1071" s="29"/>
      <c r="G1071" s="29"/>
      <c r="I1071" s="33"/>
      <c r="K1071" s="29"/>
      <c r="M1071" s="32"/>
      <c r="Q1071" s="39"/>
    </row>
    <row r="1072" spans="5:17" x14ac:dyDescent="0.2">
      <c r="E1072" s="29"/>
      <c r="F1072" s="29"/>
      <c r="G1072" s="29"/>
      <c r="I1072" s="33"/>
      <c r="K1072" s="29"/>
      <c r="M1072" s="32"/>
      <c r="Q1072" s="39"/>
    </row>
    <row r="1073" spans="5:17" x14ac:dyDescent="0.2">
      <c r="E1073" s="29"/>
      <c r="F1073" s="29"/>
      <c r="G1073" s="29"/>
      <c r="I1073" s="33"/>
      <c r="K1073" s="29"/>
      <c r="M1073" s="32"/>
      <c r="Q1073" s="39"/>
    </row>
    <row r="1074" spans="5:17" x14ac:dyDescent="0.2">
      <c r="E1074" s="29"/>
      <c r="F1074" s="29"/>
      <c r="G1074" s="29"/>
      <c r="I1074" s="33"/>
      <c r="K1074" s="29"/>
      <c r="M1074" s="32"/>
      <c r="Q1074" s="39"/>
    </row>
    <row r="1075" spans="5:17" x14ac:dyDescent="0.2">
      <c r="E1075" s="29"/>
      <c r="F1075" s="29"/>
      <c r="G1075" s="29"/>
      <c r="I1075" s="33"/>
      <c r="K1075" s="29"/>
      <c r="M1075" s="32"/>
      <c r="Q1075" s="39"/>
    </row>
    <row r="1076" spans="5:17" x14ac:dyDescent="0.2">
      <c r="E1076" s="29"/>
      <c r="F1076" s="29"/>
      <c r="G1076" s="29"/>
      <c r="I1076" s="33"/>
      <c r="K1076" s="29"/>
      <c r="M1076" s="32"/>
      <c r="Q1076" s="39"/>
    </row>
    <row r="1077" spans="5:17" x14ac:dyDescent="0.2">
      <c r="E1077" s="29"/>
      <c r="F1077" s="29"/>
      <c r="G1077" s="29"/>
      <c r="I1077" s="33"/>
      <c r="K1077" s="29"/>
      <c r="M1077" s="32"/>
      <c r="Q1077" s="39"/>
    </row>
    <row r="1078" spans="5:17" x14ac:dyDescent="0.2">
      <c r="E1078" s="29"/>
      <c r="F1078" s="29"/>
      <c r="G1078" s="29"/>
      <c r="I1078" s="33"/>
      <c r="K1078" s="29"/>
      <c r="M1078" s="32"/>
      <c r="Q1078" s="39"/>
    </row>
    <row r="1079" spans="5:17" x14ac:dyDescent="0.2">
      <c r="E1079" s="29"/>
      <c r="F1079" s="29"/>
      <c r="G1079" s="29"/>
      <c r="I1079" s="33"/>
      <c r="K1079" s="29"/>
      <c r="M1079" s="32"/>
      <c r="Q1079" s="39"/>
    </row>
    <row r="1080" spans="5:17" x14ac:dyDescent="0.2">
      <c r="E1080" s="29"/>
      <c r="F1080" s="29"/>
      <c r="G1080" s="29"/>
      <c r="I1080" s="33"/>
      <c r="K1080" s="29"/>
      <c r="M1080" s="32"/>
      <c r="Q1080" s="39"/>
    </row>
    <row r="1081" spans="5:17" x14ac:dyDescent="0.2">
      <c r="E1081" s="29"/>
      <c r="F1081" s="29"/>
      <c r="G1081" s="29"/>
      <c r="I1081" s="33"/>
      <c r="K1081" s="29"/>
      <c r="M1081" s="32"/>
      <c r="Q1081" s="39"/>
    </row>
    <row r="1082" spans="5:17" x14ac:dyDescent="0.2">
      <c r="E1082" s="29"/>
      <c r="F1082" s="29"/>
      <c r="G1082" s="29"/>
      <c r="I1082" s="33"/>
      <c r="K1082" s="29"/>
      <c r="M1082" s="32"/>
      <c r="Q1082" s="39"/>
    </row>
    <row r="1083" spans="5:17" x14ac:dyDescent="0.2">
      <c r="E1083" s="29"/>
      <c r="F1083" s="29"/>
      <c r="G1083" s="29"/>
      <c r="I1083" s="33"/>
      <c r="K1083" s="29"/>
      <c r="M1083" s="32"/>
      <c r="Q1083" s="39"/>
    </row>
    <row r="1084" spans="5:17" x14ac:dyDescent="0.2">
      <c r="E1084" s="29"/>
      <c r="F1084" s="29"/>
      <c r="G1084" s="29"/>
      <c r="I1084" s="33"/>
      <c r="K1084" s="29"/>
      <c r="M1084" s="32"/>
      <c r="Q1084" s="39"/>
    </row>
    <row r="1085" spans="5:17" x14ac:dyDescent="0.2">
      <c r="E1085" s="29"/>
      <c r="F1085" s="29"/>
      <c r="G1085" s="29"/>
      <c r="I1085" s="33"/>
      <c r="K1085" s="29"/>
      <c r="M1085" s="32"/>
      <c r="Q1085" s="39"/>
    </row>
    <row r="1086" spans="5:17" x14ac:dyDescent="0.2">
      <c r="E1086" s="29"/>
      <c r="F1086" s="29"/>
      <c r="G1086" s="29"/>
      <c r="I1086" s="33"/>
      <c r="K1086" s="29"/>
      <c r="M1086" s="32"/>
      <c r="Q1086" s="39"/>
    </row>
    <row r="1087" spans="5:17" x14ac:dyDescent="0.2">
      <c r="E1087" s="29"/>
      <c r="F1087" s="29"/>
      <c r="G1087" s="29"/>
      <c r="I1087" s="33"/>
      <c r="K1087" s="29"/>
      <c r="M1087" s="32"/>
      <c r="Q1087" s="39"/>
    </row>
    <row r="1088" spans="5:17" x14ac:dyDescent="0.2">
      <c r="E1088" s="29"/>
      <c r="F1088" s="29"/>
      <c r="G1088" s="29"/>
      <c r="I1088" s="33"/>
      <c r="K1088" s="29"/>
      <c r="M1088" s="32"/>
      <c r="Q1088" s="39"/>
    </row>
    <row r="1089" spans="5:17" x14ac:dyDescent="0.2">
      <c r="E1089" s="29"/>
      <c r="F1089" s="29"/>
      <c r="G1089" s="29"/>
      <c r="I1089" s="33"/>
      <c r="K1089" s="29"/>
      <c r="M1089" s="32"/>
      <c r="Q1089" s="39"/>
    </row>
    <row r="1090" spans="5:17" x14ac:dyDescent="0.2">
      <c r="E1090" s="29"/>
      <c r="F1090" s="29"/>
      <c r="G1090" s="29"/>
      <c r="I1090" s="33"/>
      <c r="K1090" s="29"/>
      <c r="M1090" s="32"/>
      <c r="Q1090" s="39"/>
    </row>
    <row r="1091" spans="5:17" x14ac:dyDescent="0.2">
      <c r="E1091" s="29"/>
      <c r="F1091" s="29"/>
      <c r="G1091" s="29"/>
      <c r="I1091" s="33"/>
      <c r="K1091" s="29"/>
      <c r="M1091" s="32"/>
      <c r="Q1091" s="39"/>
    </row>
    <row r="1092" spans="5:17" x14ac:dyDescent="0.2">
      <c r="E1092" s="29"/>
      <c r="F1092" s="29"/>
      <c r="G1092" s="29"/>
      <c r="I1092" s="33"/>
      <c r="K1092" s="29"/>
      <c r="M1092" s="32"/>
      <c r="Q1092" s="39"/>
    </row>
    <row r="1093" spans="5:17" x14ac:dyDescent="0.2">
      <c r="E1093" s="29"/>
      <c r="F1093" s="29"/>
      <c r="G1093" s="29"/>
      <c r="I1093" s="33"/>
      <c r="K1093" s="29"/>
      <c r="M1093" s="32"/>
      <c r="Q1093" s="39"/>
    </row>
    <row r="1094" spans="5:17" x14ac:dyDescent="0.2">
      <c r="E1094" s="29"/>
      <c r="F1094" s="29"/>
      <c r="G1094" s="29"/>
      <c r="I1094" s="33"/>
      <c r="K1094" s="29"/>
      <c r="M1094" s="32"/>
      <c r="Q1094" s="39"/>
    </row>
    <row r="1095" spans="5:17" x14ac:dyDescent="0.2">
      <c r="E1095" s="29"/>
      <c r="F1095" s="29"/>
      <c r="G1095" s="29"/>
      <c r="I1095" s="33"/>
      <c r="K1095" s="29"/>
      <c r="M1095" s="32"/>
      <c r="Q1095" s="39"/>
    </row>
    <row r="1096" spans="5:17" x14ac:dyDescent="0.2">
      <c r="E1096" s="29"/>
      <c r="F1096" s="29"/>
      <c r="G1096" s="29"/>
      <c r="I1096" s="33"/>
      <c r="K1096" s="29"/>
      <c r="M1096" s="32"/>
      <c r="Q1096" s="39"/>
    </row>
    <row r="1097" spans="5:17" x14ac:dyDescent="0.2">
      <c r="E1097" s="29"/>
      <c r="F1097" s="29"/>
      <c r="G1097" s="29"/>
      <c r="I1097" s="33"/>
      <c r="K1097" s="29"/>
      <c r="M1097" s="32"/>
      <c r="Q1097" s="39"/>
    </row>
    <row r="1098" spans="5:17" x14ac:dyDescent="0.2">
      <c r="E1098" s="29"/>
      <c r="F1098" s="29"/>
      <c r="G1098" s="29"/>
      <c r="I1098" s="33"/>
      <c r="K1098" s="29"/>
      <c r="M1098" s="32"/>
      <c r="Q1098" s="39"/>
    </row>
    <row r="1099" spans="5:17" x14ac:dyDescent="0.2">
      <c r="E1099" s="29"/>
      <c r="F1099" s="29"/>
      <c r="G1099" s="29"/>
      <c r="I1099" s="33"/>
      <c r="K1099" s="29"/>
      <c r="M1099" s="32"/>
      <c r="Q1099" s="39"/>
    </row>
    <row r="1100" spans="5:17" x14ac:dyDescent="0.2">
      <c r="E1100" s="29"/>
      <c r="F1100" s="29"/>
      <c r="G1100" s="29"/>
      <c r="I1100" s="33"/>
      <c r="K1100" s="29"/>
      <c r="M1100" s="32"/>
      <c r="Q1100" s="39"/>
    </row>
    <row r="1101" spans="5:17" x14ac:dyDescent="0.2">
      <c r="E1101" s="29"/>
      <c r="F1101" s="29"/>
      <c r="G1101" s="29"/>
      <c r="I1101" s="33"/>
      <c r="K1101" s="29"/>
      <c r="M1101" s="32"/>
      <c r="Q1101" s="39"/>
    </row>
    <row r="1102" spans="5:17" x14ac:dyDescent="0.2">
      <c r="E1102" s="29"/>
      <c r="F1102" s="29"/>
      <c r="G1102" s="29"/>
      <c r="I1102" s="33"/>
      <c r="K1102" s="29"/>
      <c r="M1102" s="32"/>
      <c r="Q1102" s="39"/>
    </row>
    <row r="1103" spans="5:17" x14ac:dyDescent="0.2">
      <c r="E1103" s="29"/>
      <c r="F1103" s="29"/>
      <c r="G1103" s="29"/>
      <c r="I1103" s="33"/>
      <c r="K1103" s="29"/>
      <c r="M1103" s="32"/>
      <c r="Q1103" s="39"/>
    </row>
    <row r="1104" spans="5:17" x14ac:dyDescent="0.2">
      <c r="E1104" s="29"/>
      <c r="F1104" s="29"/>
      <c r="G1104" s="29"/>
      <c r="I1104" s="33"/>
      <c r="K1104" s="29"/>
      <c r="M1104" s="32"/>
      <c r="Q1104" s="39"/>
    </row>
    <row r="1105" spans="5:17" x14ac:dyDescent="0.2">
      <c r="E1105" s="29"/>
      <c r="F1105" s="29"/>
      <c r="G1105" s="29"/>
      <c r="I1105" s="33"/>
      <c r="K1105" s="29"/>
      <c r="M1105" s="32"/>
      <c r="Q1105" s="39"/>
    </row>
    <row r="1106" spans="5:17" x14ac:dyDescent="0.2">
      <c r="E1106" s="29"/>
      <c r="F1106" s="29"/>
      <c r="G1106" s="29"/>
      <c r="I1106" s="33"/>
      <c r="K1106" s="29"/>
      <c r="M1106" s="32"/>
      <c r="Q1106" s="39"/>
    </row>
    <row r="1107" spans="5:17" x14ac:dyDescent="0.2">
      <c r="E1107" s="29"/>
      <c r="F1107" s="29"/>
      <c r="G1107" s="29"/>
      <c r="I1107" s="33"/>
      <c r="K1107" s="29"/>
      <c r="M1107" s="32"/>
      <c r="Q1107" s="39"/>
    </row>
    <row r="1108" spans="5:17" x14ac:dyDescent="0.2">
      <c r="E1108" s="29"/>
      <c r="F1108" s="29"/>
      <c r="G1108" s="29"/>
      <c r="I1108" s="33"/>
      <c r="K1108" s="29"/>
      <c r="M1108" s="32"/>
      <c r="Q1108" s="39"/>
    </row>
    <row r="1109" spans="5:17" x14ac:dyDescent="0.2">
      <c r="E1109" s="29"/>
      <c r="F1109" s="29"/>
      <c r="G1109" s="29"/>
      <c r="I1109" s="33"/>
      <c r="K1109" s="29"/>
      <c r="M1109" s="32"/>
      <c r="Q1109" s="39"/>
    </row>
    <row r="1110" spans="5:17" x14ac:dyDescent="0.2">
      <c r="E1110" s="29"/>
      <c r="F1110" s="29"/>
      <c r="G1110" s="29"/>
      <c r="I1110" s="33"/>
      <c r="K1110" s="29"/>
      <c r="M1110" s="32"/>
      <c r="Q1110" s="39"/>
    </row>
    <row r="1111" spans="5:17" x14ac:dyDescent="0.2">
      <c r="E1111" s="29"/>
      <c r="F1111" s="29"/>
      <c r="G1111" s="29"/>
      <c r="I1111" s="33"/>
      <c r="K1111" s="29"/>
      <c r="M1111" s="32"/>
      <c r="Q1111" s="39"/>
    </row>
    <row r="1112" spans="5:17" x14ac:dyDescent="0.2">
      <c r="E1112" s="29"/>
      <c r="F1112" s="29"/>
      <c r="G1112" s="29"/>
      <c r="I1112" s="33"/>
      <c r="K1112" s="29"/>
      <c r="M1112" s="32"/>
      <c r="Q1112" s="39"/>
    </row>
    <row r="1113" spans="5:17" x14ac:dyDescent="0.2">
      <c r="E1113" s="29"/>
      <c r="F1113" s="29"/>
      <c r="G1113" s="29"/>
      <c r="I1113" s="33"/>
      <c r="K1113" s="29"/>
      <c r="M1113" s="32"/>
      <c r="Q1113" s="39"/>
    </row>
    <row r="1114" spans="5:17" x14ac:dyDescent="0.2">
      <c r="E1114" s="29"/>
      <c r="F1114" s="29"/>
      <c r="G1114" s="29"/>
      <c r="I1114" s="33"/>
      <c r="K1114" s="29"/>
      <c r="M1114" s="32"/>
      <c r="Q1114" s="39"/>
    </row>
    <row r="1115" spans="5:17" x14ac:dyDescent="0.2">
      <c r="E1115" s="29"/>
      <c r="F1115" s="29"/>
      <c r="G1115" s="29"/>
      <c r="I1115" s="33"/>
      <c r="K1115" s="29"/>
      <c r="M1115" s="32"/>
      <c r="Q1115" s="39"/>
    </row>
    <row r="1116" spans="5:17" x14ac:dyDescent="0.2">
      <c r="E1116" s="29"/>
      <c r="F1116" s="29"/>
      <c r="G1116" s="29"/>
      <c r="I1116" s="33"/>
      <c r="K1116" s="29"/>
      <c r="M1116" s="32"/>
      <c r="Q1116" s="39"/>
    </row>
    <row r="1117" spans="5:17" x14ac:dyDescent="0.2">
      <c r="E1117" s="29"/>
      <c r="F1117" s="29"/>
      <c r="G1117" s="29"/>
      <c r="I1117" s="33"/>
      <c r="K1117" s="29"/>
      <c r="M1117" s="32"/>
      <c r="Q1117" s="39"/>
    </row>
    <row r="1118" spans="5:17" x14ac:dyDescent="0.2">
      <c r="E1118" s="29"/>
      <c r="F1118" s="29"/>
      <c r="G1118" s="29"/>
      <c r="I1118" s="33"/>
      <c r="K1118" s="29"/>
      <c r="M1118" s="32"/>
      <c r="Q1118" s="39"/>
    </row>
    <row r="1119" spans="5:17" x14ac:dyDescent="0.2">
      <c r="E1119" s="29"/>
      <c r="F1119" s="29"/>
      <c r="G1119" s="29"/>
      <c r="I1119" s="33"/>
      <c r="K1119" s="29"/>
      <c r="M1119" s="32"/>
      <c r="Q1119" s="39"/>
    </row>
    <row r="1120" spans="5:17" x14ac:dyDescent="0.2">
      <c r="E1120" s="29"/>
      <c r="F1120" s="29"/>
      <c r="G1120" s="29"/>
      <c r="I1120" s="33"/>
      <c r="K1120" s="29"/>
      <c r="M1120" s="32"/>
      <c r="Q1120" s="39"/>
    </row>
    <row r="1121" spans="5:17" x14ac:dyDescent="0.2">
      <c r="E1121" s="29"/>
      <c r="F1121" s="29"/>
      <c r="G1121" s="29"/>
      <c r="I1121" s="33"/>
      <c r="K1121" s="29"/>
      <c r="M1121" s="32"/>
      <c r="Q1121" s="39"/>
    </row>
    <row r="1122" spans="5:17" x14ac:dyDescent="0.2">
      <c r="E1122" s="29"/>
      <c r="F1122" s="29"/>
      <c r="G1122" s="29"/>
      <c r="I1122" s="33"/>
      <c r="K1122" s="29"/>
      <c r="M1122" s="32"/>
      <c r="Q1122" s="39"/>
    </row>
    <row r="1123" spans="5:17" x14ac:dyDescent="0.2">
      <c r="E1123" s="29"/>
      <c r="F1123" s="29"/>
      <c r="G1123" s="29"/>
      <c r="I1123" s="33"/>
      <c r="K1123" s="29"/>
      <c r="M1123" s="32"/>
      <c r="Q1123" s="39"/>
    </row>
    <row r="1124" spans="5:17" x14ac:dyDescent="0.2">
      <c r="E1124" s="29"/>
      <c r="F1124" s="29"/>
      <c r="G1124" s="29"/>
      <c r="I1124" s="33"/>
      <c r="K1124" s="29"/>
      <c r="M1124" s="32"/>
      <c r="Q1124" s="39"/>
    </row>
    <row r="1125" spans="5:17" x14ac:dyDescent="0.2">
      <c r="E1125" s="29"/>
      <c r="F1125" s="29"/>
      <c r="G1125" s="29"/>
      <c r="I1125" s="33"/>
      <c r="K1125" s="29"/>
      <c r="M1125" s="32"/>
      <c r="Q1125" s="39"/>
    </row>
    <row r="1126" spans="5:17" x14ac:dyDescent="0.2">
      <c r="E1126" s="29"/>
      <c r="F1126" s="29"/>
      <c r="G1126" s="29"/>
      <c r="I1126" s="33"/>
      <c r="K1126" s="29"/>
      <c r="M1126" s="32"/>
      <c r="Q1126" s="39"/>
    </row>
    <row r="1127" spans="5:17" x14ac:dyDescent="0.2">
      <c r="E1127" s="29"/>
      <c r="F1127" s="29"/>
      <c r="G1127" s="29"/>
      <c r="I1127" s="33"/>
      <c r="K1127" s="29"/>
      <c r="M1127" s="32"/>
      <c r="Q1127" s="39"/>
    </row>
    <row r="1128" spans="5:17" x14ac:dyDescent="0.2">
      <c r="E1128" s="29"/>
      <c r="F1128" s="29"/>
      <c r="G1128" s="29"/>
      <c r="I1128" s="33"/>
      <c r="K1128" s="29"/>
      <c r="M1128" s="32"/>
      <c r="Q1128" s="39"/>
    </row>
    <row r="1129" spans="5:17" x14ac:dyDescent="0.2">
      <c r="E1129" s="29"/>
      <c r="F1129" s="29"/>
      <c r="G1129" s="29"/>
      <c r="I1129" s="33"/>
      <c r="K1129" s="29"/>
      <c r="M1129" s="32"/>
      <c r="Q1129" s="39"/>
    </row>
    <row r="1130" spans="5:17" x14ac:dyDescent="0.2">
      <c r="E1130" s="29"/>
      <c r="F1130" s="29"/>
      <c r="G1130" s="29"/>
      <c r="I1130" s="33"/>
      <c r="K1130" s="29"/>
      <c r="M1130" s="32"/>
      <c r="Q1130" s="39"/>
    </row>
    <row r="1131" spans="5:17" x14ac:dyDescent="0.2">
      <c r="E1131" s="29"/>
      <c r="F1131" s="29"/>
      <c r="G1131" s="29"/>
      <c r="I1131" s="33"/>
      <c r="K1131" s="29"/>
      <c r="M1131" s="32"/>
      <c r="Q1131" s="39"/>
    </row>
    <row r="1132" spans="5:17" x14ac:dyDescent="0.2">
      <c r="E1132" s="29"/>
      <c r="F1132" s="29"/>
      <c r="G1132" s="29"/>
      <c r="I1132" s="33"/>
      <c r="K1132" s="29"/>
      <c r="M1132" s="32"/>
      <c r="Q1132" s="39"/>
    </row>
    <row r="1133" spans="5:17" x14ac:dyDescent="0.2">
      <c r="E1133" s="29"/>
      <c r="F1133" s="29"/>
      <c r="G1133" s="29"/>
      <c r="I1133" s="33"/>
      <c r="K1133" s="29"/>
      <c r="M1133" s="32"/>
      <c r="Q1133" s="39"/>
    </row>
    <row r="1134" spans="5:17" x14ac:dyDescent="0.2">
      <c r="E1134" s="29"/>
      <c r="F1134" s="29"/>
      <c r="G1134" s="29"/>
      <c r="I1134" s="33"/>
      <c r="K1134" s="29"/>
      <c r="M1134" s="32"/>
      <c r="Q1134" s="39"/>
    </row>
    <row r="1135" spans="5:17" x14ac:dyDescent="0.2">
      <c r="E1135" s="29"/>
      <c r="F1135" s="29"/>
      <c r="G1135" s="29"/>
      <c r="I1135" s="33"/>
      <c r="K1135" s="29"/>
      <c r="M1135" s="32"/>
      <c r="Q1135" s="39"/>
    </row>
    <row r="1136" spans="5:17" x14ac:dyDescent="0.2">
      <c r="E1136" s="29"/>
      <c r="F1136" s="29"/>
      <c r="G1136" s="29"/>
      <c r="I1136" s="33"/>
      <c r="K1136" s="29"/>
      <c r="M1136" s="32"/>
      <c r="Q1136" s="39"/>
    </row>
    <row r="1137" spans="5:17" x14ac:dyDescent="0.2">
      <c r="E1137" s="29"/>
      <c r="F1137" s="29"/>
      <c r="G1137" s="29"/>
      <c r="I1137" s="33"/>
      <c r="K1137" s="29"/>
      <c r="M1137" s="32"/>
      <c r="Q1137" s="39"/>
    </row>
    <row r="1138" spans="5:17" x14ac:dyDescent="0.2">
      <c r="E1138" s="29"/>
      <c r="F1138" s="29"/>
      <c r="G1138" s="29"/>
      <c r="I1138" s="33"/>
      <c r="K1138" s="29"/>
      <c r="M1138" s="32"/>
      <c r="Q1138" s="39"/>
    </row>
    <row r="1139" spans="5:17" x14ac:dyDescent="0.2">
      <c r="E1139" s="29"/>
      <c r="F1139" s="29"/>
      <c r="G1139" s="29"/>
      <c r="I1139" s="33"/>
      <c r="K1139" s="29"/>
      <c r="M1139" s="32"/>
      <c r="Q1139" s="39"/>
    </row>
    <row r="1140" spans="5:17" x14ac:dyDescent="0.2">
      <c r="E1140" s="29"/>
      <c r="F1140" s="29"/>
      <c r="G1140" s="29"/>
      <c r="I1140" s="33"/>
      <c r="K1140" s="29"/>
      <c r="M1140" s="32"/>
      <c r="Q1140" s="39"/>
    </row>
    <row r="1141" spans="5:17" x14ac:dyDescent="0.2">
      <c r="E1141" s="29"/>
      <c r="F1141" s="29"/>
      <c r="G1141" s="29"/>
      <c r="I1141" s="33"/>
      <c r="K1141" s="29"/>
      <c r="M1141" s="32"/>
      <c r="Q1141" s="39"/>
    </row>
    <row r="1142" spans="5:17" x14ac:dyDescent="0.2">
      <c r="E1142" s="29"/>
      <c r="F1142" s="29"/>
      <c r="G1142" s="29"/>
      <c r="I1142" s="33"/>
      <c r="K1142" s="29"/>
      <c r="M1142" s="32"/>
      <c r="Q1142" s="39"/>
    </row>
    <row r="1143" spans="5:17" x14ac:dyDescent="0.2">
      <c r="E1143" s="29"/>
      <c r="F1143" s="29"/>
      <c r="G1143" s="29"/>
      <c r="I1143" s="33"/>
      <c r="K1143" s="29"/>
      <c r="M1143" s="32"/>
      <c r="Q1143" s="39"/>
    </row>
    <row r="1144" spans="5:17" x14ac:dyDescent="0.2">
      <c r="E1144" s="29"/>
      <c r="F1144" s="29"/>
      <c r="G1144" s="29"/>
      <c r="I1144" s="33"/>
      <c r="K1144" s="29"/>
      <c r="M1144" s="32"/>
      <c r="Q1144" s="39"/>
    </row>
    <row r="1145" spans="5:17" x14ac:dyDescent="0.2">
      <c r="E1145" s="29"/>
      <c r="F1145" s="29"/>
      <c r="G1145" s="29"/>
      <c r="I1145" s="33"/>
      <c r="K1145" s="29"/>
      <c r="M1145" s="32"/>
      <c r="Q1145" s="39"/>
    </row>
    <row r="1146" spans="5:17" x14ac:dyDescent="0.2">
      <c r="E1146" s="29"/>
      <c r="F1146" s="29"/>
      <c r="G1146" s="29"/>
      <c r="I1146" s="33"/>
      <c r="K1146" s="29"/>
      <c r="M1146" s="32"/>
      <c r="Q1146" s="39"/>
    </row>
    <row r="1147" spans="5:17" x14ac:dyDescent="0.2">
      <c r="E1147" s="29"/>
      <c r="F1147" s="29"/>
      <c r="G1147" s="29"/>
      <c r="I1147" s="33"/>
      <c r="K1147" s="29"/>
      <c r="M1147" s="32"/>
      <c r="Q1147" s="39"/>
    </row>
    <row r="1148" spans="5:17" x14ac:dyDescent="0.2">
      <c r="E1148" s="29"/>
      <c r="F1148" s="29"/>
      <c r="G1148" s="29"/>
      <c r="I1148" s="33"/>
      <c r="K1148" s="29"/>
      <c r="M1148" s="32"/>
      <c r="Q1148" s="39"/>
    </row>
    <row r="1149" spans="5:17" x14ac:dyDescent="0.2">
      <c r="E1149" s="29"/>
      <c r="F1149" s="29"/>
      <c r="G1149" s="29"/>
      <c r="I1149" s="33"/>
      <c r="K1149" s="29"/>
      <c r="M1149" s="32"/>
      <c r="Q1149" s="39"/>
    </row>
    <row r="1150" spans="5:17" x14ac:dyDescent="0.2">
      <c r="E1150" s="29"/>
      <c r="F1150" s="29"/>
      <c r="G1150" s="29"/>
      <c r="I1150" s="33"/>
      <c r="K1150" s="29"/>
      <c r="M1150" s="32"/>
      <c r="Q1150" s="39"/>
    </row>
    <row r="1151" spans="5:17" x14ac:dyDescent="0.2">
      <c r="E1151" s="29"/>
      <c r="F1151" s="29"/>
      <c r="G1151" s="29"/>
      <c r="I1151" s="33"/>
      <c r="K1151" s="29"/>
      <c r="M1151" s="32"/>
      <c r="Q1151" s="39"/>
    </row>
    <row r="1152" spans="5:17" x14ac:dyDescent="0.2">
      <c r="E1152" s="29"/>
      <c r="F1152" s="29"/>
      <c r="G1152" s="29"/>
      <c r="I1152" s="33"/>
      <c r="K1152" s="29"/>
      <c r="M1152" s="32"/>
      <c r="Q1152" s="39"/>
    </row>
    <row r="1153" spans="5:17" x14ac:dyDescent="0.2">
      <c r="E1153" s="29"/>
      <c r="F1153" s="29"/>
      <c r="G1153" s="29"/>
      <c r="I1153" s="33"/>
      <c r="K1153" s="29"/>
      <c r="M1153" s="32"/>
      <c r="Q1153" s="39"/>
    </row>
    <row r="1154" spans="5:17" x14ac:dyDescent="0.2">
      <c r="E1154" s="29"/>
      <c r="F1154" s="29"/>
      <c r="G1154" s="29"/>
      <c r="I1154" s="33"/>
      <c r="K1154" s="29"/>
      <c r="M1154" s="32"/>
      <c r="Q1154" s="39"/>
    </row>
    <row r="1155" spans="5:17" x14ac:dyDescent="0.2">
      <c r="E1155" s="29"/>
      <c r="F1155" s="29"/>
      <c r="G1155" s="29"/>
      <c r="I1155" s="33"/>
      <c r="K1155" s="29"/>
      <c r="M1155" s="32"/>
      <c r="Q1155" s="39"/>
    </row>
    <row r="1156" spans="5:17" x14ac:dyDescent="0.2">
      <c r="E1156" s="29"/>
      <c r="F1156" s="29"/>
      <c r="G1156" s="29"/>
      <c r="I1156" s="33"/>
      <c r="K1156" s="29"/>
      <c r="M1156" s="32"/>
      <c r="Q1156" s="39"/>
    </row>
    <row r="1157" spans="5:17" x14ac:dyDescent="0.2">
      <c r="E1157" s="29"/>
      <c r="F1157" s="29"/>
      <c r="G1157" s="29"/>
      <c r="I1157" s="33"/>
      <c r="K1157" s="29"/>
      <c r="M1157" s="32"/>
      <c r="Q1157" s="39"/>
    </row>
    <row r="1158" spans="5:17" x14ac:dyDescent="0.2">
      <c r="E1158" s="29"/>
      <c r="F1158" s="29"/>
      <c r="G1158" s="29"/>
      <c r="I1158" s="33"/>
      <c r="K1158" s="29"/>
      <c r="M1158" s="32"/>
      <c r="Q1158" s="39"/>
    </row>
    <row r="1159" spans="5:17" x14ac:dyDescent="0.2">
      <c r="E1159" s="29"/>
      <c r="F1159" s="29"/>
      <c r="G1159" s="29"/>
      <c r="I1159" s="33"/>
      <c r="K1159" s="29"/>
      <c r="M1159" s="32"/>
      <c r="Q1159" s="39"/>
    </row>
    <row r="1160" spans="5:17" x14ac:dyDescent="0.2">
      <c r="E1160" s="29"/>
      <c r="F1160" s="29"/>
      <c r="G1160" s="29"/>
      <c r="I1160" s="33"/>
      <c r="K1160" s="29"/>
      <c r="M1160" s="32"/>
      <c r="Q1160" s="39"/>
    </row>
    <row r="1161" spans="5:17" x14ac:dyDescent="0.2">
      <c r="E1161" s="29"/>
      <c r="F1161" s="29"/>
      <c r="G1161" s="29"/>
      <c r="I1161" s="33"/>
      <c r="K1161" s="29"/>
      <c r="M1161" s="32"/>
      <c r="Q1161" s="39"/>
    </row>
    <row r="1162" spans="5:17" x14ac:dyDescent="0.2">
      <c r="E1162" s="29"/>
      <c r="F1162" s="29"/>
      <c r="G1162" s="29"/>
      <c r="I1162" s="33"/>
      <c r="K1162" s="29"/>
      <c r="M1162" s="32"/>
      <c r="Q1162" s="39"/>
    </row>
    <row r="1163" spans="5:17" x14ac:dyDescent="0.2">
      <c r="E1163" s="29"/>
      <c r="F1163" s="29"/>
      <c r="G1163" s="29"/>
      <c r="I1163" s="33"/>
      <c r="K1163" s="29"/>
      <c r="M1163" s="32"/>
      <c r="Q1163" s="39"/>
    </row>
    <row r="1164" spans="5:17" x14ac:dyDescent="0.2">
      <c r="E1164" s="29"/>
      <c r="F1164" s="29"/>
      <c r="G1164" s="29"/>
      <c r="I1164" s="33"/>
      <c r="K1164" s="29"/>
      <c r="M1164" s="32"/>
      <c r="Q1164" s="39"/>
    </row>
    <row r="1165" spans="5:17" x14ac:dyDescent="0.2">
      <c r="E1165" s="29"/>
      <c r="F1165" s="29"/>
      <c r="G1165" s="29"/>
      <c r="I1165" s="33"/>
      <c r="K1165" s="29"/>
      <c r="M1165" s="32"/>
      <c r="Q1165" s="39"/>
    </row>
    <row r="1166" spans="5:17" x14ac:dyDescent="0.2">
      <c r="E1166" s="29"/>
      <c r="F1166" s="29"/>
      <c r="G1166" s="29"/>
      <c r="I1166" s="33"/>
      <c r="K1166" s="29"/>
      <c r="M1166" s="32"/>
      <c r="Q1166" s="39"/>
    </row>
    <row r="1167" spans="5:17" x14ac:dyDescent="0.2">
      <c r="E1167" s="29"/>
      <c r="F1167" s="29"/>
      <c r="G1167" s="29"/>
      <c r="I1167" s="33"/>
      <c r="K1167" s="29"/>
      <c r="M1167" s="32"/>
      <c r="Q1167" s="39"/>
    </row>
    <row r="1168" spans="5:17" x14ac:dyDescent="0.2">
      <c r="E1168" s="29"/>
      <c r="F1168" s="29"/>
      <c r="G1168" s="29"/>
      <c r="I1168" s="33"/>
      <c r="K1168" s="29"/>
      <c r="M1168" s="32"/>
      <c r="Q1168" s="39"/>
    </row>
    <row r="1169" spans="5:17" x14ac:dyDescent="0.2">
      <c r="E1169" s="29"/>
      <c r="F1169" s="29"/>
      <c r="G1169" s="29"/>
      <c r="I1169" s="33"/>
      <c r="K1169" s="29"/>
      <c r="M1169" s="32"/>
      <c r="Q1169" s="39"/>
    </row>
    <row r="1170" spans="5:17" x14ac:dyDescent="0.2">
      <c r="E1170" s="29"/>
      <c r="F1170" s="29"/>
      <c r="G1170" s="29"/>
      <c r="I1170" s="33"/>
      <c r="K1170" s="29"/>
      <c r="M1170" s="32"/>
      <c r="Q1170" s="39"/>
    </row>
    <row r="1171" spans="5:17" x14ac:dyDescent="0.2">
      <c r="E1171" s="29"/>
      <c r="F1171" s="29"/>
      <c r="G1171" s="29"/>
      <c r="I1171" s="33"/>
      <c r="K1171" s="29"/>
      <c r="M1171" s="32"/>
      <c r="Q1171" s="39"/>
    </row>
    <row r="1172" spans="5:17" x14ac:dyDescent="0.2">
      <c r="E1172" s="29"/>
      <c r="F1172" s="29"/>
      <c r="G1172" s="29"/>
      <c r="I1172" s="33"/>
      <c r="K1172" s="29"/>
      <c r="M1172" s="32"/>
      <c r="Q1172" s="39"/>
    </row>
    <row r="1173" spans="5:17" x14ac:dyDescent="0.2">
      <c r="E1173" s="29"/>
      <c r="F1173" s="29"/>
      <c r="G1173" s="29"/>
      <c r="I1173" s="33"/>
      <c r="K1173" s="29"/>
      <c r="M1173" s="32"/>
      <c r="Q1173" s="39"/>
    </row>
    <row r="1174" spans="5:17" x14ac:dyDescent="0.2">
      <c r="E1174" s="29"/>
      <c r="F1174" s="29"/>
      <c r="G1174" s="29"/>
      <c r="I1174" s="33"/>
      <c r="K1174" s="29"/>
      <c r="M1174" s="32"/>
      <c r="Q1174" s="39"/>
    </row>
    <row r="1175" spans="5:17" x14ac:dyDescent="0.2">
      <c r="E1175" s="29"/>
      <c r="F1175" s="29"/>
      <c r="G1175" s="29"/>
      <c r="I1175" s="33"/>
      <c r="K1175" s="29"/>
      <c r="M1175" s="32"/>
      <c r="Q1175" s="39"/>
    </row>
    <row r="1176" spans="5:17" x14ac:dyDescent="0.2">
      <c r="E1176" s="29"/>
      <c r="F1176" s="29"/>
      <c r="G1176" s="29"/>
      <c r="I1176" s="33"/>
      <c r="K1176" s="29"/>
      <c r="M1176" s="32"/>
      <c r="Q1176" s="39"/>
    </row>
    <row r="1177" spans="5:17" x14ac:dyDescent="0.2">
      <c r="E1177" s="29"/>
      <c r="F1177" s="29"/>
      <c r="G1177" s="29"/>
      <c r="I1177" s="33"/>
      <c r="K1177" s="29"/>
      <c r="M1177" s="32"/>
      <c r="Q1177" s="39"/>
    </row>
    <row r="1178" spans="5:17" x14ac:dyDescent="0.2">
      <c r="E1178" s="29"/>
      <c r="F1178" s="29"/>
      <c r="G1178" s="29"/>
      <c r="I1178" s="33"/>
      <c r="K1178" s="29"/>
      <c r="M1178" s="32"/>
      <c r="Q1178" s="39"/>
    </row>
    <row r="1179" spans="5:17" x14ac:dyDescent="0.2">
      <c r="E1179" s="29"/>
      <c r="F1179" s="29"/>
      <c r="G1179" s="29"/>
      <c r="I1179" s="33"/>
      <c r="K1179" s="29"/>
      <c r="M1179" s="32"/>
      <c r="Q1179" s="39"/>
    </row>
    <row r="1180" spans="5:17" x14ac:dyDescent="0.2">
      <c r="E1180" s="29"/>
      <c r="F1180" s="29"/>
      <c r="G1180" s="29"/>
      <c r="I1180" s="33"/>
      <c r="K1180" s="29"/>
      <c r="M1180" s="32"/>
      <c r="Q1180" s="39"/>
    </row>
    <row r="1181" spans="5:17" x14ac:dyDescent="0.2">
      <c r="E1181" s="29"/>
      <c r="F1181" s="29"/>
      <c r="G1181" s="29"/>
      <c r="I1181" s="33"/>
      <c r="K1181" s="29"/>
      <c r="M1181" s="32"/>
      <c r="Q1181" s="39"/>
    </row>
    <row r="1182" spans="5:17" x14ac:dyDescent="0.2">
      <c r="E1182" s="29"/>
      <c r="F1182" s="29"/>
      <c r="G1182" s="29"/>
      <c r="I1182" s="33"/>
      <c r="K1182" s="29"/>
      <c r="M1182" s="32"/>
      <c r="Q1182" s="39"/>
    </row>
    <row r="1183" spans="5:17" x14ac:dyDescent="0.2">
      <c r="E1183" s="29"/>
      <c r="F1183" s="29"/>
      <c r="G1183" s="29"/>
      <c r="I1183" s="33"/>
      <c r="K1183" s="29"/>
      <c r="M1183" s="32"/>
      <c r="Q1183" s="39"/>
    </row>
    <row r="1184" spans="5:17" x14ac:dyDescent="0.2">
      <c r="E1184" s="29"/>
      <c r="F1184" s="29"/>
      <c r="G1184" s="29"/>
      <c r="I1184" s="33"/>
      <c r="K1184" s="29"/>
      <c r="M1184" s="32"/>
      <c r="Q1184" s="39"/>
    </row>
    <row r="1185" spans="5:17" x14ac:dyDescent="0.2">
      <c r="E1185" s="29"/>
      <c r="F1185" s="29"/>
      <c r="G1185" s="29"/>
      <c r="I1185" s="33"/>
      <c r="K1185" s="29"/>
      <c r="M1185" s="32"/>
      <c r="Q1185" s="39"/>
    </row>
    <row r="1186" spans="5:17" x14ac:dyDescent="0.2">
      <c r="E1186" s="29"/>
      <c r="F1186" s="29"/>
      <c r="G1186" s="29"/>
      <c r="I1186" s="33"/>
      <c r="K1186" s="29"/>
      <c r="M1186" s="32"/>
      <c r="Q1186" s="39"/>
    </row>
    <row r="1187" spans="5:17" x14ac:dyDescent="0.2">
      <c r="E1187" s="29"/>
      <c r="F1187" s="29"/>
      <c r="G1187" s="29"/>
      <c r="I1187" s="33"/>
      <c r="K1187" s="29"/>
      <c r="M1187" s="32"/>
      <c r="Q1187" s="39"/>
    </row>
    <row r="1188" spans="5:17" x14ac:dyDescent="0.2">
      <c r="E1188" s="29"/>
      <c r="F1188" s="29"/>
      <c r="G1188" s="29"/>
      <c r="I1188" s="33"/>
      <c r="K1188" s="29"/>
      <c r="M1188" s="32"/>
      <c r="Q1188" s="39"/>
    </row>
    <row r="1189" spans="5:17" x14ac:dyDescent="0.2">
      <c r="E1189" s="29"/>
      <c r="F1189" s="29"/>
      <c r="G1189" s="29"/>
      <c r="I1189" s="33"/>
      <c r="K1189" s="29"/>
      <c r="M1189" s="32"/>
      <c r="Q1189" s="39"/>
    </row>
    <row r="1190" spans="5:17" x14ac:dyDescent="0.2">
      <c r="E1190" s="29"/>
      <c r="F1190" s="29"/>
      <c r="G1190" s="29"/>
      <c r="I1190" s="33"/>
      <c r="K1190" s="29"/>
      <c r="M1190" s="32"/>
      <c r="Q1190" s="39"/>
    </row>
    <row r="1191" spans="5:17" x14ac:dyDescent="0.2">
      <c r="E1191" s="29"/>
      <c r="F1191" s="29"/>
      <c r="G1191" s="29"/>
      <c r="I1191" s="33"/>
      <c r="K1191" s="29"/>
      <c r="M1191" s="32"/>
      <c r="Q1191" s="39"/>
    </row>
    <row r="1192" spans="5:17" x14ac:dyDescent="0.2">
      <c r="E1192" s="29"/>
      <c r="F1192" s="29"/>
      <c r="G1192" s="29"/>
      <c r="I1192" s="33"/>
      <c r="K1192" s="29"/>
      <c r="M1192" s="32"/>
      <c r="Q1192" s="39"/>
    </row>
    <row r="1193" spans="5:17" x14ac:dyDescent="0.2">
      <c r="E1193" s="29"/>
      <c r="F1193" s="29"/>
      <c r="G1193" s="29"/>
      <c r="I1193" s="33"/>
      <c r="K1193" s="29"/>
      <c r="M1193" s="32"/>
      <c r="Q1193" s="39"/>
    </row>
    <row r="1194" spans="5:17" x14ac:dyDescent="0.2">
      <c r="E1194" s="29"/>
      <c r="F1194" s="29"/>
      <c r="G1194" s="29"/>
      <c r="I1194" s="33"/>
      <c r="K1194" s="29"/>
      <c r="M1194" s="32"/>
      <c r="Q1194" s="39"/>
    </row>
    <row r="1195" spans="5:17" x14ac:dyDescent="0.2">
      <c r="E1195" s="29"/>
      <c r="F1195" s="29"/>
      <c r="G1195" s="29"/>
      <c r="I1195" s="33"/>
      <c r="K1195" s="29"/>
      <c r="M1195" s="32"/>
      <c r="Q1195" s="39"/>
    </row>
    <row r="1196" spans="5:17" x14ac:dyDescent="0.2">
      <c r="E1196" s="29"/>
      <c r="F1196" s="29"/>
      <c r="G1196" s="29"/>
      <c r="I1196" s="33"/>
      <c r="K1196" s="29"/>
      <c r="M1196" s="32"/>
      <c r="Q1196" s="39"/>
    </row>
    <row r="1197" spans="5:17" x14ac:dyDescent="0.2">
      <c r="E1197" s="29"/>
      <c r="F1197" s="29"/>
      <c r="G1197" s="29"/>
      <c r="I1197" s="33"/>
      <c r="K1197" s="29"/>
      <c r="M1197" s="32"/>
      <c r="Q1197" s="39"/>
    </row>
    <row r="1198" spans="5:17" x14ac:dyDescent="0.2">
      <c r="E1198" s="29"/>
      <c r="F1198" s="29"/>
      <c r="G1198" s="29"/>
      <c r="I1198" s="33"/>
      <c r="K1198" s="29"/>
      <c r="M1198" s="32"/>
      <c r="Q1198" s="39"/>
    </row>
    <row r="1199" spans="5:17" x14ac:dyDescent="0.2">
      <c r="E1199" s="29"/>
      <c r="F1199" s="29"/>
      <c r="G1199" s="29"/>
      <c r="I1199" s="33"/>
      <c r="K1199" s="29"/>
      <c r="M1199" s="32"/>
      <c r="Q1199" s="39"/>
    </row>
    <row r="1200" spans="5:17" x14ac:dyDescent="0.2">
      <c r="E1200" s="29"/>
      <c r="F1200" s="29"/>
      <c r="G1200" s="29"/>
      <c r="I1200" s="33"/>
      <c r="K1200" s="29"/>
      <c r="M1200" s="32"/>
      <c r="Q1200" s="39"/>
    </row>
    <row r="1201" spans="5:17" x14ac:dyDescent="0.2">
      <c r="E1201" s="29"/>
      <c r="F1201" s="29"/>
      <c r="G1201" s="29"/>
      <c r="I1201" s="33"/>
      <c r="K1201" s="29"/>
      <c r="M1201" s="32"/>
      <c r="Q1201" s="39"/>
    </row>
    <row r="1202" spans="5:17" x14ac:dyDescent="0.2">
      <c r="E1202" s="29"/>
      <c r="F1202" s="29"/>
      <c r="G1202" s="29"/>
      <c r="I1202" s="33"/>
      <c r="K1202" s="29"/>
      <c r="M1202" s="32"/>
      <c r="Q1202" s="39"/>
    </row>
    <row r="1203" spans="5:17" x14ac:dyDescent="0.2">
      <c r="E1203" s="29"/>
      <c r="F1203" s="29"/>
      <c r="G1203" s="29"/>
      <c r="I1203" s="33"/>
      <c r="K1203" s="29"/>
      <c r="M1203" s="32"/>
      <c r="Q1203" s="39"/>
    </row>
    <row r="1204" spans="5:17" x14ac:dyDescent="0.2">
      <c r="E1204" s="29"/>
      <c r="F1204" s="29"/>
      <c r="G1204" s="29"/>
      <c r="I1204" s="33"/>
      <c r="K1204" s="29"/>
      <c r="M1204" s="32"/>
      <c r="Q1204" s="39"/>
    </row>
    <row r="1205" spans="5:17" x14ac:dyDescent="0.2">
      <c r="E1205" s="29"/>
      <c r="F1205" s="29"/>
      <c r="G1205" s="29"/>
      <c r="I1205" s="33"/>
      <c r="K1205" s="29"/>
      <c r="M1205" s="32"/>
      <c r="Q1205" s="39"/>
    </row>
    <row r="1206" spans="5:17" x14ac:dyDescent="0.2">
      <c r="E1206" s="29"/>
      <c r="F1206" s="29"/>
      <c r="G1206" s="29"/>
      <c r="I1206" s="33"/>
      <c r="K1206" s="29"/>
      <c r="M1206" s="32"/>
      <c r="Q1206" s="39"/>
    </row>
    <row r="1207" spans="5:17" x14ac:dyDescent="0.2">
      <c r="E1207" s="29"/>
      <c r="F1207" s="29"/>
      <c r="G1207" s="29"/>
      <c r="I1207" s="33"/>
      <c r="K1207" s="29"/>
      <c r="M1207" s="32"/>
      <c r="Q1207" s="39"/>
    </row>
    <row r="1208" spans="5:17" x14ac:dyDescent="0.2">
      <c r="E1208" s="29"/>
      <c r="F1208" s="29"/>
      <c r="G1208" s="29"/>
      <c r="I1208" s="33"/>
      <c r="K1208" s="29"/>
      <c r="M1208" s="32"/>
      <c r="Q1208" s="39"/>
    </row>
    <row r="1209" spans="5:17" x14ac:dyDescent="0.2">
      <c r="E1209" s="29"/>
      <c r="F1209" s="29"/>
      <c r="G1209" s="29"/>
      <c r="I1209" s="33"/>
      <c r="K1209" s="29"/>
      <c r="M1209" s="32"/>
      <c r="Q1209" s="39"/>
    </row>
    <row r="1210" spans="5:17" x14ac:dyDescent="0.2">
      <c r="E1210" s="29"/>
      <c r="F1210" s="29"/>
      <c r="G1210" s="29"/>
      <c r="I1210" s="33"/>
      <c r="K1210" s="29"/>
      <c r="M1210" s="32"/>
      <c r="Q1210" s="39"/>
    </row>
    <row r="1211" spans="5:17" x14ac:dyDescent="0.2">
      <c r="E1211" s="29"/>
      <c r="F1211" s="29"/>
      <c r="G1211" s="29"/>
      <c r="I1211" s="33"/>
      <c r="K1211" s="29"/>
      <c r="M1211" s="32"/>
      <c r="Q1211" s="39"/>
    </row>
    <row r="1212" spans="5:17" x14ac:dyDescent="0.2">
      <c r="E1212" s="29"/>
      <c r="F1212" s="29"/>
      <c r="G1212" s="29"/>
      <c r="I1212" s="33"/>
      <c r="K1212" s="29"/>
      <c r="M1212" s="32"/>
      <c r="Q1212" s="39"/>
    </row>
    <row r="1213" spans="5:17" x14ac:dyDescent="0.2">
      <c r="E1213" s="29"/>
      <c r="F1213" s="29"/>
      <c r="G1213" s="29"/>
      <c r="I1213" s="33"/>
      <c r="K1213" s="29"/>
      <c r="M1213" s="32"/>
      <c r="Q1213" s="39"/>
    </row>
    <row r="1214" spans="5:17" x14ac:dyDescent="0.2">
      <c r="E1214" s="29"/>
      <c r="F1214" s="29"/>
      <c r="G1214" s="29"/>
      <c r="I1214" s="33"/>
      <c r="K1214" s="29"/>
      <c r="M1214" s="32"/>
      <c r="Q1214" s="39"/>
    </row>
    <row r="1215" spans="5:17" x14ac:dyDescent="0.2">
      <c r="E1215" s="29"/>
      <c r="F1215" s="29"/>
      <c r="G1215" s="29"/>
      <c r="I1215" s="33"/>
      <c r="K1215" s="29"/>
      <c r="M1215" s="32"/>
      <c r="Q1215" s="39"/>
    </row>
    <row r="1216" spans="5:17" x14ac:dyDescent="0.2">
      <c r="E1216" s="29"/>
      <c r="F1216" s="29"/>
      <c r="G1216" s="29"/>
      <c r="I1216" s="33"/>
      <c r="K1216" s="29"/>
      <c r="M1216" s="32"/>
      <c r="Q1216" s="39"/>
    </row>
    <row r="1217" spans="5:17" x14ac:dyDescent="0.2">
      <c r="E1217" s="29"/>
      <c r="F1217" s="29"/>
      <c r="G1217" s="29"/>
      <c r="I1217" s="33"/>
      <c r="K1217" s="29"/>
      <c r="M1217" s="32"/>
      <c r="Q1217" s="39"/>
    </row>
    <row r="1218" spans="5:17" x14ac:dyDescent="0.2">
      <c r="E1218" s="29"/>
      <c r="F1218" s="29"/>
      <c r="G1218" s="29"/>
      <c r="I1218" s="33"/>
      <c r="K1218" s="29"/>
      <c r="M1218" s="32"/>
      <c r="Q1218" s="39"/>
    </row>
    <row r="1219" spans="5:17" x14ac:dyDescent="0.2">
      <c r="E1219" s="29"/>
      <c r="F1219" s="29"/>
      <c r="G1219" s="29"/>
      <c r="I1219" s="33"/>
      <c r="K1219" s="29"/>
      <c r="M1219" s="32"/>
      <c r="Q1219" s="39"/>
    </row>
    <row r="1220" spans="5:17" x14ac:dyDescent="0.2">
      <c r="E1220" s="29"/>
      <c r="F1220" s="29"/>
      <c r="G1220" s="29"/>
      <c r="I1220" s="33"/>
      <c r="K1220" s="29"/>
      <c r="M1220" s="32"/>
      <c r="Q1220" s="39"/>
    </row>
    <row r="1221" spans="5:17" x14ac:dyDescent="0.2">
      <c r="E1221" s="29"/>
      <c r="F1221" s="29"/>
      <c r="G1221" s="29"/>
      <c r="I1221" s="33"/>
      <c r="K1221" s="29"/>
      <c r="M1221" s="32"/>
      <c r="Q1221" s="39"/>
    </row>
    <row r="1222" spans="5:17" x14ac:dyDescent="0.2">
      <c r="E1222" s="29"/>
      <c r="F1222" s="29"/>
      <c r="G1222" s="29"/>
      <c r="I1222" s="33"/>
      <c r="K1222" s="29"/>
      <c r="M1222" s="32"/>
      <c r="Q1222" s="39"/>
    </row>
    <row r="1223" spans="5:17" x14ac:dyDescent="0.2">
      <c r="E1223" s="29"/>
      <c r="F1223" s="29"/>
      <c r="G1223" s="29"/>
      <c r="I1223" s="33"/>
      <c r="K1223" s="29"/>
      <c r="M1223" s="32"/>
      <c r="Q1223" s="39"/>
    </row>
    <row r="1224" spans="5:17" x14ac:dyDescent="0.2">
      <c r="E1224" s="29"/>
      <c r="F1224" s="29"/>
      <c r="G1224" s="29"/>
      <c r="I1224" s="33"/>
      <c r="K1224" s="29"/>
      <c r="M1224" s="32"/>
      <c r="Q1224" s="39"/>
    </row>
    <row r="1225" spans="5:17" x14ac:dyDescent="0.2">
      <c r="E1225" s="29"/>
      <c r="F1225" s="29"/>
      <c r="G1225" s="29"/>
      <c r="I1225" s="33"/>
      <c r="K1225" s="29"/>
      <c r="M1225" s="32"/>
      <c r="Q1225" s="39"/>
    </row>
    <row r="1226" spans="5:17" x14ac:dyDescent="0.2">
      <c r="E1226" s="29"/>
      <c r="F1226" s="29"/>
      <c r="G1226" s="29"/>
      <c r="I1226" s="33"/>
      <c r="K1226" s="29"/>
      <c r="M1226" s="32"/>
      <c r="Q1226" s="39"/>
    </row>
    <row r="1227" spans="5:17" x14ac:dyDescent="0.2">
      <c r="E1227" s="29"/>
      <c r="F1227" s="29"/>
      <c r="G1227" s="29"/>
      <c r="I1227" s="33"/>
      <c r="K1227" s="29"/>
      <c r="M1227" s="32"/>
      <c r="Q1227" s="39"/>
    </row>
    <row r="1228" spans="5:17" x14ac:dyDescent="0.2">
      <c r="E1228" s="29"/>
      <c r="F1228" s="29"/>
      <c r="G1228" s="29"/>
      <c r="I1228" s="33"/>
      <c r="K1228" s="29"/>
      <c r="M1228" s="32"/>
      <c r="Q1228" s="39"/>
    </row>
    <row r="1229" spans="5:17" x14ac:dyDescent="0.2">
      <c r="E1229" s="29"/>
      <c r="F1229" s="29"/>
      <c r="G1229" s="29"/>
      <c r="I1229" s="33"/>
      <c r="K1229" s="29"/>
      <c r="M1229" s="32"/>
      <c r="Q1229" s="39"/>
    </row>
    <row r="1230" spans="5:17" x14ac:dyDescent="0.2">
      <c r="E1230" s="29"/>
      <c r="F1230" s="29"/>
      <c r="G1230" s="29"/>
      <c r="I1230" s="33"/>
      <c r="K1230" s="29"/>
      <c r="M1230" s="32"/>
      <c r="Q1230" s="39"/>
    </row>
    <row r="1231" spans="5:17" x14ac:dyDescent="0.2">
      <c r="E1231" s="29"/>
      <c r="F1231" s="29"/>
      <c r="G1231" s="29"/>
      <c r="I1231" s="33"/>
      <c r="K1231" s="29"/>
      <c r="M1231" s="32"/>
      <c r="Q1231" s="39"/>
    </row>
    <row r="1232" spans="5:17" x14ac:dyDescent="0.2">
      <c r="E1232" s="29"/>
      <c r="F1232" s="29"/>
      <c r="G1232" s="29"/>
      <c r="I1232" s="33"/>
      <c r="K1232" s="29"/>
      <c r="M1232" s="32"/>
      <c r="Q1232" s="39"/>
    </row>
    <row r="1233" spans="5:17" x14ac:dyDescent="0.2">
      <c r="E1233" s="29"/>
      <c r="F1233" s="29"/>
      <c r="G1233" s="29"/>
      <c r="I1233" s="33"/>
      <c r="K1233" s="29"/>
      <c r="M1233" s="32"/>
      <c r="Q1233" s="39"/>
    </row>
    <row r="1234" spans="5:17" x14ac:dyDescent="0.2">
      <c r="E1234" s="29"/>
      <c r="F1234" s="29"/>
      <c r="G1234" s="29"/>
      <c r="I1234" s="33"/>
      <c r="K1234" s="29"/>
      <c r="M1234" s="32"/>
      <c r="Q1234" s="39"/>
    </row>
    <row r="1235" spans="5:17" x14ac:dyDescent="0.2">
      <c r="E1235" s="29"/>
      <c r="F1235" s="29"/>
      <c r="G1235" s="29"/>
      <c r="I1235" s="33"/>
      <c r="K1235" s="29"/>
      <c r="M1235" s="32"/>
      <c r="Q1235" s="39"/>
    </row>
    <row r="1236" spans="5:17" x14ac:dyDescent="0.2">
      <c r="E1236" s="29"/>
      <c r="F1236" s="29"/>
      <c r="G1236" s="29"/>
      <c r="I1236" s="33"/>
      <c r="K1236" s="29"/>
      <c r="M1236" s="32"/>
      <c r="Q1236" s="39"/>
    </row>
    <row r="1237" spans="5:17" x14ac:dyDescent="0.2">
      <c r="E1237" s="29"/>
      <c r="F1237" s="29"/>
      <c r="G1237" s="29"/>
      <c r="I1237" s="33"/>
      <c r="K1237" s="29"/>
      <c r="M1237" s="32"/>
      <c r="Q1237" s="39"/>
    </row>
    <row r="1238" spans="5:17" x14ac:dyDescent="0.2">
      <c r="E1238" s="29"/>
      <c r="F1238" s="29"/>
      <c r="G1238" s="29"/>
      <c r="I1238" s="33"/>
      <c r="K1238" s="29"/>
      <c r="M1238" s="32"/>
      <c r="Q1238" s="39"/>
    </row>
    <row r="1239" spans="5:17" x14ac:dyDescent="0.2">
      <c r="E1239" s="29"/>
      <c r="F1239" s="29"/>
      <c r="G1239" s="29"/>
      <c r="I1239" s="33"/>
      <c r="K1239" s="29"/>
      <c r="M1239" s="32"/>
      <c r="Q1239" s="39"/>
    </row>
    <row r="1240" spans="5:17" x14ac:dyDescent="0.2">
      <c r="E1240" s="29"/>
      <c r="F1240" s="29"/>
      <c r="G1240" s="29"/>
      <c r="I1240" s="33"/>
      <c r="K1240" s="29"/>
      <c r="M1240" s="32"/>
      <c r="Q1240" s="39"/>
    </row>
    <row r="1241" spans="5:17" x14ac:dyDescent="0.2">
      <c r="E1241" s="29"/>
      <c r="F1241" s="29"/>
      <c r="G1241" s="29"/>
      <c r="I1241" s="33"/>
      <c r="K1241" s="29"/>
      <c r="M1241" s="32"/>
      <c r="Q1241" s="39"/>
    </row>
    <row r="1242" spans="5:17" x14ac:dyDescent="0.2">
      <c r="E1242" s="29"/>
      <c r="F1242" s="29"/>
      <c r="G1242" s="29"/>
      <c r="I1242" s="33"/>
      <c r="K1242" s="29"/>
      <c r="M1242" s="32"/>
      <c r="Q1242" s="39"/>
    </row>
    <row r="1243" spans="5:17" x14ac:dyDescent="0.2">
      <c r="E1243" s="29"/>
      <c r="F1243" s="29"/>
      <c r="G1243" s="29"/>
      <c r="I1243" s="33"/>
      <c r="K1243" s="29"/>
      <c r="M1243" s="32"/>
      <c r="Q1243" s="39"/>
    </row>
    <row r="1244" spans="5:17" x14ac:dyDescent="0.2">
      <c r="E1244" s="29"/>
      <c r="F1244" s="29"/>
      <c r="G1244" s="29"/>
      <c r="I1244" s="33"/>
      <c r="K1244" s="29"/>
      <c r="M1244" s="32"/>
      <c r="Q1244" s="39"/>
    </row>
    <row r="1245" spans="5:17" x14ac:dyDescent="0.2">
      <c r="E1245" s="29"/>
      <c r="F1245" s="29"/>
      <c r="G1245" s="29"/>
      <c r="I1245" s="33"/>
      <c r="K1245" s="29"/>
      <c r="M1245" s="32"/>
      <c r="Q1245" s="39"/>
    </row>
    <row r="1246" spans="5:17" x14ac:dyDescent="0.2">
      <c r="E1246" s="29"/>
      <c r="F1246" s="29"/>
      <c r="G1246" s="29"/>
      <c r="I1246" s="33"/>
      <c r="K1246" s="29"/>
      <c r="M1246" s="32"/>
      <c r="Q1246" s="39"/>
    </row>
    <row r="1247" spans="5:17" x14ac:dyDescent="0.2">
      <c r="E1247" s="29"/>
      <c r="F1247" s="29"/>
      <c r="G1247" s="29"/>
      <c r="I1247" s="33"/>
      <c r="K1247" s="29"/>
      <c r="M1247" s="32"/>
      <c r="Q1247" s="39"/>
    </row>
    <row r="1248" spans="5:17" x14ac:dyDescent="0.2">
      <c r="E1248" s="29"/>
      <c r="F1248" s="29"/>
      <c r="G1248" s="29"/>
      <c r="I1248" s="33"/>
      <c r="K1248" s="29"/>
      <c r="M1248" s="32"/>
      <c r="Q1248" s="39"/>
    </row>
    <row r="1249" spans="5:17" x14ac:dyDescent="0.2">
      <c r="E1249" s="29"/>
      <c r="F1249" s="29"/>
      <c r="G1249" s="29"/>
      <c r="I1249" s="33"/>
      <c r="K1249" s="29"/>
      <c r="M1249" s="32"/>
      <c r="Q1249" s="39"/>
    </row>
    <row r="1250" spans="5:17" x14ac:dyDescent="0.2">
      <c r="E1250" s="29"/>
      <c r="F1250" s="29"/>
      <c r="G1250" s="29"/>
      <c r="I1250" s="33"/>
      <c r="K1250" s="29"/>
      <c r="M1250" s="32"/>
      <c r="Q1250" s="39"/>
    </row>
    <row r="1251" spans="5:17" x14ac:dyDescent="0.2">
      <c r="E1251" s="29"/>
      <c r="F1251" s="29"/>
      <c r="G1251" s="29"/>
      <c r="I1251" s="33"/>
      <c r="K1251" s="29"/>
      <c r="M1251" s="32"/>
      <c r="Q1251" s="39"/>
    </row>
    <row r="1252" spans="5:17" x14ac:dyDescent="0.2">
      <c r="E1252" s="29"/>
      <c r="F1252" s="29"/>
      <c r="G1252" s="29"/>
      <c r="I1252" s="33"/>
      <c r="K1252" s="29"/>
      <c r="M1252" s="32"/>
      <c r="Q1252" s="39"/>
    </row>
    <row r="1253" spans="5:17" x14ac:dyDescent="0.2">
      <c r="E1253" s="29"/>
      <c r="F1253" s="29"/>
      <c r="G1253" s="29"/>
      <c r="I1253" s="33"/>
      <c r="K1253" s="29"/>
      <c r="M1253" s="32"/>
      <c r="Q1253" s="39"/>
    </row>
    <row r="1254" spans="5:17" x14ac:dyDescent="0.2">
      <c r="E1254" s="29"/>
      <c r="F1254" s="29"/>
      <c r="G1254" s="29"/>
      <c r="I1254" s="33"/>
      <c r="K1254" s="29"/>
      <c r="M1254" s="32"/>
      <c r="Q1254" s="39"/>
    </row>
    <row r="1255" spans="5:17" x14ac:dyDescent="0.2">
      <c r="E1255" s="29"/>
      <c r="F1255" s="29"/>
      <c r="G1255" s="29"/>
      <c r="I1255" s="33"/>
      <c r="K1255" s="29"/>
      <c r="M1255" s="32"/>
      <c r="Q1255" s="39"/>
    </row>
    <row r="1256" spans="5:17" x14ac:dyDescent="0.2">
      <c r="E1256" s="29"/>
      <c r="F1256" s="29"/>
      <c r="G1256" s="29"/>
      <c r="I1256" s="33"/>
      <c r="K1256" s="29"/>
      <c r="M1256" s="32"/>
      <c r="Q1256" s="39"/>
    </row>
    <row r="1257" spans="5:17" x14ac:dyDescent="0.2">
      <c r="E1257" s="29"/>
      <c r="F1257" s="29"/>
      <c r="G1257" s="29"/>
      <c r="I1257" s="33"/>
      <c r="K1257" s="29"/>
      <c r="M1257" s="32"/>
      <c r="Q1257" s="39"/>
    </row>
    <row r="1258" spans="5:17" x14ac:dyDescent="0.2">
      <c r="E1258" s="29"/>
      <c r="F1258" s="29"/>
      <c r="G1258" s="29"/>
      <c r="I1258" s="33"/>
      <c r="K1258" s="29"/>
      <c r="M1258" s="32"/>
      <c r="Q1258" s="39"/>
    </row>
    <row r="1259" spans="5:17" x14ac:dyDescent="0.2">
      <c r="E1259" s="29"/>
      <c r="F1259" s="29"/>
      <c r="G1259" s="29"/>
      <c r="I1259" s="33"/>
      <c r="K1259" s="29"/>
      <c r="M1259" s="32"/>
      <c r="Q1259" s="39"/>
    </row>
    <row r="1260" spans="5:17" x14ac:dyDescent="0.2">
      <c r="E1260" s="29"/>
      <c r="F1260" s="29"/>
      <c r="G1260" s="29"/>
      <c r="I1260" s="33"/>
      <c r="K1260" s="29"/>
      <c r="M1260" s="32"/>
      <c r="Q1260" s="39"/>
    </row>
    <row r="1261" spans="5:17" x14ac:dyDescent="0.2">
      <c r="E1261" s="29"/>
      <c r="F1261" s="29"/>
      <c r="G1261" s="29"/>
      <c r="I1261" s="33"/>
      <c r="K1261" s="29"/>
      <c r="M1261" s="32"/>
      <c r="Q1261" s="39"/>
    </row>
    <row r="1262" spans="5:17" x14ac:dyDescent="0.2">
      <c r="E1262" s="29"/>
      <c r="F1262" s="29"/>
      <c r="G1262" s="29"/>
      <c r="I1262" s="33"/>
      <c r="K1262" s="29"/>
      <c r="M1262" s="32"/>
      <c r="Q1262" s="39"/>
    </row>
    <row r="1263" spans="5:17" x14ac:dyDescent="0.2">
      <c r="E1263" s="29"/>
      <c r="F1263" s="29"/>
      <c r="G1263" s="29"/>
      <c r="I1263" s="33"/>
      <c r="K1263" s="29"/>
      <c r="M1263" s="32"/>
      <c r="Q1263" s="39"/>
    </row>
    <row r="1264" spans="5:17" x14ac:dyDescent="0.2">
      <c r="E1264" s="29"/>
      <c r="F1264" s="29"/>
      <c r="G1264" s="29"/>
      <c r="I1264" s="33"/>
      <c r="K1264" s="29"/>
      <c r="M1264" s="32"/>
      <c r="Q1264" s="39"/>
    </row>
    <row r="1265" spans="5:17" x14ac:dyDescent="0.2">
      <c r="E1265" s="29"/>
      <c r="F1265" s="29"/>
      <c r="G1265" s="29"/>
      <c r="I1265" s="33"/>
      <c r="K1265" s="29"/>
      <c r="M1265" s="32"/>
      <c r="Q1265" s="39"/>
    </row>
    <row r="1266" spans="5:17" x14ac:dyDescent="0.2">
      <c r="E1266" s="29"/>
      <c r="F1266" s="29"/>
      <c r="G1266" s="29"/>
      <c r="I1266" s="33"/>
      <c r="K1266" s="29"/>
      <c r="M1266" s="32"/>
      <c r="Q1266" s="39"/>
    </row>
    <row r="1267" spans="5:17" x14ac:dyDescent="0.2">
      <c r="E1267" s="29"/>
      <c r="F1267" s="29"/>
      <c r="G1267" s="29"/>
      <c r="I1267" s="33"/>
      <c r="K1267" s="29"/>
      <c r="M1267" s="32"/>
      <c r="Q1267" s="39"/>
    </row>
    <row r="1268" spans="5:17" x14ac:dyDescent="0.2">
      <c r="E1268" s="29"/>
      <c r="F1268" s="29"/>
      <c r="G1268" s="29"/>
      <c r="I1268" s="33"/>
      <c r="K1268" s="29"/>
      <c r="M1268" s="32"/>
      <c r="Q1268" s="39"/>
    </row>
    <row r="1269" spans="5:17" x14ac:dyDescent="0.2">
      <c r="E1269" s="29"/>
      <c r="F1269" s="29"/>
      <c r="G1269" s="29"/>
      <c r="I1269" s="33"/>
      <c r="K1269" s="29"/>
      <c r="M1269" s="32"/>
      <c r="Q1269" s="39"/>
    </row>
    <row r="1270" spans="5:17" x14ac:dyDescent="0.2">
      <c r="E1270" s="29"/>
      <c r="F1270" s="29"/>
      <c r="G1270" s="29"/>
      <c r="I1270" s="33"/>
      <c r="K1270" s="29"/>
      <c r="M1270" s="32"/>
      <c r="Q1270" s="39"/>
    </row>
    <row r="1271" spans="5:17" x14ac:dyDescent="0.2">
      <c r="E1271" s="29"/>
      <c r="F1271" s="29"/>
      <c r="G1271" s="29"/>
      <c r="I1271" s="33"/>
      <c r="K1271" s="29"/>
      <c r="M1271" s="32"/>
      <c r="Q1271" s="39"/>
    </row>
    <row r="1272" spans="5:17" x14ac:dyDescent="0.2">
      <c r="E1272" s="29"/>
      <c r="F1272" s="29"/>
      <c r="G1272" s="29"/>
      <c r="I1272" s="33"/>
      <c r="K1272" s="29"/>
      <c r="M1272" s="32"/>
      <c r="Q1272" s="39"/>
    </row>
    <row r="1273" spans="5:17" x14ac:dyDescent="0.2">
      <c r="E1273" s="29"/>
      <c r="F1273" s="29"/>
      <c r="G1273" s="29"/>
      <c r="I1273" s="33"/>
      <c r="K1273" s="29"/>
      <c r="M1273" s="32"/>
      <c r="Q1273" s="39"/>
    </row>
    <row r="1274" spans="5:17" x14ac:dyDescent="0.2">
      <c r="E1274" s="29"/>
      <c r="F1274" s="29"/>
      <c r="G1274" s="29"/>
      <c r="I1274" s="33"/>
      <c r="K1274" s="29"/>
      <c r="M1274" s="32"/>
      <c r="Q1274" s="39"/>
    </row>
    <row r="1275" spans="5:17" x14ac:dyDescent="0.2">
      <c r="E1275" s="29"/>
      <c r="F1275" s="29"/>
      <c r="G1275" s="29"/>
      <c r="I1275" s="33"/>
      <c r="K1275" s="29"/>
      <c r="M1275" s="32"/>
      <c r="Q1275" s="39"/>
    </row>
    <row r="1276" spans="5:17" x14ac:dyDescent="0.2">
      <c r="E1276" s="29"/>
      <c r="F1276" s="29"/>
      <c r="G1276" s="29"/>
      <c r="I1276" s="33"/>
      <c r="K1276" s="29"/>
      <c r="M1276" s="32"/>
      <c r="Q1276" s="39"/>
    </row>
    <row r="1277" spans="5:17" x14ac:dyDescent="0.2">
      <c r="E1277" s="29"/>
      <c r="F1277" s="29"/>
      <c r="G1277" s="29"/>
      <c r="I1277" s="33"/>
      <c r="K1277" s="29"/>
      <c r="M1277" s="32"/>
      <c r="Q1277" s="39"/>
    </row>
    <row r="1278" spans="5:17" x14ac:dyDescent="0.2">
      <c r="E1278" s="29"/>
      <c r="F1278" s="29"/>
      <c r="G1278" s="29"/>
      <c r="I1278" s="33"/>
      <c r="K1278" s="29"/>
      <c r="M1278" s="32"/>
      <c r="Q1278" s="39"/>
    </row>
    <row r="1279" spans="5:17" x14ac:dyDescent="0.2">
      <c r="E1279" s="29"/>
      <c r="F1279" s="29"/>
      <c r="G1279" s="29"/>
      <c r="I1279" s="33"/>
      <c r="K1279" s="29"/>
      <c r="M1279" s="32"/>
      <c r="Q1279" s="39"/>
    </row>
    <row r="1280" spans="5:17" x14ac:dyDescent="0.2">
      <c r="E1280" s="29"/>
      <c r="F1280" s="29"/>
      <c r="G1280" s="29"/>
      <c r="I1280" s="33"/>
      <c r="K1280" s="29"/>
      <c r="M1280" s="32"/>
      <c r="Q1280" s="39"/>
    </row>
    <row r="1281" spans="5:17" x14ac:dyDescent="0.2">
      <c r="E1281" s="29"/>
      <c r="F1281" s="29"/>
      <c r="G1281" s="29"/>
      <c r="I1281" s="33"/>
      <c r="K1281" s="29"/>
      <c r="M1281" s="32"/>
      <c r="Q1281" s="39"/>
    </row>
    <row r="1282" spans="5:17" x14ac:dyDescent="0.2">
      <c r="E1282" s="29"/>
      <c r="F1282" s="29"/>
      <c r="G1282" s="29"/>
      <c r="I1282" s="33"/>
      <c r="K1282" s="29"/>
      <c r="M1282" s="32"/>
      <c r="Q1282" s="39"/>
    </row>
    <row r="1283" spans="5:17" x14ac:dyDescent="0.2">
      <c r="E1283" s="29"/>
      <c r="F1283" s="29"/>
      <c r="G1283" s="29"/>
      <c r="I1283" s="33"/>
      <c r="K1283" s="29"/>
      <c r="M1283" s="32"/>
      <c r="Q1283" s="39"/>
    </row>
    <row r="1284" spans="5:17" x14ac:dyDescent="0.2">
      <c r="E1284" s="29"/>
      <c r="F1284" s="29"/>
      <c r="G1284" s="29"/>
      <c r="I1284" s="33"/>
      <c r="K1284" s="29"/>
      <c r="M1284" s="32"/>
      <c r="Q1284" s="39"/>
    </row>
    <row r="1285" spans="5:17" x14ac:dyDescent="0.2">
      <c r="E1285" s="29"/>
      <c r="F1285" s="29"/>
      <c r="G1285" s="29"/>
      <c r="I1285" s="33"/>
      <c r="K1285" s="29"/>
      <c r="M1285" s="32"/>
      <c r="Q1285" s="39"/>
    </row>
    <row r="1286" spans="5:17" x14ac:dyDescent="0.2">
      <c r="E1286" s="29"/>
      <c r="F1286" s="29"/>
      <c r="G1286" s="29"/>
      <c r="I1286" s="33"/>
      <c r="K1286" s="29"/>
      <c r="M1286" s="32"/>
      <c r="Q1286" s="39"/>
    </row>
    <row r="1287" spans="5:17" x14ac:dyDescent="0.2">
      <c r="E1287" s="29"/>
      <c r="F1287" s="29"/>
      <c r="G1287" s="29"/>
      <c r="I1287" s="33"/>
      <c r="K1287" s="29"/>
      <c r="M1287" s="32"/>
      <c r="Q1287" s="39"/>
    </row>
    <row r="1288" spans="5:17" x14ac:dyDescent="0.2">
      <c r="E1288" s="29"/>
      <c r="F1288" s="29"/>
      <c r="G1288" s="29"/>
      <c r="I1288" s="33"/>
      <c r="K1288" s="29"/>
      <c r="M1288" s="32"/>
      <c r="Q1288" s="39"/>
    </row>
    <row r="1289" spans="5:17" x14ac:dyDescent="0.2">
      <c r="E1289" s="29"/>
      <c r="F1289" s="29"/>
      <c r="G1289" s="29"/>
      <c r="I1289" s="33"/>
      <c r="K1289" s="29"/>
      <c r="M1289" s="32"/>
      <c r="Q1289" s="39"/>
    </row>
    <row r="1290" spans="5:17" x14ac:dyDescent="0.2">
      <c r="E1290" s="29"/>
      <c r="F1290" s="29"/>
      <c r="G1290" s="29"/>
      <c r="I1290" s="33"/>
      <c r="K1290" s="29"/>
      <c r="M1290" s="32"/>
      <c r="Q1290" s="39"/>
    </row>
    <row r="1291" spans="5:17" x14ac:dyDescent="0.2">
      <c r="E1291" s="29"/>
      <c r="F1291" s="29"/>
      <c r="G1291" s="29"/>
      <c r="I1291" s="33"/>
      <c r="K1291" s="29"/>
      <c r="M1291" s="32"/>
      <c r="Q1291" s="39"/>
    </row>
    <row r="1292" spans="5:17" x14ac:dyDescent="0.2">
      <c r="E1292" s="29"/>
      <c r="F1292" s="29"/>
      <c r="G1292" s="29"/>
      <c r="I1292" s="33"/>
      <c r="K1292" s="29"/>
      <c r="M1292" s="32"/>
      <c r="Q1292" s="39"/>
    </row>
    <row r="1293" spans="5:17" x14ac:dyDescent="0.2">
      <c r="E1293" s="29"/>
      <c r="F1293" s="29"/>
      <c r="G1293" s="29"/>
      <c r="I1293" s="33"/>
      <c r="K1293" s="29"/>
      <c r="M1293" s="32"/>
      <c r="Q1293" s="39"/>
    </row>
    <row r="1294" spans="5:17" x14ac:dyDescent="0.2">
      <c r="E1294" s="29"/>
      <c r="F1294" s="29"/>
      <c r="G1294" s="29"/>
      <c r="I1294" s="33"/>
      <c r="K1294" s="29"/>
      <c r="M1294" s="32"/>
      <c r="Q1294" s="39"/>
    </row>
    <row r="1295" spans="5:17" x14ac:dyDescent="0.2">
      <c r="E1295" s="29"/>
      <c r="F1295" s="29"/>
      <c r="G1295" s="29"/>
      <c r="I1295" s="33"/>
      <c r="K1295" s="29"/>
      <c r="M1295" s="32"/>
      <c r="Q1295" s="39"/>
    </row>
    <row r="1296" spans="5:17" x14ac:dyDescent="0.2">
      <c r="E1296" s="29"/>
      <c r="F1296" s="29"/>
      <c r="G1296" s="29"/>
      <c r="I1296" s="33"/>
      <c r="K1296" s="29"/>
      <c r="M1296" s="32"/>
      <c r="Q1296" s="39"/>
    </row>
    <row r="1297" spans="5:17" x14ac:dyDescent="0.2">
      <c r="E1297" s="29"/>
      <c r="F1297" s="29"/>
      <c r="G1297" s="29"/>
      <c r="I1297" s="33"/>
      <c r="K1297" s="29"/>
      <c r="M1297" s="32"/>
      <c r="Q1297" s="39"/>
    </row>
    <row r="1298" spans="5:17" x14ac:dyDescent="0.2">
      <c r="E1298" s="29"/>
      <c r="F1298" s="29"/>
      <c r="G1298" s="29"/>
      <c r="I1298" s="33"/>
      <c r="K1298" s="29"/>
      <c r="M1298" s="32"/>
      <c r="Q1298" s="39"/>
    </row>
    <row r="1299" spans="5:17" x14ac:dyDescent="0.2">
      <c r="E1299" s="29"/>
      <c r="F1299" s="29"/>
      <c r="G1299" s="29"/>
      <c r="I1299" s="33"/>
      <c r="K1299" s="29"/>
      <c r="M1299" s="32"/>
      <c r="Q1299" s="39"/>
    </row>
    <row r="1300" spans="5:17" x14ac:dyDescent="0.2">
      <c r="E1300" s="29"/>
      <c r="F1300" s="29"/>
      <c r="G1300" s="29"/>
      <c r="I1300" s="33"/>
      <c r="K1300" s="29"/>
      <c r="M1300" s="32"/>
      <c r="Q1300" s="39"/>
    </row>
    <row r="1301" spans="5:17" x14ac:dyDescent="0.2">
      <c r="E1301" s="29"/>
      <c r="F1301" s="29"/>
      <c r="G1301" s="29"/>
      <c r="I1301" s="33"/>
      <c r="K1301" s="29"/>
      <c r="M1301" s="32"/>
      <c r="Q1301" s="39"/>
    </row>
    <row r="1302" spans="5:17" x14ac:dyDescent="0.2">
      <c r="E1302" s="29"/>
      <c r="F1302" s="29"/>
      <c r="G1302" s="29"/>
      <c r="I1302" s="33"/>
      <c r="K1302" s="29"/>
      <c r="M1302" s="32"/>
      <c r="Q1302" s="39"/>
    </row>
    <row r="1303" spans="5:17" x14ac:dyDescent="0.2">
      <c r="E1303" s="29"/>
      <c r="F1303" s="29"/>
      <c r="G1303" s="29"/>
      <c r="I1303" s="33"/>
      <c r="K1303" s="29"/>
      <c r="M1303" s="32"/>
      <c r="Q1303" s="39"/>
    </row>
    <row r="1304" spans="5:17" x14ac:dyDescent="0.2">
      <c r="E1304" s="29"/>
      <c r="F1304" s="29"/>
      <c r="G1304" s="29"/>
      <c r="I1304" s="33"/>
      <c r="K1304" s="29"/>
      <c r="M1304" s="32"/>
      <c r="Q1304" s="39"/>
    </row>
    <row r="1305" spans="5:17" x14ac:dyDescent="0.2">
      <c r="E1305" s="29"/>
      <c r="F1305" s="29"/>
      <c r="G1305" s="29"/>
      <c r="I1305" s="33"/>
      <c r="K1305" s="29"/>
      <c r="M1305" s="32"/>
      <c r="Q1305" s="39"/>
    </row>
    <row r="1306" spans="5:17" x14ac:dyDescent="0.2">
      <c r="E1306" s="29"/>
      <c r="F1306" s="29"/>
      <c r="G1306" s="29"/>
      <c r="I1306" s="33"/>
      <c r="K1306" s="29"/>
      <c r="M1306" s="32"/>
      <c r="Q1306" s="39"/>
    </row>
    <row r="1307" spans="5:17" x14ac:dyDescent="0.2">
      <c r="E1307" s="29"/>
      <c r="F1307" s="29"/>
      <c r="G1307" s="29"/>
      <c r="I1307" s="33"/>
      <c r="K1307" s="29"/>
      <c r="M1307" s="32"/>
      <c r="Q1307" s="39"/>
    </row>
    <row r="1308" spans="5:17" x14ac:dyDescent="0.2">
      <c r="E1308" s="29"/>
      <c r="F1308" s="29"/>
      <c r="G1308" s="29"/>
      <c r="I1308" s="33"/>
      <c r="K1308" s="29"/>
      <c r="M1308" s="32"/>
      <c r="Q1308" s="39"/>
    </row>
    <row r="1309" spans="5:17" x14ac:dyDescent="0.2">
      <c r="E1309" s="29"/>
      <c r="F1309" s="29"/>
      <c r="G1309" s="29"/>
      <c r="I1309" s="33"/>
      <c r="K1309" s="29"/>
      <c r="M1309" s="32"/>
      <c r="Q1309" s="39"/>
    </row>
    <row r="1310" spans="5:17" x14ac:dyDescent="0.2">
      <c r="E1310" s="29"/>
      <c r="F1310" s="29"/>
      <c r="G1310" s="29"/>
      <c r="I1310" s="33"/>
      <c r="K1310" s="29"/>
      <c r="M1310" s="32"/>
      <c r="Q1310" s="39"/>
    </row>
    <row r="1311" spans="5:17" x14ac:dyDescent="0.2">
      <c r="E1311" s="29"/>
      <c r="F1311" s="29"/>
      <c r="G1311" s="29"/>
      <c r="I1311" s="33"/>
      <c r="K1311" s="29"/>
      <c r="M1311" s="32"/>
      <c r="Q1311" s="39"/>
    </row>
    <row r="1312" spans="5:17" x14ac:dyDescent="0.2">
      <c r="E1312" s="29"/>
      <c r="F1312" s="29"/>
      <c r="G1312" s="29"/>
      <c r="I1312" s="33"/>
      <c r="K1312" s="29"/>
      <c r="M1312" s="32"/>
      <c r="Q1312" s="39"/>
    </row>
    <row r="1313" spans="5:17" x14ac:dyDescent="0.2">
      <c r="E1313" s="29"/>
      <c r="F1313" s="29"/>
      <c r="G1313" s="29"/>
      <c r="I1313" s="33"/>
      <c r="K1313" s="29"/>
      <c r="M1313" s="32"/>
      <c r="Q1313" s="39"/>
    </row>
    <row r="1314" spans="5:17" x14ac:dyDescent="0.2">
      <c r="E1314" s="29"/>
      <c r="F1314" s="29"/>
      <c r="G1314" s="29"/>
      <c r="I1314" s="33"/>
      <c r="K1314" s="29"/>
      <c r="M1314" s="32"/>
      <c r="Q1314" s="39"/>
    </row>
    <row r="1315" spans="5:17" x14ac:dyDescent="0.2">
      <c r="E1315" s="29"/>
      <c r="F1315" s="29"/>
      <c r="G1315" s="29"/>
      <c r="I1315" s="33"/>
      <c r="K1315" s="29"/>
      <c r="M1315" s="32"/>
      <c r="Q1315" s="39"/>
    </row>
    <row r="1316" spans="5:17" x14ac:dyDescent="0.2">
      <c r="E1316" s="29"/>
      <c r="F1316" s="29"/>
      <c r="G1316" s="29"/>
      <c r="I1316" s="33"/>
      <c r="K1316" s="29"/>
      <c r="M1316" s="32"/>
      <c r="Q1316" s="39"/>
    </row>
    <row r="1317" spans="5:17" x14ac:dyDescent="0.2">
      <c r="E1317" s="29"/>
      <c r="F1317" s="29"/>
      <c r="G1317" s="29"/>
      <c r="I1317" s="33"/>
      <c r="K1317" s="29"/>
      <c r="M1317" s="32"/>
      <c r="Q1317" s="39"/>
    </row>
    <row r="1318" spans="5:17" x14ac:dyDescent="0.2">
      <c r="E1318" s="29"/>
      <c r="F1318" s="29"/>
      <c r="G1318" s="29"/>
      <c r="I1318" s="33"/>
      <c r="K1318" s="29"/>
      <c r="M1318" s="32"/>
      <c r="Q1318" s="39"/>
    </row>
    <row r="1319" spans="5:17" x14ac:dyDescent="0.2">
      <c r="E1319" s="29"/>
      <c r="F1319" s="29"/>
      <c r="G1319" s="29"/>
      <c r="I1319" s="33"/>
      <c r="K1319" s="29"/>
      <c r="M1319" s="32"/>
      <c r="Q1319" s="39"/>
    </row>
    <row r="1320" spans="5:17" x14ac:dyDescent="0.2">
      <c r="E1320" s="29"/>
      <c r="F1320" s="29"/>
      <c r="G1320" s="29"/>
      <c r="I1320" s="33"/>
      <c r="K1320" s="29"/>
      <c r="M1320" s="32"/>
      <c r="Q1320" s="39"/>
    </row>
    <row r="1321" spans="5:17" x14ac:dyDescent="0.2">
      <c r="E1321" s="29"/>
      <c r="F1321" s="29"/>
      <c r="G1321" s="29"/>
      <c r="I1321" s="33"/>
      <c r="K1321" s="29"/>
      <c r="M1321" s="32"/>
      <c r="Q1321" s="39"/>
    </row>
    <row r="1322" spans="5:17" x14ac:dyDescent="0.2">
      <c r="E1322" s="29"/>
      <c r="F1322" s="29"/>
      <c r="G1322" s="29"/>
      <c r="I1322" s="33"/>
      <c r="K1322" s="29"/>
      <c r="M1322" s="32"/>
      <c r="Q1322" s="39"/>
    </row>
    <row r="1323" spans="5:17" x14ac:dyDescent="0.2">
      <c r="E1323" s="29"/>
      <c r="F1323" s="29"/>
      <c r="G1323" s="29"/>
      <c r="I1323" s="33"/>
      <c r="K1323" s="29"/>
      <c r="M1323" s="32"/>
      <c r="Q1323" s="39"/>
    </row>
    <row r="1324" spans="5:17" x14ac:dyDescent="0.2">
      <c r="E1324" s="29"/>
      <c r="F1324" s="29"/>
      <c r="G1324" s="29"/>
      <c r="I1324" s="33"/>
      <c r="K1324" s="29"/>
      <c r="M1324" s="32"/>
      <c r="Q1324" s="39"/>
    </row>
    <row r="1325" spans="5:17" x14ac:dyDescent="0.2">
      <c r="E1325" s="29"/>
      <c r="F1325" s="29"/>
      <c r="G1325" s="29"/>
      <c r="I1325" s="33"/>
      <c r="K1325" s="29"/>
      <c r="M1325" s="32"/>
      <c r="Q1325" s="39"/>
    </row>
    <row r="1326" spans="5:17" x14ac:dyDescent="0.2">
      <c r="E1326" s="29"/>
      <c r="F1326" s="29"/>
      <c r="G1326" s="29"/>
      <c r="I1326" s="33"/>
      <c r="K1326" s="29"/>
      <c r="M1326" s="32"/>
      <c r="Q1326" s="39"/>
    </row>
    <row r="1327" spans="5:17" x14ac:dyDescent="0.2">
      <c r="E1327" s="29"/>
      <c r="F1327" s="29"/>
      <c r="G1327" s="29"/>
      <c r="I1327" s="33"/>
      <c r="K1327" s="29"/>
      <c r="M1327" s="32"/>
      <c r="Q1327" s="39"/>
    </row>
    <row r="1328" spans="5:17" x14ac:dyDescent="0.2">
      <c r="E1328" s="29"/>
      <c r="F1328" s="29"/>
      <c r="G1328" s="29"/>
      <c r="I1328" s="33"/>
      <c r="K1328" s="29"/>
      <c r="M1328" s="32"/>
      <c r="Q1328" s="39"/>
    </row>
    <row r="1329" spans="5:17" x14ac:dyDescent="0.2">
      <c r="E1329" s="29"/>
      <c r="F1329" s="29"/>
      <c r="G1329" s="29"/>
      <c r="I1329" s="33"/>
      <c r="K1329" s="29"/>
      <c r="M1329" s="32"/>
      <c r="Q1329" s="39"/>
    </row>
    <row r="1330" spans="5:17" x14ac:dyDescent="0.2">
      <c r="E1330" s="29"/>
      <c r="F1330" s="29"/>
      <c r="G1330" s="29"/>
      <c r="I1330" s="33"/>
      <c r="K1330" s="29"/>
      <c r="M1330" s="32"/>
      <c r="Q1330" s="39"/>
    </row>
    <row r="1331" spans="5:17" x14ac:dyDescent="0.2">
      <c r="E1331" s="29"/>
      <c r="F1331" s="29"/>
      <c r="G1331" s="29"/>
      <c r="I1331" s="33"/>
      <c r="K1331" s="29"/>
      <c r="M1331" s="32"/>
      <c r="Q1331" s="39"/>
    </row>
    <row r="1332" spans="5:17" x14ac:dyDescent="0.2">
      <c r="E1332" s="29"/>
      <c r="F1332" s="29"/>
      <c r="G1332" s="29"/>
      <c r="I1332" s="33"/>
      <c r="K1332" s="29"/>
      <c r="M1332" s="32"/>
      <c r="Q1332" s="39"/>
    </row>
    <row r="1333" spans="5:17" x14ac:dyDescent="0.2">
      <c r="E1333" s="29"/>
      <c r="F1333" s="29"/>
      <c r="G1333" s="29"/>
      <c r="I1333" s="33"/>
      <c r="K1333" s="29"/>
      <c r="M1333" s="32"/>
      <c r="Q1333" s="39"/>
    </row>
    <row r="1334" spans="5:17" x14ac:dyDescent="0.2">
      <c r="E1334" s="29"/>
      <c r="F1334" s="29"/>
      <c r="G1334" s="29"/>
      <c r="I1334" s="33"/>
      <c r="K1334" s="29"/>
      <c r="M1334" s="32"/>
      <c r="Q1334" s="39"/>
    </row>
    <row r="1335" spans="5:17" x14ac:dyDescent="0.2">
      <c r="E1335" s="29"/>
      <c r="F1335" s="29"/>
      <c r="G1335" s="29"/>
      <c r="I1335" s="33"/>
      <c r="K1335" s="29"/>
      <c r="M1335" s="32"/>
      <c r="Q1335" s="39"/>
    </row>
    <row r="1336" spans="5:17" x14ac:dyDescent="0.2">
      <c r="E1336" s="29"/>
      <c r="F1336" s="29"/>
      <c r="G1336" s="29"/>
      <c r="I1336" s="33"/>
      <c r="K1336" s="29"/>
      <c r="M1336" s="32"/>
      <c r="Q1336" s="39"/>
    </row>
    <row r="1337" spans="5:17" x14ac:dyDescent="0.2">
      <c r="E1337" s="29"/>
      <c r="F1337" s="29"/>
      <c r="G1337" s="29"/>
      <c r="I1337" s="33"/>
      <c r="K1337" s="29"/>
      <c r="M1337" s="32"/>
      <c r="Q1337" s="39"/>
    </row>
    <row r="1338" spans="5:17" x14ac:dyDescent="0.2">
      <c r="E1338" s="29"/>
      <c r="F1338" s="29"/>
      <c r="G1338" s="29"/>
      <c r="I1338" s="33"/>
      <c r="K1338" s="29"/>
      <c r="M1338" s="32"/>
      <c r="Q1338" s="39"/>
    </row>
    <row r="1339" spans="5:17" x14ac:dyDescent="0.2">
      <c r="E1339" s="29"/>
      <c r="F1339" s="29"/>
      <c r="G1339" s="29"/>
      <c r="I1339" s="33"/>
      <c r="K1339" s="29"/>
      <c r="M1339" s="32"/>
      <c r="Q1339" s="39"/>
    </row>
    <row r="1340" spans="5:17" x14ac:dyDescent="0.2">
      <c r="E1340" s="29"/>
      <c r="F1340" s="29"/>
      <c r="G1340" s="29"/>
      <c r="I1340" s="33"/>
      <c r="K1340" s="29"/>
      <c r="M1340" s="32"/>
      <c r="Q1340" s="39"/>
    </row>
    <row r="1341" spans="5:17" x14ac:dyDescent="0.2">
      <c r="E1341" s="29"/>
      <c r="F1341" s="29"/>
      <c r="G1341" s="29"/>
      <c r="I1341" s="33"/>
      <c r="K1341" s="29"/>
      <c r="M1341" s="32"/>
      <c r="Q1341" s="39"/>
    </row>
    <row r="1342" spans="5:17" x14ac:dyDescent="0.2">
      <c r="E1342" s="29"/>
      <c r="F1342" s="29"/>
      <c r="G1342" s="29"/>
      <c r="I1342" s="33"/>
      <c r="K1342" s="29"/>
      <c r="M1342" s="32"/>
      <c r="Q1342" s="39"/>
    </row>
    <row r="1343" spans="5:17" x14ac:dyDescent="0.2">
      <c r="E1343" s="29"/>
      <c r="F1343" s="29"/>
      <c r="G1343" s="29"/>
      <c r="I1343" s="33"/>
      <c r="K1343" s="29"/>
      <c r="M1343" s="32"/>
      <c r="Q1343" s="39"/>
    </row>
    <row r="1344" spans="5:17" x14ac:dyDescent="0.2">
      <c r="E1344" s="29"/>
      <c r="F1344" s="29"/>
      <c r="G1344" s="29"/>
      <c r="I1344" s="33"/>
      <c r="K1344" s="29"/>
      <c r="M1344" s="32"/>
      <c r="Q1344" s="39"/>
    </row>
    <row r="1345" spans="5:17" x14ac:dyDescent="0.2">
      <c r="E1345" s="29"/>
      <c r="F1345" s="29"/>
      <c r="G1345" s="29"/>
      <c r="I1345" s="33"/>
      <c r="K1345" s="29"/>
      <c r="M1345" s="32"/>
      <c r="Q1345" s="39"/>
    </row>
    <row r="1346" spans="5:17" x14ac:dyDescent="0.2">
      <c r="E1346" s="29"/>
      <c r="F1346" s="29"/>
      <c r="G1346" s="29"/>
      <c r="I1346" s="33"/>
      <c r="K1346" s="29"/>
      <c r="M1346" s="32"/>
      <c r="Q1346" s="39"/>
    </row>
    <row r="1347" spans="5:17" x14ac:dyDescent="0.2">
      <c r="E1347" s="29"/>
      <c r="F1347" s="29"/>
      <c r="G1347" s="29"/>
      <c r="I1347" s="33"/>
      <c r="K1347" s="29"/>
      <c r="M1347" s="32"/>
      <c r="Q1347" s="39"/>
    </row>
    <row r="1348" spans="5:17" x14ac:dyDescent="0.2">
      <c r="E1348" s="29"/>
      <c r="F1348" s="29"/>
      <c r="G1348" s="29"/>
      <c r="I1348" s="33"/>
      <c r="K1348" s="29"/>
      <c r="M1348" s="32"/>
      <c r="Q1348" s="39"/>
    </row>
    <row r="1349" spans="5:17" x14ac:dyDescent="0.2">
      <c r="E1349" s="29"/>
      <c r="F1349" s="29"/>
      <c r="G1349" s="29"/>
      <c r="I1349" s="33"/>
      <c r="K1349" s="29"/>
      <c r="M1349" s="32"/>
      <c r="Q1349" s="39"/>
    </row>
    <row r="1350" spans="5:17" x14ac:dyDescent="0.2">
      <c r="E1350" s="29"/>
      <c r="F1350" s="29"/>
      <c r="G1350" s="29"/>
      <c r="I1350" s="33"/>
      <c r="K1350" s="29"/>
      <c r="M1350" s="32"/>
      <c r="Q1350" s="39"/>
    </row>
    <row r="1351" spans="5:17" x14ac:dyDescent="0.2">
      <c r="E1351" s="29"/>
      <c r="F1351" s="29"/>
      <c r="G1351" s="29"/>
      <c r="I1351" s="33"/>
      <c r="K1351" s="29"/>
      <c r="M1351" s="32"/>
      <c r="Q1351" s="39"/>
    </row>
    <row r="1352" spans="5:17" x14ac:dyDescent="0.2">
      <c r="E1352" s="29"/>
      <c r="F1352" s="29"/>
      <c r="G1352" s="29"/>
      <c r="I1352" s="33"/>
      <c r="K1352" s="29"/>
      <c r="M1352" s="32"/>
      <c r="Q1352" s="39"/>
    </row>
    <row r="1353" spans="5:17" x14ac:dyDescent="0.2">
      <c r="E1353" s="29"/>
      <c r="F1353" s="29"/>
      <c r="G1353" s="29"/>
      <c r="I1353" s="33"/>
      <c r="K1353" s="29"/>
      <c r="M1353" s="32"/>
      <c r="Q1353" s="39"/>
    </row>
    <row r="1354" spans="5:17" x14ac:dyDescent="0.2">
      <c r="E1354" s="29"/>
      <c r="F1354" s="29"/>
      <c r="G1354" s="29"/>
      <c r="I1354" s="33"/>
      <c r="K1354" s="29"/>
      <c r="M1354" s="32"/>
      <c r="Q1354" s="39"/>
    </row>
    <row r="1355" spans="5:17" x14ac:dyDescent="0.2">
      <c r="E1355" s="29"/>
      <c r="F1355" s="29"/>
      <c r="G1355" s="29"/>
      <c r="I1355" s="33"/>
      <c r="K1355" s="29"/>
      <c r="M1355" s="32"/>
      <c r="Q1355" s="39"/>
    </row>
    <row r="1356" spans="5:17" x14ac:dyDescent="0.2">
      <c r="E1356" s="29"/>
      <c r="F1356" s="29"/>
      <c r="G1356" s="29"/>
      <c r="I1356" s="33"/>
      <c r="K1356" s="29"/>
      <c r="M1356" s="32"/>
      <c r="Q1356" s="39"/>
    </row>
    <row r="1357" spans="5:17" x14ac:dyDescent="0.2">
      <c r="E1357" s="29"/>
      <c r="F1357" s="29"/>
      <c r="G1357" s="29"/>
      <c r="I1357" s="33"/>
      <c r="K1357" s="29"/>
      <c r="M1357" s="32"/>
      <c r="Q1357" s="39"/>
    </row>
    <row r="1358" spans="5:17" x14ac:dyDescent="0.2">
      <c r="E1358" s="29"/>
      <c r="F1358" s="29"/>
      <c r="G1358" s="29"/>
      <c r="I1358" s="33"/>
      <c r="K1358" s="29"/>
      <c r="M1358" s="32"/>
      <c r="Q1358" s="39"/>
    </row>
    <row r="1359" spans="5:17" x14ac:dyDescent="0.2">
      <c r="E1359" s="29"/>
      <c r="F1359" s="29"/>
      <c r="G1359" s="29"/>
      <c r="I1359" s="33"/>
      <c r="K1359" s="29"/>
      <c r="M1359" s="32"/>
      <c r="Q1359" s="39"/>
    </row>
    <row r="1360" spans="5:17" x14ac:dyDescent="0.2">
      <c r="E1360" s="29"/>
      <c r="F1360" s="29"/>
      <c r="G1360" s="29"/>
      <c r="I1360" s="33"/>
      <c r="K1360" s="29"/>
      <c r="M1360" s="32"/>
      <c r="Q1360" s="39"/>
    </row>
    <row r="1361" spans="5:17" x14ac:dyDescent="0.2">
      <c r="E1361" s="29"/>
      <c r="F1361" s="29"/>
      <c r="G1361" s="29"/>
      <c r="I1361" s="33"/>
      <c r="K1361" s="29"/>
      <c r="M1361" s="32"/>
      <c r="Q1361" s="39"/>
    </row>
    <row r="1362" spans="5:17" x14ac:dyDescent="0.2">
      <c r="E1362" s="29"/>
      <c r="F1362" s="29"/>
      <c r="G1362" s="29"/>
      <c r="I1362" s="33"/>
      <c r="K1362" s="29"/>
      <c r="M1362" s="32"/>
      <c r="Q1362" s="39"/>
    </row>
    <row r="1363" spans="5:17" x14ac:dyDescent="0.2">
      <c r="E1363" s="29"/>
      <c r="F1363" s="29"/>
      <c r="G1363" s="29"/>
      <c r="I1363" s="33"/>
      <c r="K1363" s="29"/>
      <c r="M1363" s="32"/>
      <c r="Q1363" s="39"/>
    </row>
    <row r="1364" spans="5:17" x14ac:dyDescent="0.2">
      <c r="E1364" s="29"/>
      <c r="F1364" s="29"/>
      <c r="G1364" s="29"/>
      <c r="I1364" s="33"/>
      <c r="K1364" s="29"/>
      <c r="M1364" s="32"/>
      <c r="Q1364" s="39"/>
    </row>
    <row r="1365" spans="5:17" x14ac:dyDescent="0.2">
      <c r="E1365" s="29"/>
      <c r="F1365" s="29"/>
      <c r="G1365" s="29"/>
      <c r="I1365" s="33"/>
      <c r="K1365" s="29"/>
      <c r="M1365" s="32"/>
      <c r="Q1365" s="39"/>
    </row>
    <row r="1366" spans="5:17" x14ac:dyDescent="0.2">
      <c r="E1366" s="29"/>
      <c r="F1366" s="29"/>
      <c r="G1366" s="29"/>
      <c r="I1366" s="33"/>
      <c r="K1366" s="29"/>
      <c r="M1366" s="32"/>
      <c r="Q1366" s="39"/>
    </row>
    <row r="1367" spans="5:17" x14ac:dyDescent="0.2">
      <c r="E1367" s="29"/>
      <c r="F1367" s="29"/>
      <c r="G1367" s="29"/>
      <c r="I1367" s="33"/>
      <c r="K1367" s="29"/>
      <c r="M1367" s="32"/>
      <c r="Q1367" s="39"/>
    </row>
    <row r="1368" spans="5:17" x14ac:dyDescent="0.2">
      <c r="E1368" s="29"/>
      <c r="F1368" s="29"/>
      <c r="G1368" s="29"/>
      <c r="I1368" s="33"/>
      <c r="K1368" s="29"/>
      <c r="M1368" s="32"/>
      <c r="Q1368" s="39"/>
    </row>
    <row r="1369" spans="5:17" x14ac:dyDescent="0.2">
      <c r="E1369" s="29"/>
      <c r="F1369" s="29"/>
      <c r="G1369" s="29"/>
      <c r="I1369" s="33"/>
      <c r="K1369" s="29"/>
      <c r="M1369" s="32"/>
      <c r="Q1369" s="39"/>
    </row>
    <row r="1370" spans="5:17" x14ac:dyDescent="0.2">
      <c r="E1370" s="29"/>
      <c r="F1370" s="29"/>
      <c r="G1370" s="29"/>
      <c r="I1370" s="33"/>
      <c r="K1370" s="29"/>
      <c r="M1370" s="32"/>
      <c r="Q1370" s="39"/>
    </row>
    <row r="1371" spans="5:17" x14ac:dyDescent="0.2">
      <c r="E1371" s="29"/>
      <c r="F1371" s="29"/>
      <c r="G1371" s="29"/>
      <c r="I1371" s="33"/>
      <c r="K1371" s="29"/>
      <c r="M1371" s="32"/>
      <c r="Q1371" s="39"/>
    </row>
    <row r="1372" spans="5:17" x14ac:dyDescent="0.2">
      <c r="E1372" s="29"/>
      <c r="F1372" s="29"/>
      <c r="G1372" s="29"/>
      <c r="I1372" s="33"/>
      <c r="K1372" s="29"/>
      <c r="M1372" s="32"/>
      <c r="Q1372" s="39"/>
    </row>
    <row r="1373" spans="5:17" x14ac:dyDescent="0.2">
      <c r="E1373" s="29"/>
      <c r="F1373" s="29"/>
      <c r="G1373" s="29"/>
      <c r="I1373" s="33"/>
      <c r="K1373" s="29"/>
      <c r="M1373" s="32"/>
      <c r="Q1373" s="39"/>
    </row>
    <row r="1374" spans="5:17" x14ac:dyDescent="0.2">
      <c r="E1374" s="29"/>
      <c r="F1374" s="29"/>
      <c r="G1374" s="29"/>
      <c r="I1374" s="33"/>
      <c r="K1374" s="29"/>
      <c r="M1374" s="32"/>
      <c r="Q1374" s="39"/>
    </row>
    <row r="1375" spans="5:17" x14ac:dyDescent="0.2">
      <c r="E1375" s="29"/>
      <c r="F1375" s="29"/>
      <c r="G1375" s="29"/>
      <c r="I1375" s="33"/>
      <c r="K1375" s="29"/>
      <c r="M1375" s="32"/>
      <c r="Q1375" s="39"/>
    </row>
    <row r="1376" spans="5:17" x14ac:dyDescent="0.2">
      <c r="E1376" s="29"/>
      <c r="F1376" s="29"/>
      <c r="G1376" s="29"/>
      <c r="I1376" s="33"/>
      <c r="K1376" s="29"/>
      <c r="M1376" s="32"/>
      <c r="Q1376" s="39"/>
    </row>
    <row r="1377" spans="5:17" x14ac:dyDescent="0.2">
      <c r="E1377" s="29"/>
      <c r="F1377" s="29"/>
      <c r="G1377" s="29"/>
      <c r="I1377" s="33"/>
      <c r="K1377" s="29"/>
      <c r="M1377" s="32"/>
      <c r="Q1377" s="39"/>
    </row>
    <row r="1378" spans="5:17" x14ac:dyDescent="0.2">
      <c r="E1378" s="29"/>
      <c r="F1378" s="29"/>
      <c r="G1378" s="29"/>
      <c r="I1378" s="33"/>
      <c r="K1378" s="29"/>
      <c r="M1378" s="32"/>
      <c r="Q1378" s="39"/>
    </row>
    <row r="1379" spans="5:17" x14ac:dyDescent="0.2">
      <c r="E1379" s="29"/>
      <c r="F1379" s="29"/>
      <c r="G1379" s="29"/>
      <c r="I1379" s="33"/>
      <c r="K1379" s="29"/>
      <c r="M1379" s="32"/>
      <c r="Q1379" s="39"/>
    </row>
    <row r="1380" spans="5:17" x14ac:dyDescent="0.2">
      <c r="E1380" s="29"/>
      <c r="F1380" s="29"/>
      <c r="G1380" s="29"/>
      <c r="I1380" s="33"/>
      <c r="K1380" s="29"/>
      <c r="M1380" s="32"/>
      <c r="Q1380" s="39"/>
    </row>
    <row r="1381" spans="5:17" x14ac:dyDescent="0.2">
      <c r="E1381" s="29"/>
      <c r="F1381" s="29"/>
      <c r="G1381" s="29"/>
      <c r="I1381" s="33"/>
      <c r="K1381" s="29"/>
      <c r="M1381" s="32"/>
      <c r="Q1381" s="39"/>
    </row>
    <row r="1382" spans="5:17" x14ac:dyDescent="0.2">
      <c r="E1382" s="29"/>
      <c r="F1382" s="29"/>
      <c r="G1382" s="29"/>
      <c r="I1382" s="33"/>
      <c r="K1382" s="29"/>
      <c r="M1382" s="32"/>
      <c r="Q1382" s="39"/>
    </row>
    <row r="1383" spans="5:17" x14ac:dyDescent="0.2">
      <c r="E1383" s="29"/>
      <c r="F1383" s="29"/>
      <c r="G1383" s="29"/>
      <c r="I1383" s="33"/>
      <c r="K1383" s="29"/>
      <c r="M1383" s="32"/>
      <c r="Q1383" s="39"/>
    </row>
    <row r="1384" spans="5:17" x14ac:dyDescent="0.2">
      <c r="E1384" s="29"/>
      <c r="F1384" s="29"/>
      <c r="G1384" s="29"/>
      <c r="I1384" s="33"/>
      <c r="K1384" s="29"/>
      <c r="M1384" s="32"/>
      <c r="Q1384" s="39"/>
    </row>
    <row r="1385" spans="5:17" x14ac:dyDescent="0.2">
      <c r="E1385" s="29"/>
      <c r="F1385" s="29"/>
      <c r="G1385" s="29"/>
      <c r="I1385" s="33"/>
      <c r="K1385" s="29"/>
      <c r="M1385" s="32"/>
      <c r="Q1385" s="39"/>
    </row>
    <row r="1386" spans="5:17" x14ac:dyDescent="0.2">
      <c r="E1386" s="29"/>
      <c r="F1386" s="29"/>
      <c r="G1386" s="29"/>
      <c r="I1386" s="33"/>
      <c r="K1386" s="29"/>
      <c r="M1386" s="32"/>
      <c r="Q1386" s="39"/>
    </row>
    <row r="1387" spans="5:17" x14ac:dyDescent="0.2">
      <c r="E1387" s="29"/>
      <c r="F1387" s="29"/>
      <c r="G1387" s="29"/>
      <c r="I1387" s="33"/>
      <c r="K1387" s="29"/>
      <c r="M1387" s="32"/>
      <c r="Q1387" s="39"/>
    </row>
    <row r="1388" spans="5:17" x14ac:dyDescent="0.2">
      <c r="E1388" s="29"/>
      <c r="F1388" s="29"/>
      <c r="G1388" s="29"/>
      <c r="I1388" s="33"/>
      <c r="K1388" s="29"/>
      <c r="M1388" s="32"/>
      <c r="Q1388" s="39"/>
    </row>
    <row r="1389" spans="5:17" x14ac:dyDescent="0.2">
      <c r="E1389" s="29"/>
      <c r="F1389" s="29"/>
      <c r="G1389" s="29"/>
      <c r="I1389" s="33"/>
      <c r="K1389" s="29"/>
      <c r="M1389" s="32"/>
      <c r="Q1389" s="39"/>
    </row>
    <row r="1390" spans="5:17" x14ac:dyDescent="0.2">
      <c r="E1390" s="29"/>
      <c r="F1390" s="29"/>
      <c r="G1390" s="29"/>
      <c r="I1390" s="33"/>
      <c r="K1390" s="29"/>
      <c r="M1390" s="32"/>
      <c r="Q1390" s="39"/>
    </row>
    <row r="1391" spans="5:17" x14ac:dyDescent="0.2">
      <c r="E1391" s="29"/>
      <c r="F1391" s="29"/>
      <c r="G1391" s="29"/>
      <c r="I1391" s="33"/>
      <c r="K1391" s="29"/>
      <c r="M1391" s="32"/>
      <c r="Q1391" s="39"/>
    </row>
    <row r="1392" spans="5:17" x14ac:dyDescent="0.2">
      <c r="E1392" s="29"/>
      <c r="F1392" s="29"/>
      <c r="G1392" s="29"/>
      <c r="I1392" s="33"/>
      <c r="K1392" s="29"/>
      <c r="M1392" s="32"/>
      <c r="Q1392" s="39"/>
    </row>
    <row r="1393" spans="5:17" x14ac:dyDescent="0.2">
      <c r="E1393" s="29"/>
      <c r="F1393" s="29"/>
      <c r="G1393" s="29"/>
      <c r="I1393" s="33"/>
      <c r="K1393" s="29"/>
      <c r="M1393" s="32"/>
      <c r="Q1393" s="39"/>
    </row>
    <row r="1394" spans="5:17" x14ac:dyDescent="0.2">
      <c r="E1394" s="29"/>
      <c r="F1394" s="29"/>
      <c r="G1394" s="29"/>
      <c r="I1394" s="33"/>
      <c r="K1394" s="29"/>
      <c r="M1394" s="32"/>
      <c r="Q1394" s="39"/>
    </row>
    <row r="1395" spans="5:17" x14ac:dyDescent="0.2">
      <c r="E1395" s="29"/>
      <c r="F1395" s="29"/>
      <c r="G1395" s="29"/>
      <c r="I1395" s="33"/>
      <c r="K1395" s="29"/>
      <c r="M1395" s="32"/>
      <c r="Q1395" s="39"/>
    </row>
    <row r="1396" spans="5:17" x14ac:dyDescent="0.2">
      <c r="E1396" s="29"/>
      <c r="F1396" s="29"/>
      <c r="G1396" s="29"/>
      <c r="I1396" s="33"/>
      <c r="K1396" s="29"/>
      <c r="M1396" s="32"/>
      <c r="Q1396" s="39"/>
    </row>
    <row r="1397" spans="5:17" x14ac:dyDescent="0.2">
      <c r="E1397" s="29"/>
      <c r="F1397" s="29"/>
      <c r="G1397" s="29"/>
      <c r="I1397" s="33"/>
      <c r="K1397" s="29"/>
      <c r="M1397" s="32"/>
      <c r="Q1397" s="39"/>
    </row>
    <row r="1398" spans="5:17" x14ac:dyDescent="0.2">
      <c r="E1398" s="29"/>
      <c r="F1398" s="29"/>
      <c r="G1398" s="29"/>
      <c r="I1398" s="33"/>
      <c r="K1398" s="29"/>
      <c r="M1398" s="32"/>
      <c r="Q1398" s="39"/>
    </row>
    <row r="1399" spans="5:17" x14ac:dyDescent="0.2">
      <c r="E1399" s="29"/>
      <c r="F1399" s="29"/>
      <c r="G1399" s="29"/>
      <c r="I1399" s="33"/>
      <c r="K1399" s="29"/>
      <c r="M1399" s="32"/>
      <c r="Q1399" s="39"/>
    </row>
    <row r="1400" spans="5:17" x14ac:dyDescent="0.2">
      <c r="E1400" s="29"/>
      <c r="F1400" s="29"/>
      <c r="G1400" s="29"/>
      <c r="I1400" s="33"/>
      <c r="K1400" s="29"/>
      <c r="M1400" s="32"/>
      <c r="Q1400" s="39"/>
    </row>
    <row r="1401" spans="5:17" x14ac:dyDescent="0.2">
      <c r="E1401" s="29"/>
      <c r="F1401" s="29"/>
      <c r="G1401" s="29"/>
      <c r="I1401" s="33"/>
      <c r="K1401" s="29"/>
      <c r="M1401" s="32"/>
      <c r="Q1401" s="39"/>
    </row>
    <row r="1402" spans="5:17" x14ac:dyDescent="0.2">
      <c r="E1402" s="29"/>
      <c r="F1402" s="29"/>
      <c r="G1402" s="29"/>
      <c r="I1402" s="33"/>
      <c r="K1402" s="29"/>
      <c r="M1402" s="32"/>
      <c r="Q1402" s="39"/>
    </row>
    <row r="1403" spans="5:17" x14ac:dyDescent="0.2">
      <c r="E1403" s="29"/>
      <c r="F1403" s="29"/>
      <c r="G1403" s="29"/>
      <c r="I1403" s="33"/>
      <c r="K1403" s="29"/>
      <c r="M1403" s="32"/>
      <c r="Q1403" s="39"/>
    </row>
    <row r="1404" spans="5:17" x14ac:dyDescent="0.2">
      <c r="E1404" s="29"/>
      <c r="F1404" s="29"/>
      <c r="G1404" s="29"/>
      <c r="I1404" s="33"/>
      <c r="K1404" s="29"/>
      <c r="M1404" s="32"/>
      <c r="Q1404" s="39"/>
    </row>
    <row r="1405" spans="5:17" x14ac:dyDescent="0.2">
      <c r="E1405" s="29"/>
      <c r="F1405" s="29"/>
      <c r="G1405" s="29"/>
      <c r="I1405" s="33"/>
      <c r="K1405" s="29"/>
      <c r="M1405" s="32"/>
      <c r="Q1405" s="39"/>
    </row>
    <row r="1406" spans="5:17" x14ac:dyDescent="0.2">
      <c r="E1406" s="29"/>
      <c r="F1406" s="29"/>
      <c r="G1406" s="29"/>
      <c r="I1406" s="33"/>
      <c r="K1406" s="29"/>
      <c r="M1406" s="32"/>
      <c r="Q1406" s="39"/>
    </row>
    <row r="1407" spans="5:17" x14ac:dyDescent="0.2">
      <c r="E1407" s="29"/>
      <c r="F1407" s="29"/>
      <c r="G1407" s="29"/>
      <c r="I1407" s="33"/>
      <c r="K1407" s="29"/>
      <c r="M1407" s="32"/>
      <c r="Q1407" s="39"/>
    </row>
    <row r="1408" spans="5:17" x14ac:dyDescent="0.2">
      <c r="E1408" s="29"/>
      <c r="F1408" s="29"/>
      <c r="G1408" s="29"/>
      <c r="I1408" s="33"/>
      <c r="K1408" s="29"/>
      <c r="M1408" s="32"/>
      <c r="Q1408" s="39"/>
    </row>
    <row r="1409" spans="5:17" x14ac:dyDescent="0.2">
      <c r="E1409" s="29"/>
      <c r="F1409" s="29"/>
      <c r="G1409" s="29"/>
      <c r="I1409" s="33"/>
      <c r="K1409" s="29"/>
      <c r="M1409" s="32"/>
      <c r="Q1409" s="39"/>
    </row>
    <row r="1410" spans="5:17" x14ac:dyDescent="0.2">
      <c r="E1410" s="29"/>
      <c r="F1410" s="29"/>
      <c r="G1410" s="29"/>
      <c r="I1410" s="33"/>
      <c r="K1410" s="29"/>
      <c r="M1410" s="32"/>
      <c r="Q1410" s="39"/>
    </row>
    <row r="1411" spans="5:17" x14ac:dyDescent="0.2">
      <c r="E1411" s="29"/>
      <c r="F1411" s="29"/>
      <c r="G1411" s="29"/>
      <c r="I1411" s="33"/>
      <c r="K1411" s="29"/>
      <c r="M1411" s="32"/>
      <c r="Q1411" s="39"/>
    </row>
    <row r="1412" spans="5:17" x14ac:dyDescent="0.2">
      <c r="E1412" s="29"/>
      <c r="F1412" s="29"/>
      <c r="G1412" s="29"/>
      <c r="I1412" s="33"/>
      <c r="K1412" s="29"/>
      <c r="M1412" s="32"/>
      <c r="Q1412" s="39"/>
    </row>
    <row r="1413" spans="5:17" x14ac:dyDescent="0.2">
      <c r="E1413" s="29"/>
      <c r="F1413" s="29"/>
      <c r="G1413" s="29"/>
      <c r="I1413" s="33"/>
      <c r="K1413" s="29"/>
      <c r="M1413" s="32"/>
      <c r="Q1413" s="39"/>
    </row>
    <row r="1414" spans="5:17" x14ac:dyDescent="0.2">
      <c r="E1414" s="29"/>
      <c r="F1414" s="29"/>
      <c r="G1414" s="29"/>
      <c r="I1414" s="33"/>
      <c r="K1414" s="29"/>
      <c r="M1414" s="32"/>
      <c r="Q1414" s="39"/>
    </row>
    <row r="1415" spans="5:17" x14ac:dyDescent="0.2">
      <c r="E1415" s="29"/>
      <c r="F1415" s="29"/>
      <c r="G1415" s="29"/>
      <c r="I1415" s="33"/>
      <c r="K1415" s="29"/>
      <c r="M1415" s="32"/>
      <c r="Q1415" s="39"/>
    </row>
    <row r="1416" spans="5:17" x14ac:dyDescent="0.2">
      <c r="E1416" s="29"/>
      <c r="F1416" s="29"/>
      <c r="G1416" s="29"/>
      <c r="I1416" s="33"/>
      <c r="K1416" s="29"/>
      <c r="M1416" s="32"/>
      <c r="Q1416" s="39"/>
    </row>
    <row r="1417" spans="5:17" x14ac:dyDescent="0.2">
      <c r="E1417" s="29"/>
      <c r="F1417" s="29"/>
      <c r="G1417" s="29"/>
      <c r="I1417" s="33"/>
      <c r="K1417" s="29"/>
      <c r="M1417" s="32"/>
      <c r="Q1417" s="39"/>
    </row>
    <row r="1418" spans="5:17" x14ac:dyDescent="0.2">
      <c r="E1418" s="29"/>
      <c r="F1418" s="29"/>
      <c r="G1418" s="29"/>
      <c r="I1418" s="33"/>
      <c r="K1418" s="29"/>
      <c r="M1418" s="32"/>
      <c r="Q1418" s="39"/>
    </row>
    <row r="1419" spans="5:17" x14ac:dyDescent="0.2">
      <c r="E1419" s="29"/>
      <c r="F1419" s="29"/>
      <c r="G1419" s="29"/>
      <c r="I1419" s="33"/>
      <c r="K1419" s="29"/>
      <c r="M1419" s="32"/>
      <c r="Q1419" s="39"/>
    </row>
    <row r="1420" spans="5:17" x14ac:dyDescent="0.2">
      <c r="E1420" s="29"/>
      <c r="F1420" s="29"/>
      <c r="G1420" s="29"/>
      <c r="I1420" s="33"/>
      <c r="K1420" s="29"/>
      <c r="M1420" s="32"/>
      <c r="Q1420" s="39"/>
    </row>
    <row r="1421" spans="5:17" x14ac:dyDescent="0.2">
      <c r="E1421" s="29"/>
      <c r="F1421" s="29"/>
      <c r="G1421" s="29"/>
      <c r="I1421" s="33"/>
      <c r="K1421" s="29"/>
      <c r="M1421" s="32"/>
      <c r="Q1421" s="39"/>
    </row>
    <row r="1422" spans="5:17" x14ac:dyDescent="0.2">
      <c r="E1422" s="29"/>
      <c r="F1422" s="29"/>
      <c r="G1422" s="29"/>
      <c r="I1422" s="33"/>
      <c r="K1422" s="29"/>
      <c r="M1422" s="32"/>
      <c r="Q1422" s="39"/>
    </row>
    <row r="1423" spans="5:17" x14ac:dyDescent="0.2">
      <c r="E1423" s="29"/>
      <c r="F1423" s="29"/>
      <c r="G1423" s="29"/>
      <c r="I1423" s="33"/>
      <c r="K1423" s="29"/>
      <c r="M1423" s="32"/>
      <c r="Q1423" s="39"/>
    </row>
    <row r="1424" spans="5:17" x14ac:dyDescent="0.2">
      <c r="E1424" s="29"/>
      <c r="F1424" s="29"/>
      <c r="G1424" s="29"/>
      <c r="I1424" s="33"/>
      <c r="K1424" s="29"/>
      <c r="M1424" s="32"/>
      <c r="Q1424" s="39"/>
    </row>
    <row r="1425" spans="5:17" x14ac:dyDescent="0.2">
      <c r="E1425" s="29"/>
      <c r="F1425" s="29"/>
      <c r="G1425" s="29"/>
      <c r="I1425" s="33"/>
      <c r="K1425" s="29"/>
      <c r="M1425" s="32"/>
      <c r="Q1425" s="39"/>
    </row>
    <row r="1426" spans="5:17" x14ac:dyDescent="0.2">
      <c r="E1426" s="29"/>
      <c r="F1426" s="29"/>
      <c r="G1426" s="29"/>
      <c r="I1426" s="33"/>
      <c r="K1426" s="29"/>
      <c r="M1426" s="32"/>
      <c r="Q1426" s="39"/>
    </row>
    <row r="1427" spans="5:17" x14ac:dyDescent="0.2">
      <c r="E1427" s="29"/>
      <c r="F1427" s="29"/>
      <c r="G1427" s="29"/>
      <c r="I1427" s="33"/>
      <c r="K1427" s="29"/>
      <c r="M1427" s="32"/>
      <c r="Q1427" s="39"/>
    </row>
    <row r="1428" spans="5:17" x14ac:dyDescent="0.2">
      <c r="E1428" s="29"/>
      <c r="F1428" s="29"/>
      <c r="G1428" s="29"/>
      <c r="I1428" s="33"/>
      <c r="K1428" s="29"/>
      <c r="M1428" s="32"/>
      <c r="Q1428" s="39"/>
    </row>
    <row r="1429" spans="5:17" x14ac:dyDescent="0.2">
      <c r="E1429" s="29"/>
      <c r="F1429" s="29"/>
      <c r="G1429" s="29"/>
      <c r="I1429" s="33"/>
      <c r="K1429" s="29"/>
      <c r="M1429" s="32"/>
      <c r="Q1429" s="39"/>
    </row>
    <row r="1430" spans="5:17" x14ac:dyDescent="0.2">
      <c r="E1430" s="29"/>
      <c r="F1430" s="29"/>
      <c r="G1430" s="29"/>
      <c r="I1430" s="33"/>
      <c r="K1430" s="29"/>
      <c r="M1430" s="32"/>
      <c r="Q1430" s="39"/>
    </row>
    <row r="1431" spans="5:17" x14ac:dyDescent="0.2">
      <c r="E1431" s="29"/>
      <c r="F1431" s="29"/>
      <c r="G1431" s="29"/>
      <c r="I1431" s="33"/>
      <c r="K1431" s="29"/>
      <c r="M1431" s="32"/>
      <c r="Q1431" s="39"/>
    </row>
    <row r="1432" spans="5:17" x14ac:dyDescent="0.2">
      <c r="E1432" s="29"/>
      <c r="F1432" s="29"/>
      <c r="G1432" s="29"/>
      <c r="I1432" s="33"/>
      <c r="K1432" s="29"/>
      <c r="M1432" s="32"/>
      <c r="Q1432" s="39"/>
    </row>
    <row r="1433" spans="5:17" x14ac:dyDescent="0.2">
      <c r="E1433" s="29"/>
      <c r="F1433" s="29"/>
      <c r="G1433" s="29"/>
      <c r="I1433" s="33"/>
      <c r="K1433" s="29"/>
      <c r="M1433" s="32"/>
      <c r="Q1433" s="39"/>
    </row>
    <row r="1434" spans="5:17" x14ac:dyDescent="0.2">
      <c r="E1434" s="29"/>
      <c r="F1434" s="29"/>
      <c r="G1434" s="29"/>
      <c r="I1434" s="33"/>
      <c r="K1434" s="29"/>
      <c r="M1434" s="32"/>
      <c r="Q1434" s="39"/>
    </row>
    <row r="1435" spans="5:17" x14ac:dyDescent="0.2">
      <c r="E1435" s="29"/>
      <c r="F1435" s="29"/>
      <c r="G1435" s="29"/>
      <c r="I1435" s="33"/>
      <c r="K1435" s="29"/>
      <c r="M1435" s="32"/>
      <c r="Q1435" s="39"/>
    </row>
    <row r="1436" spans="5:17" x14ac:dyDescent="0.2">
      <c r="E1436" s="29"/>
      <c r="F1436" s="29"/>
      <c r="G1436" s="29"/>
      <c r="I1436" s="33"/>
      <c r="K1436" s="29"/>
      <c r="M1436" s="32"/>
      <c r="Q1436" s="39"/>
    </row>
    <row r="1437" spans="5:17" x14ac:dyDescent="0.2">
      <c r="E1437" s="29"/>
      <c r="F1437" s="29"/>
      <c r="G1437" s="29"/>
      <c r="I1437" s="33"/>
      <c r="K1437" s="29"/>
      <c r="M1437" s="32"/>
      <c r="Q1437" s="39"/>
    </row>
    <row r="1438" spans="5:17" x14ac:dyDescent="0.2">
      <c r="E1438" s="29"/>
      <c r="F1438" s="29"/>
      <c r="G1438" s="29"/>
      <c r="I1438" s="33"/>
      <c r="K1438" s="29"/>
      <c r="M1438" s="32"/>
      <c r="Q1438" s="39"/>
    </row>
    <row r="1439" spans="5:17" x14ac:dyDescent="0.2">
      <c r="E1439" s="29"/>
      <c r="F1439" s="29"/>
      <c r="G1439" s="29"/>
      <c r="I1439" s="33"/>
      <c r="K1439" s="29"/>
      <c r="M1439" s="32"/>
      <c r="Q1439" s="39"/>
    </row>
    <row r="1440" spans="5:17" x14ac:dyDescent="0.2">
      <c r="E1440" s="29"/>
      <c r="F1440" s="29"/>
      <c r="G1440" s="29"/>
      <c r="I1440" s="33"/>
      <c r="K1440" s="29"/>
      <c r="M1440" s="32"/>
      <c r="Q1440" s="39"/>
    </row>
    <row r="1441" spans="5:17" x14ac:dyDescent="0.2">
      <c r="E1441" s="29"/>
      <c r="F1441" s="29"/>
      <c r="G1441" s="29"/>
      <c r="I1441" s="33"/>
      <c r="K1441" s="29"/>
      <c r="M1441" s="32"/>
      <c r="Q1441" s="39"/>
    </row>
    <row r="1442" spans="5:17" x14ac:dyDescent="0.2">
      <c r="E1442" s="29"/>
      <c r="F1442" s="29"/>
      <c r="G1442" s="29"/>
      <c r="I1442" s="33"/>
      <c r="K1442" s="29"/>
      <c r="M1442" s="32"/>
      <c r="Q1442" s="39"/>
    </row>
    <row r="1443" spans="5:17" x14ac:dyDescent="0.2">
      <c r="E1443" s="29"/>
      <c r="F1443" s="29"/>
      <c r="G1443" s="29"/>
      <c r="I1443" s="33"/>
      <c r="K1443" s="29"/>
      <c r="M1443" s="32"/>
      <c r="Q1443" s="39"/>
    </row>
    <row r="1444" spans="5:17" x14ac:dyDescent="0.2">
      <c r="E1444" s="29"/>
      <c r="F1444" s="29"/>
      <c r="G1444" s="29"/>
      <c r="I1444" s="33"/>
      <c r="K1444" s="29"/>
      <c r="M1444" s="32"/>
      <c r="Q1444" s="39"/>
    </row>
    <row r="1445" spans="5:17" x14ac:dyDescent="0.2">
      <c r="E1445" s="29"/>
      <c r="F1445" s="29"/>
      <c r="G1445" s="29"/>
      <c r="I1445" s="33"/>
      <c r="K1445" s="29"/>
      <c r="M1445" s="32"/>
      <c r="Q1445" s="39"/>
    </row>
    <row r="1446" spans="5:17" x14ac:dyDescent="0.2">
      <c r="E1446" s="29"/>
      <c r="F1446" s="29"/>
      <c r="G1446" s="29"/>
      <c r="I1446" s="33"/>
      <c r="K1446" s="29"/>
      <c r="M1446" s="32"/>
      <c r="Q1446" s="39"/>
    </row>
    <row r="1447" spans="5:17" x14ac:dyDescent="0.2">
      <c r="E1447" s="29"/>
      <c r="F1447" s="29"/>
      <c r="G1447" s="29"/>
      <c r="I1447" s="33"/>
      <c r="K1447" s="29"/>
      <c r="M1447" s="32"/>
      <c r="Q1447" s="39"/>
    </row>
    <row r="1448" spans="5:17" x14ac:dyDescent="0.2">
      <c r="E1448" s="29"/>
      <c r="F1448" s="29"/>
      <c r="G1448" s="29"/>
      <c r="I1448" s="33"/>
      <c r="K1448" s="29"/>
      <c r="M1448" s="32"/>
      <c r="Q1448" s="39"/>
    </row>
    <row r="1449" spans="5:17" x14ac:dyDescent="0.2">
      <c r="E1449" s="29"/>
      <c r="F1449" s="29"/>
      <c r="G1449" s="29"/>
      <c r="I1449" s="33"/>
      <c r="K1449" s="29"/>
      <c r="M1449" s="32"/>
      <c r="Q1449" s="39"/>
    </row>
    <row r="1450" spans="5:17" x14ac:dyDescent="0.2">
      <c r="E1450" s="29"/>
      <c r="F1450" s="29"/>
      <c r="G1450" s="29"/>
      <c r="I1450" s="33"/>
      <c r="K1450" s="29"/>
      <c r="M1450" s="32"/>
      <c r="Q1450" s="39"/>
    </row>
    <row r="1451" spans="5:17" x14ac:dyDescent="0.2">
      <c r="E1451" s="29"/>
      <c r="F1451" s="29"/>
      <c r="G1451" s="29"/>
      <c r="I1451" s="33"/>
      <c r="K1451" s="29"/>
      <c r="M1451" s="32"/>
      <c r="Q1451" s="39"/>
    </row>
    <row r="1452" spans="5:17" x14ac:dyDescent="0.2">
      <c r="E1452" s="29"/>
      <c r="F1452" s="29"/>
      <c r="G1452" s="29"/>
      <c r="I1452" s="33"/>
      <c r="K1452" s="29"/>
      <c r="M1452" s="32"/>
      <c r="Q1452" s="39"/>
    </row>
    <row r="1453" spans="5:17" x14ac:dyDescent="0.2">
      <c r="E1453" s="29"/>
      <c r="F1453" s="29"/>
      <c r="G1453" s="29"/>
      <c r="I1453" s="33"/>
      <c r="K1453" s="29"/>
      <c r="M1453" s="32"/>
      <c r="Q1453" s="39"/>
    </row>
    <row r="1454" spans="5:17" x14ac:dyDescent="0.2">
      <c r="E1454" s="29"/>
      <c r="F1454" s="29"/>
      <c r="G1454" s="29"/>
      <c r="I1454" s="33"/>
      <c r="K1454" s="29"/>
      <c r="M1454" s="32"/>
      <c r="Q1454" s="39"/>
    </row>
    <row r="1455" spans="5:17" x14ac:dyDescent="0.2">
      <c r="E1455" s="29"/>
      <c r="F1455" s="29"/>
      <c r="G1455" s="29"/>
      <c r="I1455" s="33"/>
      <c r="K1455" s="29"/>
      <c r="M1455" s="32"/>
      <c r="Q1455" s="39"/>
    </row>
    <row r="1456" spans="5:17" x14ac:dyDescent="0.2">
      <c r="E1456" s="29"/>
      <c r="F1456" s="29"/>
      <c r="G1456" s="29"/>
      <c r="I1456" s="33"/>
      <c r="K1456" s="29"/>
      <c r="M1456" s="32"/>
      <c r="Q1456" s="39"/>
    </row>
    <row r="1457" spans="5:17" x14ac:dyDescent="0.2">
      <c r="E1457" s="29"/>
      <c r="F1457" s="29"/>
      <c r="G1457" s="29"/>
      <c r="I1457" s="33"/>
      <c r="K1457" s="29"/>
      <c r="M1457" s="32"/>
      <c r="Q1457" s="39"/>
    </row>
    <row r="1458" spans="5:17" x14ac:dyDescent="0.2">
      <c r="E1458" s="29"/>
      <c r="F1458" s="29"/>
      <c r="G1458" s="29"/>
      <c r="I1458" s="33"/>
      <c r="K1458" s="29"/>
      <c r="M1458" s="32"/>
      <c r="Q1458" s="39"/>
    </row>
    <row r="1459" spans="5:17" x14ac:dyDescent="0.2">
      <c r="E1459" s="29"/>
      <c r="F1459" s="29"/>
      <c r="G1459" s="29"/>
      <c r="I1459" s="33"/>
      <c r="K1459" s="29"/>
      <c r="M1459" s="32"/>
      <c r="Q1459" s="39"/>
    </row>
    <row r="1460" spans="5:17" x14ac:dyDescent="0.2">
      <c r="E1460" s="29"/>
      <c r="F1460" s="29"/>
      <c r="G1460" s="29"/>
      <c r="I1460" s="33"/>
      <c r="K1460" s="29"/>
      <c r="M1460" s="32"/>
      <c r="Q1460" s="39"/>
    </row>
    <row r="1461" spans="5:17" x14ac:dyDescent="0.2">
      <c r="E1461" s="29"/>
      <c r="F1461" s="29"/>
      <c r="G1461" s="29"/>
      <c r="I1461" s="33"/>
      <c r="K1461" s="29"/>
      <c r="M1461" s="32"/>
      <c r="Q1461" s="39"/>
    </row>
    <row r="1462" spans="5:17" x14ac:dyDescent="0.2">
      <c r="E1462" s="29"/>
      <c r="F1462" s="29"/>
      <c r="G1462" s="29"/>
      <c r="I1462" s="33"/>
      <c r="K1462" s="29"/>
      <c r="M1462" s="32"/>
      <c r="Q1462" s="39"/>
    </row>
    <row r="1463" spans="5:17" x14ac:dyDescent="0.2">
      <c r="E1463" s="29"/>
      <c r="F1463" s="29"/>
      <c r="G1463" s="29"/>
      <c r="I1463" s="33"/>
      <c r="K1463" s="29"/>
      <c r="M1463" s="32"/>
      <c r="Q1463" s="39"/>
    </row>
    <row r="1464" spans="5:17" x14ac:dyDescent="0.2">
      <c r="E1464" s="29"/>
      <c r="F1464" s="29"/>
      <c r="G1464" s="29"/>
      <c r="I1464" s="33"/>
      <c r="K1464" s="29"/>
      <c r="M1464" s="32"/>
      <c r="Q1464" s="39"/>
    </row>
    <row r="1465" spans="5:17" x14ac:dyDescent="0.2">
      <c r="E1465" s="29"/>
      <c r="F1465" s="29"/>
      <c r="G1465" s="29"/>
      <c r="I1465" s="33"/>
      <c r="K1465" s="29"/>
      <c r="M1465" s="32"/>
      <c r="Q1465" s="39"/>
    </row>
    <row r="1466" spans="5:17" x14ac:dyDescent="0.2">
      <c r="E1466" s="29"/>
      <c r="F1466" s="29"/>
      <c r="G1466" s="29"/>
      <c r="I1466" s="33"/>
      <c r="K1466" s="29"/>
      <c r="M1466" s="32"/>
      <c r="Q1466" s="39"/>
    </row>
    <row r="1467" spans="5:17" x14ac:dyDescent="0.2">
      <c r="E1467" s="29"/>
      <c r="F1467" s="29"/>
      <c r="G1467" s="29"/>
      <c r="I1467" s="33"/>
      <c r="K1467" s="29"/>
      <c r="M1467" s="32"/>
      <c r="Q1467" s="39"/>
    </row>
    <row r="1468" spans="5:17" x14ac:dyDescent="0.2">
      <c r="E1468" s="29"/>
      <c r="F1468" s="29"/>
      <c r="G1468" s="29"/>
      <c r="I1468" s="33"/>
      <c r="K1468" s="29"/>
      <c r="M1468" s="32"/>
      <c r="Q1468" s="39"/>
    </row>
    <row r="1469" spans="5:17" x14ac:dyDescent="0.2">
      <c r="E1469" s="29"/>
      <c r="F1469" s="29"/>
      <c r="G1469" s="29"/>
      <c r="I1469" s="33"/>
      <c r="K1469" s="29"/>
      <c r="M1469" s="32"/>
      <c r="Q1469" s="39"/>
    </row>
    <row r="1470" spans="5:17" x14ac:dyDescent="0.2">
      <c r="E1470" s="29"/>
      <c r="F1470" s="29"/>
      <c r="G1470" s="29"/>
      <c r="I1470" s="33"/>
      <c r="K1470" s="29"/>
      <c r="M1470" s="32"/>
      <c r="Q1470" s="39"/>
    </row>
    <row r="1471" spans="5:17" x14ac:dyDescent="0.2">
      <c r="E1471" s="29"/>
      <c r="F1471" s="29"/>
      <c r="G1471" s="29"/>
      <c r="I1471" s="33"/>
      <c r="K1471" s="29"/>
      <c r="M1471" s="32"/>
      <c r="Q1471" s="39"/>
    </row>
    <row r="1472" spans="5:17" x14ac:dyDescent="0.2">
      <c r="E1472" s="29"/>
      <c r="F1472" s="29"/>
      <c r="G1472" s="29"/>
      <c r="I1472" s="33"/>
      <c r="K1472" s="29"/>
      <c r="M1472" s="32"/>
      <c r="Q1472" s="39"/>
    </row>
    <row r="1473" spans="5:17" x14ac:dyDescent="0.2">
      <c r="E1473" s="29"/>
      <c r="F1473" s="29"/>
      <c r="G1473" s="29"/>
      <c r="I1473" s="33"/>
      <c r="K1473" s="29"/>
      <c r="M1473" s="32"/>
      <c r="Q1473" s="39"/>
    </row>
    <row r="1474" spans="5:17" x14ac:dyDescent="0.2">
      <c r="E1474" s="29"/>
      <c r="F1474" s="29"/>
      <c r="G1474" s="29"/>
      <c r="I1474" s="33"/>
      <c r="K1474" s="29"/>
      <c r="M1474" s="32"/>
      <c r="Q1474" s="39"/>
    </row>
    <row r="1475" spans="5:17" x14ac:dyDescent="0.2">
      <c r="E1475" s="29"/>
      <c r="F1475" s="29"/>
      <c r="G1475" s="29"/>
      <c r="I1475" s="33"/>
      <c r="K1475" s="29"/>
      <c r="M1475" s="32"/>
      <c r="Q1475" s="39"/>
    </row>
    <row r="1476" spans="5:17" x14ac:dyDescent="0.2">
      <c r="E1476" s="29"/>
      <c r="F1476" s="29"/>
      <c r="G1476" s="29"/>
      <c r="I1476" s="33"/>
      <c r="K1476" s="29"/>
      <c r="M1476" s="32"/>
      <c r="Q1476" s="39"/>
    </row>
    <row r="1477" spans="5:17" x14ac:dyDescent="0.2">
      <c r="E1477" s="29"/>
      <c r="F1477" s="29"/>
      <c r="G1477" s="29"/>
      <c r="I1477" s="33"/>
      <c r="K1477" s="29"/>
      <c r="M1477" s="32"/>
      <c r="Q1477" s="39"/>
    </row>
    <row r="1478" spans="5:17" x14ac:dyDescent="0.2">
      <c r="E1478" s="29"/>
      <c r="F1478" s="29"/>
      <c r="G1478" s="29"/>
      <c r="I1478" s="33"/>
      <c r="K1478" s="29"/>
      <c r="M1478" s="32"/>
      <c r="Q1478" s="39"/>
    </row>
    <row r="1479" spans="5:17" x14ac:dyDescent="0.2">
      <c r="E1479" s="29"/>
      <c r="F1479" s="29"/>
      <c r="G1479" s="29"/>
      <c r="I1479" s="33"/>
      <c r="K1479" s="29"/>
      <c r="M1479" s="32"/>
      <c r="Q1479" s="39"/>
    </row>
    <row r="1480" spans="5:17" x14ac:dyDescent="0.2">
      <c r="E1480" s="29"/>
      <c r="F1480" s="29"/>
      <c r="G1480" s="29"/>
      <c r="I1480" s="33"/>
      <c r="K1480" s="29"/>
      <c r="M1480" s="32"/>
      <c r="Q1480" s="39"/>
    </row>
    <row r="1481" spans="5:17" x14ac:dyDescent="0.2">
      <c r="E1481" s="29"/>
      <c r="F1481" s="29"/>
      <c r="G1481" s="29"/>
      <c r="I1481" s="33"/>
      <c r="K1481" s="29"/>
      <c r="M1481" s="32"/>
      <c r="Q1481" s="39"/>
    </row>
    <row r="1482" spans="5:17" x14ac:dyDescent="0.2">
      <c r="E1482" s="29"/>
      <c r="F1482" s="29"/>
      <c r="G1482" s="29"/>
      <c r="I1482" s="33"/>
      <c r="K1482" s="29"/>
      <c r="M1482" s="32"/>
      <c r="Q1482" s="39"/>
    </row>
    <row r="1483" spans="5:17" x14ac:dyDescent="0.2">
      <c r="E1483" s="29"/>
      <c r="F1483" s="29"/>
      <c r="G1483" s="29"/>
      <c r="I1483" s="33"/>
      <c r="K1483" s="29"/>
      <c r="M1483" s="32"/>
      <c r="Q1483" s="39"/>
    </row>
    <row r="1484" spans="5:17" x14ac:dyDescent="0.2">
      <c r="E1484" s="29"/>
      <c r="F1484" s="29"/>
      <c r="G1484" s="29"/>
      <c r="I1484" s="33"/>
      <c r="K1484" s="29"/>
      <c r="M1484" s="32"/>
      <c r="Q1484" s="39"/>
    </row>
    <row r="1485" spans="5:17" x14ac:dyDescent="0.2">
      <c r="E1485" s="29"/>
      <c r="F1485" s="29"/>
      <c r="G1485" s="29"/>
      <c r="I1485" s="33"/>
      <c r="K1485" s="29"/>
      <c r="M1485" s="32"/>
      <c r="Q1485" s="39"/>
    </row>
    <row r="1486" spans="5:17" x14ac:dyDescent="0.2">
      <c r="E1486" s="29"/>
      <c r="F1486" s="29"/>
      <c r="G1486" s="29"/>
      <c r="I1486" s="33"/>
      <c r="K1486" s="29"/>
      <c r="M1486" s="32"/>
      <c r="Q1486" s="39"/>
    </row>
    <row r="1487" spans="5:17" x14ac:dyDescent="0.2">
      <c r="E1487" s="29"/>
      <c r="F1487" s="29"/>
      <c r="G1487" s="29"/>
      <c r="I1487" s="33"/>
      <c r="K1487" s="29"/>
      <c r="M1487" s="32"/>
      <c r="Q1487" s="39"/>
    </row>
    <row r="1488" spans="5:17" x14ac:dyDescent="0.2">
      <c r="E1488" s="29"/>
      <c r="F1488" s="29"/>
      <c r="G1488" s="29"/>
      <c r="I1488" s="33"/>
      <c r="K1488" s="29"/>
      <c r="M1488" s="32"/>
      <c r="Q1488" s="39"/>
    </row>
    <row r="1489" spans="5:17" x14ac:dyDescent="0.2">
      <c r="E1489" s="29"/>
      <c r="F1489" s="29"/>
      <c r="G1489" s="29"/>
      <c r="I1489" s="33"/>
      <c r="K1489" s="29"/>
      <c r="M1489" s="32"/>
      <c r="Q1489" s="39"/>
    </row>
    <row r="1490" spans="5:17" x14ac:dyDescent="0.2">
      <c r="E1490" s="29"/>
      <c r="F1490" s="29"/>
      <c r="G1490" s="29"/>
      <c r="I1490" s="33"/>
      <c r="K1490" s="29"/>
      <c r="M1490" s="32"/>
      <c r="Q1490" s="39"/>
    </row>
    <row r="1491" spans="5:17" x14ac:dyDescent="0.2">
      <c r="E1491" s="29"/>
      <c r="F1491" s="29"/>
      <c r="G1491" s="29"/>
      <c r="I1491" s="33"/>
      <c r="K1491" s="29"/>
      <c r="M1491" s="32"/>
      <c r="Q1491" s="39"/>
    </row>
    <row r="1492" spans="5:17" x14ac:dyDescent="0.2">
      <c r="E1492" s="29"/>
      <c r="F1492" s="29"/>
      <c r="G1492" s="29"/>
      <c r="I1492" s="33"/>
      <c r="K1492" s="29"/>
      <c r="M1492" s="32"/>
      <c r="Q1492" s="39"/>
    </row>
    <row r="1493" spans="5:17" x14ac:dyDescent="0.2">
      <c r="E1493" s="29"/>
      <c r="F1493" s="29"/>
      <c r="G1493" s="29"/>
      <c r="I1493" s="33"/>
      <c r="K1493" s="29"/>
      <c r="M1493" s="32"/>
      <c r="Q1493" s="39"/>
    </row>
    <row r="1494" spans="5:17" x14ac:dyDescent="0.2">
      <c r="E1494" s="29"/>
      <c r="F1494" s="29"/>
      <c r="G1494" s="29"/>
      <c r="I1494" s="33"/>
      <c r="K1494" s="29"/>
      <c r="M1494" s="32"/>
      <c r="Q1494" s="39"/>
    </row>
    <row r="1495" spans="5:17" x14ac:dyDescent="0.2">
      <c r="E1495" s="29"/>
      <c r="F1495" s="29"/>
      <c r="G1495" s="29"/>
      <c r="I1495" s="33"/>
      <c r="K1495" s="29"/>
      <c r="M1495" s="32"/>
      <c r="Q1495" s="39"/>
    </row>
    <row r="1496" spans="5:17" x14ac:dyDescent="0.2">
      <c r="E1496" s="29"/>
      <c r="F1496" s="29"/>
      <c r="G1496" s="29"/>
      <c r="I1496" s="33"/>
      <c r="K1496" s="29"/>
      <c r="M1496" s="32"/>
      <c r="Q1496" s="39"/>
    </row>
    <row r="1497" spans="5:17" x14ac:dyDescent="0.2">
      <c r="E1497" s="29"/>
      <c r="F1497" s="29"/>
      <c r="G1497" s="29"/>
      <c r="I1497" s="33"/>
      <c r="K1497" s="29"/>
      <c r="M1497" s="32"/>
      <c r="Q1497" s="39"/>
    </row>
    <row r="1498" spans="5:17" x14ac:dyDescent="0.2">
      <c r="E1498" s="29"/>
      <c r="F1498" s="29"/>
      <c r="G1498" s="29"/>
      <c r="I1498" s="33"/>
      <c r="K1498" s="29"/>
      <c r="M1498" s="32"/>
      <c r="Q1498" s="39"/>
    </row>
    <row r="1499" spans="5:17" x14ac:dyDescent="0.2">
      <c r="E1499" s="29"/>
      <c r="F1499" s="29"/>
      <c r="G1499" s="29"/>
      <c r="I1499" s="33"/>
      <c r="K1499" s="29"/>
      <c r="M1499" s="32"/>
      <c r="Q1499" s="39"/>
    </row>
    <row r="1500" spans="5:17" x14ac:dyDescent="0.2">
      <c r="E1500" s="29"/>
      <c r="F1500" s="29"/>
      <c r="G1500" s="29"/>
      <c r="I1500" s="33"/>
      <c r="K1500" s="29"/>
      <c r="M1500" s="32"/>
      <c r="Q1500" s="39"/>
    </row>
    <row r="1501" spans="5:17" x14ac:dyDescent="0.2">
      <c r="E1501" s="29"/>
      <c r="F1501" s="29"/>
      <c r="G1501" s="29"/>
      <c r="I1501" s="33"/>
      <c r="K1501" s="29"/>
      <c r="M1501" s="32"/>
      <c r="Q1501" s="39"/>
    </row>
    <row r="1502" spans="5:17" x14ac:dyDescent="0.2">
      <c r="E1502" s="29"/>
      <c r="F1502" s="29"/>
      <c r="G1502" s="29"/>
      <c r="I1502" s="33"/>
      <c r="K1502" s="29"/>
      <c r="M1502" s="32"/>
      <c r="Q1502" s="39"/>
    </row>
    <row r="1503" spans="5:17" x14ac:dyDescent="0.2">
      <c r="E1503" s="29"/>
      <c r="F1503" s="29"/>
      <c r="G1503" s="29"/>
      <c r="I1503" s="33"/>
      <c r="K1503" s="29"/>
      <c r="M1503" s="32"/>
      <c r="Q1503" s="39"/>
    </row>
    <row r="1504" spans="5:17" x14ac:dyDescent="0.2">
      <c r="E1504" s="29"/>
      <c r="F1504" s="29"/>
      <c r="G1504" s="29"/>
      <c r="I1504" s="33"/>
      <c r="K1504" s="29"/>
      <c r="M1504" s="32"/>
      <c r="Q1504" s="39"/>
    </row>
    <row r="1505" spans="5:17" x14ac:dyDescent="0.2">
      <c r="E1505" s="29"/>
      <c r="F1505" s="29"/>
      <c r="G1505" s="29"/>
      <c r="I1505" s="33"/>
      <c r="K1505" s="29"/>
      <c r="M1505" s="32"/>
      <c r="Q1505" s="39"/>
    </row>
    <row r="1506" spans="5:17" x14ac:dyDescent="0.2">
      <c r="E1506" s="29"/>
      <c r="F1506" s="29"/>
      <c r="G1506" s="29"/>
      <c r="I1506" s="33"/>
      <c r="K1506" s="29"/>
      <c r="M1506" s="32"/>
      <c r="Q1506" s="39"/>
    </row>
    <row r="1507" spans="5:17" x14ac:dyDescent="0.2">
      <c r="E1507" s="29"/>
      <c r="F1507" s="29"/>
      <c r="G1507" s="29"/>
      <c r="I1507" s="33"/>
      <c r="K1507" s="29"/>
      <c r="M1507" s="32"/>
      <c r="Q1507" s="39"/>
    </row>
    <row r="1508" spans="5:17" x14ac:dyDescent="0.2">
      <c r="E1508" s="29"/>
      <c r="F1508" s="29"/>
      <c r="G1508" s="29"/>
      <c r="I1508" s="33"/>
      <c r="K1508" s="29"/>
      <c r="M1508" s="32"/>
      <c r="Q1508" s="39"/>
    </row>
    <row r="1509" spans="5:17" x14ac:dyDescent="0.2">
      <c r="E1509" s="29"/>
      <c r="F1509" s="29"/>
      <c r="G1509" s="29"/>
      <c r="I1509" s="33"/>
      <c r="K1509" s="29"/>
      <c r="M1509" s="32"/>
      <c r="Q1509" s="39"/>
    </row>
    <row r="1510" spans="5:17" x14ac:dyDescent="0.2">
      <c r="E1510" s="29"/>
      <c r="F1510" s="29"/>
      <c r="G1510" s="29"/>
      <c r="I1510" s="33"/>
      <c r="K1510" s="29"/>
      <c r="M1510" s="32"/>
      <c r="Q1510" s="39"/>
    </row>
    <row r="1511" spans="5:17" x14ac:dyDescent="0.2">
      <c r="E1511" s="29"/>
      <c r="F1511" s="29"/>
      <c r="G1511" s="29"/>
      <c r="I1511" s="33"/>
      <c r="K1511" s="29"/>
      <c r="M1511" s="32"/>
      <c r="Q1511" s="39"/>
    </row>
    <row r="1512" spans="5:17" x14ac:dyDescent="0.2">
      <c r="E1512" s="29"/>
      <c r="F1512" s="29"/>
      <c r="G1512" s="29"/>
      <c r="I1512" s="33"/>
      <c r="K1512" s="29"/>
      <c r="M1512" s="32"/>
      <c r="Q1512" s="39"/>
    </row>
    <row r="1513" spans="5:17" x14ac:dyDescent="0.2">
      <c r="E1513" s="29"/>
      <c r="F1513" s="29"/>
      <c r="G1513" s="29"/>
      <c r="I1513" s="33"/>
      <c r="K1513" s="29"/>
      <c r="M1513" s="32"/>
      <c r="Q1513" s="39"/>
    </row>
    <row r="1514" spans="5:17" x14ac:dyDescent="0.2">
      <c r="E1514" s="29"/>
      <c r="F1514" s="29"/>
      <c r="G1514" s="29"/>
      <c r="I1514" s="33"/>
      <c r="K1514" s="29"/>
      <c r="M1514" s="32"/>
      <c r="Q1514" s="39"/>
    </row>
    <row r="1515" spans="5:17" x14ac:dyDescent="0.2">
      <c r="E1515" s="29"/>
      <c r="F1515" s="29"/>
      <c r="G1515" s="29"/>
      <c r="I1515" s="33"/>
      <c r="K1515" s="29"/>
      <c r="M1515" s="32"/>
      <c r="Q1515" s="39"/>
    </row>
    <row r="1516" spans="5:17" x14ac:dyDescent="0.2">
      <c r="E1516" s="29"/>
      <c r="F1516" s="29"/>
      <c r="G1516" s="29"/>
      <c r="I1516" s="33"/>
      <c r="K1516" s="29"/>
      <c r="M1516" s="32"/>
      <c r="Q1516" s="39"/>
    </row>
    <row r="1517" spans="5:17" x14ac:dyDescent="0.2">
      <c r="E1517" s="29"/>
      <c r="F1517" s="29"/>
      <c r="G1517" s="29"/>
      <c r="I1517" s="33"/>
      <c r="K1517" s="29"/>
      <c r="M1517" s="32"/>
      <c r="Q1517" s="39"/>
    </row>
    <row r="1518" spans="5:17" x14ac:dyDescent="0.2">
      <c r="E1518" s="29"/>
      <c r="F1518" s="29"/>
      <c r="G1518" s="29"/>
      <c r="I1518" s="33"/>
      <c r="K1518" s="29"/>
      <c r="M1518" s="32"/>
      <c r="Q1518" s="39"/>
    </row>
    <row r="1519" spans="5:17" x14ac:dyDescent="0.2">
      <c r="E1519" s="29"/>
      <c r="F1519" s="29"/>
      <c r="G1519" s="29"/>
      <c r="I1519" s="33"/>
      <c r="K1519" s="29"/>
      <c r="M1519" s="32"/>
      <c r="Q1519" s="39"/>
    </row>
    <row r="1520" spans="5:17" x14ac:dyDescent="0.2">
      <c r="E1520" s="29"/>
      <c r="F1520" s="29"/>
      <c r="G1520" s="29"/>
      <c r="I1520" s="33"/>
      <c r="K1520" s="29"/>
      <c r="M1520" s="32"/>
      <c r="Q1520" s="39"/>
    </row>
    <row r="1521" spans="5:17" x14ac:dyDescent="0.2">
      <c r="E1521" s="29"/>
      <c r="F1521" s="29"/>
      <c r="G1521" s="29"/>
      <c r="I1521" s="33"/>
      <c r="K1521" s="29"/>
      <c r="M1521" s="32"/>
      <c r="Q1521" s="39"/>
    </row>
    <row r="1522" spans="5:17" x14ac:dyDescent="0.2">
      <c r="E1522" s="29"/>
      <c r="F1522" s="29"/>
      <c r="G1522" s="29"/>
      <c r="I1522" s="33"/>
      <c r="K1522" s="29"/>
      <c r="M1522" s="32"/>
      <c r="Q1522" s="39"/>
    </row>
    <row r="1523" spans="5:17" x14ac:dyDescent="0.2">
      <c r="E1523" s="29"/>
      <c r="F1523" s="29"/>
      <c r="G1523" s="29"/>
      <c r="I1523" s="33"/>
      <c r="K1523" s="29"/>
      <c r="M1523" s="32"/>
      <c r="Q1523" s="39"/>
    </row>
    <row r="1524" spans="5:17" x14ac:dyDescent="0.2">
      <c r="E1524" s="29"/>
      <c r="F1524" s="29"/>
      <c r="G1524" s="29"/>
      <c r="I1524" s="33"/>
      <c r="K1524" s="29"/>
      <c r="M1524" s="32"/>
      <c r="Q1524" s="39"/>
    </row>
    <row r="1525" spans="5:17" x14ac:dyDescent="0.2">
      <c r="E1525" s="29"/>
      <c r="F1525" s="29"/>
      <c r="G1525" s="29"/>
      <c r="I1525" s="33"/>
      <c r="K1525" s="29"/>
      <c r="M1525" s="32"/>
      <c r="Q1525" s="39"/>
    </row>
    <row r="1526" spans="5:17" x14ac:dyDescent="0.2">
      <c r="E1526" s="29"/>
      <c r="F1526" s="29"/>
      <c r="G1526" s="29"/>
      <c r="I1526" s="33"/>
      <c r="K1526" s="29"/>
      <c r="M1526" s="32"/>
      <c r="Q1526" s="39"/>
    </row>
    <row r="1527" spans="5:17" x14ac:dyDescent="0.2">
      <c r="E1527" s="29"/>
      <c r="F1527" s="29"/>
      <c r="G1527" s="29"/>
      <c r="I1527" s="33"/>
      <c r="K1527" s="29"/>
      <c r="M1527" s="32"/>
      <c r="Q1527" s="39"/>
    </row>
    <row r="1528" spans="5:17" x14ac:dyDescent="0.2">
      <c r="E1528" s="29"/>
      <c r="F1528" s="29"/>
      <c r="G1528" s="29"/>
      <c r="I1528" s="33"/>
      <c r="K1528" s="29"/>
      <c r="M1528" s="32"/>
      <c r="Q1528" s="39"/>
    </row>
    <row r="1529" spans="5:17" x14ac:dyDescent="0.2">
      <c r="E1529" s="29"/>
      <c r="F1529" s="29"/>
      <c r="G1529" s="29"/>
      <c r="I1529" s="33"/>
      <c r="K1529" s="29"/>
      <c r="M1529" s="32"/>
      <c r="Q1529" s="39"/>
    </row>
    <row r="1530" spans="5:17" x14ac:dyDescent="0.2">
      <c r="E1530" s="29"/>
      <c r="F1530" s="29"/>
      <c r="G1530" s="29"/>
      <c r="I1530" s="33"/>
      <c r="K1530" s="29"/>
      <c r="M1530" s="32"/>
      <c r="Q1530" s="39"/>
    </row>
    <row r="1531" spans="5:17" x14ac:dyDescent="0.2">
      <c r="E1531" s="29"/>
      <c r="F1531" s="29"/>
      <c r="G1531" s="29"/>
      <c r="I1531" s="33"/>
      <c r="K1531" s="29"/>
      <c r="M1531" s="32"/>
      <c r="Q1531" s="39"/>
    </row>
    <row r="1532" spans="5:17" x14ac:dyDescent="0.2">
      <c r="E1532" s="29"/>
      <c r="F1532" s="29"/>
      <c r="G1532" s="29"/>
      <c r="I1532" s="33"/>
      <c r="K1532" s="29"/>
      <c r="M1532" s="32"/>
      <c r="Q1532" s="39"/>
    </row>
    <row r="1533" spans="5:17" x14ac:dyDescent="0.2">
      <c r="E1533" s="29"/>
      <c r="F1533" s="29"/>
      <c r="G1533" s="29"/>
      <c r="I1533" s="33"/>
      <c r="K1533" s="29"/>
      <c r="M1533" s="32"/>
      <c r="Q1533" s="39"/>
    </row>
    <row r="1534" spans="5:17" x14ac:dyDescent="0.2">
      <c r="E1534" s="29"/>
      <c r="F1534" s="29"/>
      <c r="G1534" s="29"/>
      <c r="I1534" s="33"/>
      <c r="K1534" s="29"/>
      <c r="M1534" s="32"/>
      <c r="Q1534" s="39"/>
    </row>
    <row r="1535" spans="5:17" x14ac:dyDescent="0.2">
      <c r="E1535" s="29"/>
      <c r="F1535" s="29"/>
      <c r="G1535" s="29"/>
      <c r="I1535" s="33"/>
      <c r="K1535" s="29"/>
      <c r="M1535" s="32"/>
      <c r="Q1535" s="39"/>
    </row>
    <row r="1536" spans="5:17" x14ac:dyDescent="0.2">
      <c r="E1536" s="29"/>
      <c r="F1536" s="29"/>
      <c r="G1536" s="29"/>
      <c r="I1536" s="33"/>
      <c r="K1536" s="29"/>
      <c r="M1536" s="32"/>
      <c r="Q1536" s="39"/>
    </row>
    <row r="1537" spans="5:17" x14ac:dyDescent="0.2">
      <c r="E1537" s="29"/>
      <c r="F1537" s="29"/>
      <c r="G1537" s="29"/>
      <c r="I1537" s="33"/>
      <c r="K1537" s="29"/>
      <c r="M1537" s="32"/>
      <c r="Q1537" s="39"/>
    </row>
    <row r="1538" spans="5:17" x14ac:dyDescent="0.2">
      <c r="E1538" s="29"/>
      <c r="F1538" s="29"/>
      <c r="G1538" s="29"/>
      <c r="I1538" s="33"/>
      <c r="K1538" s="29"/>
      <c r="M1538" s="32"/>
      <c r="Q1538" s="39"/>
    </row>
    <row r="1539" spans="5:17" x14ac:dyDescent="0.2">
      <c r="E1539" s="29"/>
      <c r="F1539" s="29"/>
      <c r="G1539" s="29"/>
      <c r="I1539" s="33"/>
      <c r="K1539" s="29"/>
      <c r="M1539" s="32"/>
      <c r="Q1539" s="39"/>
    </row>
    <row r="1540" spans="5:17" x14ac:dyDescent="0.2">
      <c r="E1540" s="29"/>
      <c r="F1540" s="29"/>
      <c r="G1540" s="29"/>
      <c r="I1540" s="33"/>
      <c r="K1540" s="29"/>
      <c r="M1540" s="32"/>
      <c r="Q1540" s="39"/>
    </row>
    <row r="1541" spans="5:17" x14ac:dyDescent="0.2">
      <c r="E1541" s="29"/>
      <c r="F1541" s="29"/>
      <c r="G1541" s="29"/>
      <c r="I1541" s="33"/>
      <c r="K1541" s="29"/>
      <c r="M1541" s="32"/>
      <c r="Q1541" s="39"/>
    </row>
    <row r="1542" spans="5:17" x14ac:dyDescent="0.2">
      <c r="E1542" s="29"/>
      <c r="F1542" s="29"/>
      <c r="G1542" s="29"/>
      <c r="I1542" s="33"/>
      <c r="K1542" s="29"/>
      <c r="M1542" s="32"/>
      <c r="Q1542" s="39"/>
    </row>
    <row r="1543" spans="5:17" x14ac:dyDescent="0.2">
      <c r="E1543" s="29"/>
      <c r="F1543" s="29"/>
      <c r="G1543" s="29"/>
      <c r="I1543" s="33"/>
      <c r="K1543" s="29"/>
      <c r="M1543" s="32"/>
      <c r="Q1543" s="39"/>
    </row>
    <row r="1544" spans="5:17" x14ac:dyDescent="0.2">
      <c r="E1544" s="29"/>
      <c r="F1544" s="29"/>
      <c r="G1544" s="29"/>
      <c r="I1544" s="33"/>
      <c r="K1544" s="29"/>
      <c r="M1544" s="32"/>
      <c r="Q1544" s="39"/>
    </row>
    <row r="1545" spans="5:17" x14ac:dyDescent="0.2">
      <c r="E1545" s="29"/>
      <c r="F1545" s="29"/>
      <c r="G1545" s="29"/>
      <c r="I1545" s="33"/>
      <c r="K1545" s="29"/>
      <c r="M1545" s="32"/>
      <c r="Q1545" s="39"/>
    </row>
    <row r="1546" spans="5:17" x14ac:dyDescent="0.2">
      <c r="E1546" s="29"/>
      <c r="F1546" s="29"/>
      <c r="G1546" s="29"/>
      <c r="I1546" s="33"/>
      <c r="K1546" s="29"/>
      <c r="M1546" s="32"/>
      <c r="Q1546" s="39"/>
    </row>
    <row r="1547" spans="5:17" x14ac:dyDescent="0.2">
      <c r="E1547" s="29"/>
      <c r="F1547" s="29"/>
      <c r="G1547" s="29"/>
      <c r="I1547" s="33"/>
      <c r="K1547" s="29"/>
      <c r="M1547" s="32"/>
      <c r="Q1547" s="39"/>
    </row>
    <row r="1548" spans="5:17" x14ac:dyDescent="0.2">
      <c r="E1548" s="29"/>
      <c r="F1548" s="29"/>
      <c r="G1548" s="29"/>
      <c r="I1548" s="33"/>
      <c r="K1548" s="29"/>
      <c r="M1548" s="32"/>
      <c r="Q1548" s="39"/>
    </row>
    <row r="1549" spans="5:17" x14ac:dyDescent="0.2">
      <c r="E1549" s="29"/>
      <c r="F1549" s="29"/>
      <c r="G1549" s="29"/>
      <c r="I1549" s="33"/>
      <c r="K1549" s="29"/>
      <c r="M1549" s="32"/>
      <c r="Q1549" s="39"/>
    </row>
    <row r="1550" spans="5:17" x14ac:dyDescent="0.2">
      <c r="E1550" s="29"/>
      <c r="F1550" s="29"/>
      <c r="G1550" s="29"/>
      <c r="I1550" s="33"/>
      <c r="K1550" s="29"/>
      <c r="M1550" s="32"/>
      <c r="Q1550" s="39"/>
    </row>
    <row r="1551" spans="5:17" x14ac:dyDescent="0.2">
      <c r="E1551" s="29"/>
      <c r="F1551" s="29"/>
      <c r="G1551" s="29"/>
      <c r="I1551" s="33"/>
      <c r="K1551" s="29"/>
      <c r="M1551" s="32"/>
      <c r="Q1551" s="39"/>
    </row>
    <row r="1552" spans="5:17" x14ac:dyDescent="0.2">
      <c r="E1552" s="29"/>
      <c r="F1552" s="29"/>
      <c r="G1552" s="29"/>
      <c r="I1552" s="33"/>
      <c r="K1552" s="29"/>
      <c r="M1552" s="32"/>
      <c r="Q1552" s="39"/>
    </row>
    <row r="1553" spans="5:17" x14ac:dyDescent="0.2">
      <c r="E1553" s="29"/>
      <c r="F1553" s="29"/>
      <c r="G1553" s="29"/>
      <c r="I1553" s="33"/>
      <c r="K1553" s="29"/>
      <c r="M1553" s="32"/>
      <c r="Q1553" s="39"/>
    </row>
    <row r="1554" spans="5:17" x14ac:dyDescent="0.2">
      <c r="E1554" s="29"/>
      <c r="F1554" s="29"/>
      <c r="G1554" s="29"/>
      <c r="I1554" s="33"/>
      <c r="K1554" s="29"/>
      <c r="M1554" s="32"/>
      <c r="Q1554" s="39"/>
    </row>
    <row r="1555" spans="5:17" x14ac:dyDescent="0.2">
      <c r="E1555" s="29"/>
      <c r="F1555" s="29"/>
      <c r="G1555" s="29"/>
      <c r="I1555" s="33"/>
      <c r="K1555" s="29"/>
      <c r="M1555" s="32"/>
      <c r="Q1555" s="39"/>
    </row>
    <row r="1556" spans="5:17" x14ac:dyDescent="0.2">
      <c r="E1556" s="29"/>
      <c r="F1556" s="29"/>
      <c r="G1556" s="29"/>
      <c r="I1556" s="33"/>
      <c r="K1556" s="29"/>
      <c r="M1556" s="32"/>
      <c r="Q1556" s="39"/>
    </row>
    <row r="1557" spans="5:17" x14ac:dyDescent="0.2">
      <c r="E1557" s="29"/>
      <c r="F1557" s="29"/>
      <c r="G1557" s="29"/>
      <c r="I1557" s="33"/>
      <c r="K1557" s="29"/>
      <c r="M1557" s="32"/>
      <c r="Q1557" s="39"/>
    </row>
    <row r="1558" spans="5:17" x14ac:dyDescent="0.2">
      <c r="E1558" s="29"/>
      <c r="F1558" s="29"/>
      <c r="G1558" s="29"/>
      <c r="I1558" s="33"/>
      <c r="K1558" s="29"/>
      <c r="M1558" s="32"/>
      <c r="Q1558" s="39"/>
    </row>
    <row r="1559" spans="5:17" x14ac:dyDescent="0.2">
      <c r="E1559" s="29"/>
      <c r="F1559" s="29"/>
      <c r="G1559" s="29"/>
      <c r="I1559" s="33"/>
      <c r="K1559" s="29"/>
      <c r="M1559" s="32"/>
      <c r="Q1559" s="39"/>
    </row>
    <row r="1560" spans="5:17" x14ac:dyDescent="0.2">
      <c r="E1560" s="29"/>
      <c r="F1560" s="29"/>
      <c r="G1560" s="29"/>
      <c r="I1560" s="33"/>
      <c r="K1560" s="29"/>
      <c r="M1560" s="32"/>
      <c r="Q1560" s="39"/>
    </row>
    <row r="1561" spans="5:17" x14ac:dyDescent="0.2">
      <c r="E1561" s="29"/>
      <c r="F1561" s="29"/>
      <c r="G1561" s="29"/>
      <c r="I1561" s="33"/>
      <c r="K1561" s="29"/>
      <c r="M1561" s="32"/>
      <c r="Q1561" s="39"/>
    </row>
    <row r="1562" spans="5:17" x14ac:dyDescent="0.2">
      <c r="E1562" s="29"/>
      <c r="F1562" s="29"/>
      <c r="G1562" s="29"/>
      <c r="I1562" s="33"/>
      <c r="K1562" s="29"/>
      <c r="M1562" s="32"/>
      <c r="Q1562" s="39"/>
    </row>
    <row r="1563" spans="5:17" x14ac:dyDescent="0.2">
      <c r="E1563" s="29"/>
      <c r="F1563" s="29"/>
      <c r="G1563" s="29"/>
      <c r="I1563" s="33"/>
      <c r="K1563" s="29"/>
      <c r="M1563" s="32"/>
      <c r="Q1563" s="39"/>
    </row>
    <row r="1564" spans="5:17" x14ac:dyDescent="0.2">
      <c r="E1564" s="29"/>
      <c r="F1564" s="29"/>
      <c r="G1564" s="29"/>
      <c r="I1564" s="33"/>
      <c r="K1564" s="29"/>
      <c r="M1564" s="32"/>
      <c r="Q1564" s="39"/>
    </row>
    <row r="1565" spans="5:17" x14ac:dyDescent="0.2">
      <c r="E1565" s="29"/>
      <c r="F1565" s="29"/>
      <c r="G1565" s="29"/>
      <c r="I1565" s="33"/>
      <c r="K1565" s="29"/>
      <c r="M1565" s="32"/>
      <c r="Q1565" s="39"/>
    </row>
    <row r="1566" spans="5:17" x14ac:dyDescent="0.2">
      <c r="E1566" s="29"/>
      <c r="F1566" s="29"/>
      <c r="G1566" s="29"/>
      <c r="I1566" s="33"/>
      <c r="K1566" s="29"/>
      <c r="M1566" s="32"/>
      <c r="Q1566" s="39"/>
    </row>
    <row r="1567" spans="5:17" x14ac:dyDescent="0.2">
      <c r="E1567" s="29"/>
      <c r="F1567" s="29"/>
      <c r="G1567" s="29"/>
      <c r="I1567" s="33"/>
      <c r="K1567" s="29"/>
      <c r="M1567" s="32"/>
      <c r="Q1567" s="39"/>
    </row>
    <row r="1568" spans="5:17" x14ac:dyDescent="0.2">
      <c r="E1568" s="29"/>
      <c r="F1568" s="29"/>
      <c r="G1568" s="29"/>
      <c r="I1568" s="33"/>
      <c r="K1568" s="29"/>
      <c r="M1568" s="32"/>
      <c r="Q1568" s="39"/>
    </row>
    <row r="1569" spans="5:17" x14ac:dyDescent="0.2">
      <c r="E1569" s="29"/>
      <c r="F1569" s="29"/>
      <c r="G1569" s="29"/>
      <c r="I1569" s="33"/>
      <c r="K1569" s="29"/>
      <c r="M1569" s="32"/>
      <c r="Q1569" s="39"/>
    </row>
    <row r="1570" spans="5:17" x14ac:dyDescent="0.2">
      <c r="E1570" s="29"/>
      <c r="F1570" s="29"/>
      <c r="G1570" s="29"/>
      <c r="I1570" s="33"/>
      <c r="K1570" s="29"/>
      <c r="M1570" s="32"/>
      <c r="Q1570" s="39"/>
    </row>
    <row r="1571" spans="5:17" x14ac:dyDescent="0.2">
      <c r="E1571" s="29"/>
      <c r="F1571" s="29"/>
      <c r="G1571" s="29"/>
      <c r="I1571" s="33"/>
      <c r="K1571" s="29"/>
      <c r="M1571" s="32"/>
      <c r="Q1571" s="39"/>
    </row>
    <row r="1572" spans="5:17" x14ac:dyDescent="0.2">
      <c r="E1572" s="29"/>
      <c r="F1572" s="29"/>
      <c r="G1572" s="29"/>
      <c r="I1572" s="33"/>
      <c r="K1572" s="29"/>
      <c r="M1572" s="32"/>
      <c r="Q1572" s="39"/>
    </row>
    <row r="1573" spans="5:17" x14ac:dyDescent="0.2">
      <c r="E1573" s="29"/>
      <c r="F1573" s="29"/>
      <c r="G1573" s="29"/>
      <c r="I1573" s="33"/>
      <c r="K1573" s="29"/>
      <c r="M1573" s="32"/>
      <c r="Q1573" s="39"/>
    </row>
    <row r="1574" spans="5:17" x14ac:dyDescent="0.2">
      <c r="E1574" s="29"/>
      <c r="F1574" s="29"/>
      <c r="G1574" s="29"/>
      <c r="I1574" s="33"/>
      <c r="K1574" s="29"/>
      <c r="M1574" s="32"/>
      <c r="Q1574" s="39"/>
    </row>
    <row r="1575" spans="5:17" x14ac:dyDescent="0.2">
      <c r="E1575" s="29"/>
      <c r="F1575" s="29"/>
      <c r="G1575" s="29"/>
      <c r="I1575" s="33"/>
      <c r="K1575" s="29"/>
      <c r="M1575" s="32"/>
      <c r="Q1575" s="39"/>
    </row>
    <row r="1576" spans="5:17" x14ac:dyDescent="0.2">
      <c r="E1576" s="29"/>
      <c r="F1576" s="29"/>
      <c r="G1576" s="29"/>
      <c r="I1576" s="33"/>
      <c r="K1576" s="29"/>
      <c r="M1576" s="32"/>
      <c r="Q1576" s="39"/>
    </row>
    <row r="1577" spans="5:17" x14ac:dyDescent="0.2">
      <c r="E1577" s="29"/>
      <c r="F1577" s="29"/>
      <c r="G1577" s="29"/>
      <c r="I1577" s="33"/>
      <c r="K1577" s="29"/>
      <c r="M1577" s="32"/>
      <c r="Q1577" s="39"/>
    </row>
    <row r="1578" spans="5:17" x14ac:dyDescent="0.2">
      <c r="E1578" s="29"/>
      <c r="F1578" s="29"/>
      <c r="G1578" s="29"/>
      <c r="I1578" s="33"/>
      <c r="K1578" s="29"/>
      <c r="M1578" s="32"/>
      <c r="Q1578" s="39"/>
    </row>
    <row r="1579" spans="5:17" x14ac:dyDescent="0.2">
      <c r="E1579" s="29"/>
      <c r="F1579" s="29"/>
      <c r="G1579" s="29"/>
      <c r="I1579" s="33"/>
      <c r="K1579" s="29"/>
      <c r="M1579" s="32"/>
      <c r="Q1579" s="39"/>
    </row>
    <row r="1580" spans="5:17" x14ac:dyDescent="0.2">
      <c r="E1580" s="29"/>
      <c r="F1580" s="29"/>
      <c r="G1580" s="29"/>
      <c r="I1580" s="33"/>
      <c r="K1580" s="29"/>
      <c r="M1580" s="32"/>
      <c r="Q1580" s="39"/>
    </row>
    <row r="1581" spans="5:17" x14ac:dyDescent="0.2">
      <c r="E1581" s="29"/>
      <c r="F1581" s="29"/>
      <c r="G1581" s="29"/>
      <c r="I1581" s="33"/>
      <c r="K1581" s="29"/>
      <c r="M1581" s="32"/>
      <c r="Q1581" s="39"/>
    </row>
    <row r="1582" spans="5:17" x14ac:dyDescent="0.2">
      <c r="E1582" s="29"/>
      <c r="F1582" s="29"/>
      <c r="G1582" s="29"/>
      <c r="I1582" s="33"/>
      <c r="K1582" s="29"/>
      <c r="M1582" s="32"/>
      <c r="Q1582" s="39"/>
    </row>
    <row r="1583" spans="5:17" x14ac:dyDescent="0.2">
      <c r="E1583" s="29"/>
      <c r="F1583" s="29"/>
      <c r="G1583" s="29"/>
      <c r="I1583" s="33"/>
      <c r="K1583" s="29"/>
      <c r="M1583" s="32"/>
      <c r="Q1583" s="39"/>
    </row>
    <row r="1584" spans="5:17" x14ac:dyDescent="0.2">
      <c r="E1584" s="29"/>
      <c r="F1584" s="29"/>
      <c r="G1584" s="29"/>
      <c r="I1584" s="33"/>
      <c r="K1584" s="29"/>
      <c r="M1584" s="32"/>
      <c r="Q1584" s="39"/>
    </row>
    <row r="1585" spans="5:17" x14ac:dyDescent="0.2">
      <c r="E1585" s="29"/>
      <c r="F1585" s="29"/>
      <c r="G1585" s="29"/>
      <c r="I1585" s="33"/>
      <c r="K1585" s="29"/>
      <c r="M1585" s="32"/>
      <c r="Q1585" s="39"/>
    </row>
    <row r="1586" spans="5:17" x14ac:dyDescent="0.2">
      <c r="E1586" s="29"/>
      <c r="F1586" s="29"/>
      <c r="G1586" s="29"/>
      <c r="I1586" s="33"/>
      <c r="K1586" s="29"/>
      <c r="M1586" s="32"/>
      <c r="Q1586" s="39"/>
    </row>
    <row r="1587" spans="5:17" x14ac:dyDescent="0.2">
      <c r="E1587" s="29"/>
      <c r="F1587" s="29"/>
      <c r="G1587" s="29"/>
      <c r="I1587" s="33"/>
      <c r="K1587" s="29"/>
      <c r="M1587" s="32"/>
      <c r="Q1587" s="39"/>
    </row>
    <row r="1588" spans="5:17" x14ac:dyDescent="0.2">
      <c r="E1588" s="29"/>
      <c r="F1588" s="29"/>
      <c r="G1588" s="29"/>
      <c r="I1588" s="33"/>
      <c r="K1588" s="29"/>
      <c r="M1588" s="32"/>
      <c r="Q1588" s="39"/>
    </row>
    <row r="1589" spans="5:17" x14ac:dyDescent="0.2">
      <c r="E1589" s="29"/>
      <c r="F1589" s="29"/>
      <c r="G1589" s="29"/>
      <c r="I1589" s="33"/>
      <c r="K1589" s="29"/>
      <c r="M1589" s="32"/>
      <c r="Q1589" s="39"/>
    </row>
    <row r="1590" spans="5:17" x14ac:dyDescent="0.2">
      <c r="E1590" s="29"/>
      <c r="F1590" s="29"/>
      <c r="G1590" s="29"/>
      <c r="I1590" s="33"/>
      <c r="K1590" s="29"/>
      <c r="M1590" s="32"/>
      <c r="Q1590" s="39"/>
    </row>
    <row r="1591" spans="5:17" x14ac:dyDescent="0.2">
      <c r="E1591" s="29"/>
      <c r="F1591" s="29"/>
      <c r="G1591" s="29"/>
      <c r="I1591" s="33"/>
      <c r="K1591" s="29"/>
      <c r="M1591" s="32"/>
      <c r="Q1591" s="39"/>
    </row>
    <row r="1592" spans="5:17" x14ac:dyDescent="0.2">
      <c r="E1592" s="29"/>
      <c r="F1592" s="29"/>
      <c r="G1592" s="29"/>
      <c r="I1592" s="33"/>
      <c r="K1592" s="29"/>
      <c r="M1592" s="32"/>
      <c r="Q1592" s="39"/>
    </row>
    <row r="1593" spans="5:17" x14ac:dyDescent="0.2">
      <c r="E1593" s="29"/>
      <c r="F1593" s="29"/>
      <c r="G1593" s="29"/>
      <c r="I1593" s="33"/>
      <c r="K1593" s="29"/>
      <c r="M1593" s="32"/>
      <c r="Q1593" s="39"/>
    </row>
    <row r="1594" spans="5:17" x14ac:dyDescent="0.2">
      <c r="E1594" s="29"/>
      <c r="F1594" s="29"/>
      <c r="G1594" s="29"/>
      <c r="I1594" s="33"/>
      <c r="K1594" s="29"/>
      <c r="M1594" s="32"/>
      <c r="Q1594" s="39"/>
    </row>
    <row r="1595" spans="5:17" x14ac:dyDescent="0.2">
      <c r="E1595" s="29"/>
      <c r="F1595" s="29"/>
      <c r="G1595" s="29"/>
      <c r="I1595" s="33"/>
      <c r="K1595" s="29"/>
      <c r="M1595" s="32"/>
      <c r="Q1595" s="39"/>
    </row>
    <row r="1596" spans="5:17" x14ac:dyDescent="0.2">
      <c r="E1596" s="29"/>
      <c r="F1596" s="29"/>
      <c r="G1596" s="29"/>
      <c r="I1596" s="33"/>
      <c r="K1596" s="29"/>
      <c r="M1596" s="32"/>
      <c r="Q1596" s="39"/>
    </row>
    <row r="1597" spans="5:17" x14ac:dyDescent="0.2">
      <c r="E1597" s="29"/>
      <c r="F1597" s="29"/>
      <c r="G1597" s="29"/>
      <c r="I1597" s="33"/>
      <c r="K1597" s="29"/>
      <c r="M1597" s="32"/>
      <c r="Q1597" s="39"/>
    </row>
    <row r="1598" spans="5:17" x14ac:dyDescent="0.2">
      <c r="E1598" s="29"/>
      <c r="F1598" s="29"/>
      <c r="G1598" s="29"/>
      <c r="I1598" s="33"/>
      <c r="K1598" s="29"/>
      <c r="M1598" s="32"/>
      <c r="Q1598" s="39"/>
    </row>
    <row r="1599" spans="5:17" x14ac:dyDescent="0.2">
      <c r="E1599" s="29"/>
      <c r="F1599" s="29"/>
      <c r="G1599" s="29"/>
      <c r="I1599" s="33"/>
      <c r="K1599" s="29"/>
      <c r="M1599" s="32"/>
      <c r="Q1599" s="39"/>
    </row>
    <row r="1600" spans="5:17" x14ac:dyDescent="0.2">
      <c r="E1600" s="29"/>
      <c r="F1600" s="29"/>
      <c r="G1600" s="29"/>
      <c r="I1600" s="33"/>
      <c r="K1600" s="29"/>
      <c r="M1600" s="32"/>
      <c r="Q1600" s="39"/>
    </row>
    <row r="1601" spans="5:17" x14ac:dyDescent="0.2">
      <c r="E1601" s="29"/>
      <c r="F1601" s="29"/>
      <c r="G1601" s="29"/>
      <c r="I1601" s="33"/>
      <c r="K1601" s="29"/>
      <c r="M1601" s="32"/>
      <c r="Q1601" s="39"/>
    </row>
    <row r="1602" spans="5:17" x14ac:dyDescent="0.2">
      <c r="E1602" s="29"/>
      <c r="F1602" s="29"/>
      <c r="G1602" s="29"/>
      <c r="I1602" s="33"/>
      <c r="K1602" s="29"/>
      <c r="M1602" s="32"/>
      <c r="Q1602" s="39"/>
    </row>
    <row r="1603" spans="5:17" x14ac:dyDescent="0.2">
      <c r="E1603" s="29"/>
      <c r="F1603" s="29"/>
      <c r="G1603" s="29"/>
      <c r="I1603" s="33"/>
      <c r="K1603" s="29"/>
      <c r="M1603" s="32"/>
      <c r="Q1603" s="39"/>
    </row>
    <row r="1604" spans="5:17" x14ac:dyDescent="0.2">
      <c r="E1604" s="29"/>
      <c r="F1604" s="29"/>
      <c r="G1604" s="29"/>
      <c r="I1604" s="33"/>
      <c r="K1604" s="29"/>
      <c r="M1604" s="32"/>
      <c r="Q1604" s="39"/>
    </row>
    <row r="1605" spans="5:17" x14ac:dyDescent="0.2">
      <c r="E1605" s="29"/>
      <c r="F1605" s="29"/>
      <c r="G1605" s="29"/>
      <c r="I1605" s="33"/>
      <c r="K1605" s="29"/>
      <c r="M1605" s="32"/>
      <c r="Q1605" s="39"/>
    </row>
    <row r="1606" spans="5:17" x14ac:dyDescent="0.2">
      <c r="E1606" s="29"/>
      <c r="F1606" s="29"/>
      <c r="G1606" s="29"/>
      <c r="I1606" s="33"/>
      <c r="K1606" s="29"/>
      <c r="M1606" s="32"/>
      <c r="Q1606" s="39"/>
    </row>
    <row r="1607" spans="5:17" x14ac:dyDescent="0.2">
      <c r="E1607" s="29"/>
      <c r="F1607" s="29"/>
      <c r="G1607" s="29"/>
      <c r="I1607" s="33"/>
      <c r="K1607" s="29"/>
      <c r="M1607" s="32"/>
      <c r="Q1607" s="39"/>
    </row>
    <row r="1608" spans="5:17" x14ac:dyDescent="0.2">
      <c r="E1608" s="29"/>
      <c r="F1608" s="29"/>
      <c r="G1608" s="29"/>
      <c r="I1608" s="33"/>
      <c r="K1608" s="29"/>
      <c r="M1608" s="32"/>
      <c r="Q1608" s="39"/>
    </row>
    <row r="1609" spans="5:17" x14ac:dyDescent="0.2">
      <c r="E1609" s="29"/>
      <c r="F1609" s="29"/>
      <c r="G1609" s="29"/>
      <c r="I1609" s="33"/>
      <c r="K1609" s="29"/>
      <c r="M1609" s="32"/>
      <c r="Q1609" s="39"/>
    </row>
    <row r="1610" spans="5:17" x14ac:dyDescent="0.2">
      <c r="E1610" s="29"/>
      <c r="F1610" s="29"/>
      <c r="G1610" s="29"/>
      <c r="I1610" s="33"/>
      <c r="K1610" s="29"/>
      <c r="M1610" s="32"/>
      <c r="Q1610" s="39"/>
    </row>
    <row r="1611" spans="5:17" x14ac:dyDescent="0.2">
      <c r="E1611" s="29"/>
      <c r="F1611" s="29"/>
      <c r="G1611" s="29"/>
      <c r="I1611" s="33"/>
      <c r="K1611" s="29"/>
      <c r="M1611" s="32"/>
      <c r="Q1611" s="39"/>
    </row>
    <row r="1612" spans="5:17" x14ac:dyDescent="0.2">
      <c r="E1612" s="29"/>
      <c r="F1612" s="29"/>
      <c r="G1612" s="29"/>
      <c r="I1612" s="33"/>
      <c r="K1612" s="29"/>
      <c r="M1612" s="32"/>
      <c r="Q1612" s="39"/>
    </row>
    <row r="1613" spans="5:17" x14ac:dyDescent="0.2">
      <c r="E1613" s="29"/>
      <c r="F1613" s="29"/>
      <c r="G1613" s="29"/>
      <c r="I1613" s="33"/>
      <c r="K1613" s="29"/>
      <c r="M1613" s="32"/>
      <c r="Q1613" s="39"/>
    </row>
    <row r="1614" spans="5:17" x14ac:dyDescent="0.2">
      <c r="E1614" s="29"/>
      <c r="F1614" s="29"/>
      <c r="G1614" s="29"/>
      <c r="I1614" s="33"/>
      <c r="K1614" s="29"/>
      <c r="M1614" s="32"/>
      <c r="Q1614" s="39"/>
    </row>
    <row r="1615" spans="5:17" x14ac:dyDescent="0.2">
      <c r="E1615" s="29"/>
      <c r="F1615" s="29"/>
      <c r="G1615" s="29"/>
      <c r="I1615" s="33"/>
      <c r="K1615" s="29"/>
      <c r="M1615" s="32"/>
      <c r="Q1615" s="39"/>
    </row>
    <row r="1616" spans="5:17" x14ac:dyDescent="0.2">
      <c r="E1616" s="29"/>
      <c r="F1616" s="29"/>
      <c r="G1616" s="29"/>
      <c r="I1616" s="33"/>
      <c r="K1616" s="29"/>
      <c r="M1616" s="32"/>
      <c r="Q1616" s="39"/>
    </row>
    <row r="1617" spans="5:17" x14ac:dyDescent="0.2">
      <c r="E1617" s="29"/>
      <c r="F1617" s="29"/>
      <c r="G1617" s="29"/>
      <c r="I1617" s="33"/>
      <c r="K1617" s="29"/>
      <c r="M1617" s="32"/>
      <c r="Q1617" s="39"/>
    </row>
    <row r="1618" spans="5:17" x14ac:dyDescent="0.2">
      <c r="E1618" s="29"/>
      <c r="F1618" s="29"/>
      <c r="G1618" s="29"/>
      <c r="I1618" s="33"/>
      <c r="K1618" s="29"/>
      <c r="M1618" s="32"/>
      <c r="Q1618" s="39"/>
    </row>
    <row r="1619" spans="5:17" x14ac:dyDescent="0.2">
      <c r="E1619" s="29"/>
      <c r="F1619" s="29"/>
      <c r="G1619" s="29"/>
      <c r="I1619" s="33"/>
      <c r="K1619" s="29"/>
      <c r="M1619" s="32"/>
      <c r="Q1619" s="39"/>
    </row>
    <row r="1620" spans="5:17" x14ac:dyDescent="0.2">
      <c r="E1620" s="29"/>
      <c r="F1620" s="29"/>
      <c r="G1620" s="29"/>
      <c r="I1620" s="33"/>
      <c r="K1620" s="29"/>
      <c r="M1620" s="32"/>
      <c r="Q1620" s="39"/>
    </row>
    <row r="1621" spans="5:17" x14ac:dyDescent="0.2">
      <c r="E1621" s="29"/>
      <c r="F1621" s="29"/>
      <c r="G1621" s="29"/>
      <c r="I1621" s="33"/>
      <c r="K1621" s="29"/>
      <c r="M1621" s="32"/>
      <c r="Q1621" s="39"/>
    </row>
    <row r="1622" spans="5:17" x14ac:dyDescent="0.2">
      <c r="E1622" s="29"/>
      <c r="F1622" s="29"/>
      <c r="G1622" s="29"/>
      <c r="I1622" s="33"/>
      <c r="K1622" s="29"/>
      <c r="M1622" s="32"/>
      <c r="Q1622" s="39"/>
    </row>
    <row r="1623" spans="5:17" x14ac:dyDescent="0.2">
      <c r="E1623" s="29"/>
      <c r="F1623" s="29"/>
      <c r="G1623" s="29"/>
      <c r="I1623" s="33"/>
      <c r="K1623" s="29"/>
      <c r="M1623" s="32"/>
      <c r="Q1623" s="39"/>
    </row>
    <row r="1624" spans="5:17" x14ac:dyDescent="0.2">
      <c r="E1624" s="29"/>
      <c r="F1624" s="29"/>
      <c r="G1624" s="29"/>
      <c r="I1624" s="33"/>
      <c r="K1624" s="29"/>
      <c r="M1624" s="32"/>
      <c r="Q1624" s="39"/>
    </row>
    <row r="1625" spans="5:17" x14ac:dyDescent="0.2">
      <c r="E1625" s="29"/>
      <c r="F1625" s="29"/>
      <c r="G1625" s="29"/>
      <c r="I1625" s="33"/>
      <c r="K1625" s="29"/>
      <c r="M1625" s="32"/>
      <c r="Q1625" s="39"/>
    </row>
    <row r="1626" spans="5:17" x14ac:dyDescent="0.2">
      <c r="E1626" s="29"/>
      <c r="F1626" s="29"/>
      <c r="G1626" s="29"/>
      <c r="I1626" s="33"/>
      <c r="K1626" s="29"/>
      <c r="M1626" s="32"/>
      <c r="Q1626" s="39"/>
    </row>
    <row r="1627" spans="5:17" x14ac:dyDescent="0.2">
      <c r="E1627" s="29"/>
      <c r="F1627" s="29"/>
      <c r="G1627" s="29"/>
      <c r="I1627" s="33"/>
      <c r="K1627" s="29"/>
      <c r="M1627" s="32"/>
      <c r="Q1627" s="39"/>
    </row>
    <row r="1628" spans="5:17" x14ac:dyDescent="0.2">
      <c r="E1628" s="29"/>
      <c r="F1628" s="29"/>
      <c r="G1628" s="29"/>
      <c r="I1628" s="33"/>
      <c r="K1628" s="29"/>
      <c r="M1628" s="32"/>
      <c r="Q1628" s="39"/>
    </row>
    <row r="1629" spans="5:17" x14ac:dyDescent="0.2">
      <c r="E1629" s="29"/>
      <c r="F1629" s="29"/>
      <c r="G1629" s="29"/>
      <c r="I1629" s="33"/>
      <c r="K1629" s="29"/>
      <c r="M1629" s="32"/>
      <c r="Q1629" s="39"/>
    </row>
    <row r="1630" spans="5:17" x14ac:dyDescent="0.2">
      <c r="E1630" s="29"/>
      <c r="F1630" s="29"/>
      <c r="G1630" s="29"/>
      <c r="I1630" s="33"/>
      <c r="K1630" s="29"/>
      <c r="M1630" s="32"/>
      <c r="Q1630" s="39"/>
    </row>
    <row r="1631" spans="5:17" x14ac:dyDescent="0.2">
      <c r="E1631" s="29"/>
      <c r="F1631" s="29"/>
      <c r="G1631" s="29"/>
      <c r="I1631" s="33"/>
      <c r="K1631" s="29"/>
      <c r="M1631" s="32"/>
      <c r="Q1631" s="39"/>
    </row>
    <row r="1632" spans="5:17" x14ac:dyDescent="0.2">
      <c r="E1632" s="29"/>
      <c r="F1632" s="29"/>
      <c r="G1632" s="29"/>
      <c r="I1632" s="33"/>
      <c r="K1632" s="29"/>
      <c r="M1632" s="32"/>
      <c r="Q1632" s="39"/>
    </row>
    <row r="1633" spans="5:17" x14ac:dyDescent="0.2">
      <c r="E1633" s="29"/>
      <c r="F1633" s="29"/>
      <c r="G1633" s="29"/>
      <c r="I1633" s="33"/>
      <c r="K1633" s="29"/>
      <c r="M1633" s="32"/>
      <c r="Q1633" s="39"/>
    </row>
    <row r="1634" spans="5:17" x14ac:dyDescent="0.2">
      <c r="E1634" s="29"/>
      <c r="F1634" s="29"/>
      <c r="G1634" s="29"/>
      <c r="I1634" s="33"/>
      <c r="K1634" s="29"/>
      <c r="M1634" s="32"/>
      <c r="Q1634" s="39"/>
    </row>
    <row r="1635" spans="5:17" x14ac:dyDescent="0.2">
      <c r="E1635" s="29"/>
      <c r="F1635" s="29"/>
      <c r="G1635" s="29"/>
      <c r="I1635" s="33"/>
      <c r="K1635" s="29"/>
      <c r="M1635" s="32"/>
      <c r="Q1635" s="39"/>
    </row>
    <row r="1636" spans="5:17" x14ac:dyDescent="0.2">
      <c r="E1636" s="29"/>
      <c r="F1636" s="29"/>
      <c r="G1636" s="29"/>
      <c r="I1636" s="33"/>
      <c r="K1636" s="29"/>
      <c r="M1636" s="32"/>
      <c r="Q1636" s="39"/>
    </row>
    <row r="1637" spans="5:17" x14ac:dyDescent="0.2">
      <c r="E1637" s="29"/>
      <c r="F1637" s="29"/>
      <c r="G1637" s="29"/>
      <c r="I1637" s="33"/>
      <c r="K1637" s="29"/>
      <c r="M1637" s="32"/>
      <c r="Q1637" s="39"/>
    </row>
    <row r="1638" spans="5:17" x14ac:dyDescent="0.2">
      <c r="E1638" s="29"/>
      <c r="F1638" s="29"/>
      <c r="G1638" s="29"/>
      <c r="I1638" s="33"/>
      <c r="K1638" s="29"/>
      <c r="M1638" s="32"/>
      <c r="Q1638" s="39"/>
    </row>
    <row r="1639" spans="5:17" x14ac:dyDescent="0.2">
      <c r="E1639" s="29"/>
      <c r="F1639" s="29"/>
      <c r="G1639" s="29"/>
      <c r="I1639" s="33"/>
      <c r="K1639" s="29"/>
      <c r="M1639" s="32"/>
      <c r="Q1639" s="39"/>
    </row>
    <row r="1640" spans="5:17" x14ac:dyDescent="0.2">
      <c r="E1640" s="29"/>
      <c r="F1640" s="29"/>
      <c r="G1640" s="29"/>
      <c r="I1640" s="33"/>
      <c r="K1640" s="29"/>
      <c r="M1640" s="32"/>
      <c r="Q1640" s="39"/>
    </row>
    <row r="1641" spans="5:17" x14ac:dyDescent="0.2">
      <c r="E1641" s="29"/>
      <c r="F1641" s="29"/>
      <c r="G1641" s="29"/>
      <c r="I1641" s="33"/>
      <c r="K1641" s="29"/>
      <c r="M1641" s="32"/>
      <c r="Q1641" s="39"/>
    </row>
    <row r="1642" spans="5:17" x14ac:dyDescent="0.2">
      <c r="E1642" s="29"/>
      <c r="F1642" s="29"/>
      <c r="G1642" s="29"/>
      <c r="I1642" s="33"/>
      <c r="K1642" s="29"/>
      <c r="M1642" s="32"/>
      <c r="Q1642" s="39"/>
    </row>
    <row r="1643" spans="5:17" x14ac:dyDescent="0.2">
      <c r="E1643" s="29"/>
      <c r="F1643" s="29"/>
      <c r="G1643" s="29"/>
      <c r="I1643" s="33"/>
      <c r="K1643" s="29"/>
      <c r="M1643" s="32"/>
      <c r="Q1643" s="39"/>
    </row>
    <row r="1644" spans="5:17" x14ac:dyDescent="0.2">
      <c r="E1644" s="29"/>
      <c r="F1644" s="29"/>
      <c r="G1644" s="29"/>
      <c r="I1644" s="33"/>
      <c r="K1644" s="29"/>
      <c r="M1644" s="32"/>
      <c r="Q1644" s="39"/>
    </row>
    <row r="1645" spans="5:17" x14ac:dyDescent="0.2">
      <c r="E1645" s="29"/>
      <c r="F1645" s="29"/>
      <c r="G1645" s="29"/>
      <c r="I1645" s="33"/>
      <c r="K1645" s="29"/>
      <c r="M1645" s="32"/>
      <c r="Q1645" s="39"/>
    </row>
    <row r="1646" spans="5:17" x14ac:dyDescent="0.2">
      <c r="E1646" s="29"/>
      <c r="F1646" s="29"/>
      <c r="G1646" s="29"/>
      <c r="I1646" s="33"/>
      <c r="K1646" s="29"/>
      <c r="M1646" s="32"/>
      <c r="Q1646" s="39"/>
    </row>
    <row r="1647" spans="5:17" x14ac:dyDescent="0.2">
      <c r="E1647" s="29"/>
      <c r="F1647" s="29"/>
      <c r="G1647" s="29"/>
      <c r="I1647" s="33"/>
      <c r="K1647" s="29"/>
      <c r="M1647" s="32"/>
      <c r="Q1647" s="39"/>
    </row>
    <row r="1648" spans="5:17" x14ac:dyDescent="0.2">
      <c r="E1648" s="29"/>
      <c r="F1648" s="29"/>
      <c r="G1648" s="29"/>
      <c r="I1648" s="33"/>
      <c r="K1648" s="29"/>
      <c r="M1648" s="32"/>
      <c r="Q1648" s="39"/>
    </row>
    <row r="1649" spans="5:17" x14ac:dyDescent="0.2">
      <c r="E1649" s="29"/>
      <c r="F1649" s="29"/>
      <c r="G1649" s="29"/>
      <c r="I1649" s="33"/>
      <c r="K1649" s="29"/>
      <c r="M1649" s="32"/>
      <c r="Q1649" s="39"/>
    </row>
    <row r="1650" spans="5:17" x14ac:dyDescent="0.2">
      <c r="E1650" s="29"/>
      <c r="F1650" s="29"/>
      <c r="G1650" s="29"/>
      <c r="I1650" s="33"/>
      <c r="K1650" s="29"/>
      <c r="M1650" s="32"/>
      <c r="Q1650" s="39"/>
    </row>
    <row r="1651" spans="5:17" x14ac:dyDescent="0.2">
      <c r="E1651" s="29"/>
      <c r="F1651" s="29"/>
      <c r="G1651" s="29"/>
      <c r="I1651" s="33"/>
      <c r="K1651" s="29"/>
      <c r="M1651" s="32"/>
      <c r="Q1651" s="39"/>
    </row>
    <row r="1652" spans="5:17" x14ac:dyDescent="0.2">
      <c r="E1652" s="29"/>
      <c r="F1652" s="29"/>
      <c r="G1652" s="29"/>
      <c r="I1652" s="33"/>
      <c r="K1652" s="29"/>
      <c r="M1652" s="32"/>
      <c r="Q1652" s="39"/>
    </row>
    <row r="1653" spans="5:17" x14ac:dyDescent="0.2">
      <c r="E1653" s="29"/>
      <c r="F1653" s="29"/>
      <c r="G1653" s="29"/>
      <c r="I1653" s="33"/>
      <c r="K1653" s="29"/>
      <c r="M1653" s="32"/>
      <c r="Q1653" s="39"/>
    </row>
    <row r="1654" spans="5:17" x14ac:dyDescent="0.2">
      <c r="E1654" s="29"/>
      <c r="F1654" s="29"/>
      <c r="G1654" s="29"/>
      <c r="I1654" s="33"/>
      <c r="K1654" s="29"/>
      <c r="M1654" s="32"/>
      <c r="Q1654" s="39"/>
    </row>
    <row r="1655" spans="5:17" x14ac:dyDescent="0.2">
      <c r="E1655" s="29"/>
      <c r="F1655" s="29"/>
      <c r="G1655" s="29"/>
      <c r="I1655" s="33"/>
      <c r="K1655" s="29"/>
      <c r="M1655" s="32"/>
      <c r="Q1655" s="39"/>
    </row>
    <row r="1656" spans="5:17" x14ac:dyDescent="0.2">
      <c r="E1656" s="29"/>
      <c r="F1656" s="29"/>
      <c r="G1656" s="29"/>
      <c r="I1656" s="33"/>
      <c r="K1656" s="29"/>
      <c r="M1656" s="32"/>
      <c r="Q1656" s="39"/>
    </row>
    <row r="1657" spans="5:17" x14ac:dyDescent="0.2">
      <c r="E1657" s="29"/>
      <c r="F1657" s="29"/>
      <c r="G1657" s="29"/>
      <c r="I1657" s="33"/>
      <c r="K1657" s="29"/>
      <c r="M1657" s="32"/>
      <c r="Q1657" s="39"/>
    </row>
    <row r="1658" spans="5:17" x14ac:dyDescent="0.2">
      <c r="E1658" s="29"/>
      <c r="F1658" s="29"/>
      <c r="G1658" s="29"/>
      <c r="I1658" s="33"/>
      <c r="K1658" s="29"/>
      <c r="M1658" s="32"/>
      <c r="Q1658" s="39"/>
    </row>
    <row r="1659" spans="5:17" x14ac:dyDescent="0.2">
      <c r="E1659" s="29"/>
      <c r="F1659" s="29"/>
      <c r="G1659" s="29"/>
      <c r="I1659" s="33"/>
      <c r="K1659" s="29"/>
      <c r="M1659" s="32"/>
      <c r="Q1659" s="39"/>
    </row>
    <row r="1660" spans="5:17" x14ac:dyDescent="0.2">
      <c r="E1660" s="29"/>
      <c r="F1660" s="29"/>
      <c r="G1660" s="29"/>
      <c r="I1660" s="33"/>
      <c r="K1660" s="29"/>
      <c r="M1660" s="32"/>
      <c r="Q1660" s="39"/>
    </row>
    <row r="1661" spans="5:17" x14ac:dyDescent="0.2">
      <c r="E1661" s="29"/>
      <c r="F1661" s="29"/>
      <c r="G1661" s="29"/>
      <c r="I1661" s="33"/>
      <c r="K1661" s="29"/>
      <c r="M1661" s="32"/>
      <c r="Q1661" s="39"/>
    </row>
    <row r="1662" spans="5:17" x14ac:dyDescent="0.2">
      <c r="E1662" s="29"/>
      <c r="F1662" s="29"/>
      <c r="G1662" s="29"/>
      <c r="I1662" s="33"/>
      <c r="K1662" s="29"/>
      <c r="M1662" s="32"/>
      <c r="Q1662" s="39"/>
    </row>
    <row r="1663" spans="5:17" x14ac:dyDescent="0.2">
      <c r="E1663" s="29"/>
      <c r="F1663" s="29"/>
      <c r="G1663" s="29"/>
      <c r="I1663" s="33"/>
      <c r="K1663" s="29"/>
      <c r="M1663" s="32"/>
      <c r="Q1663" s="39"/>
    </row>
    <row r="1664" spans="5:17" x14ac:dyDescent="0.2">
      <c r="E1664" s="29"/>
      <c r="F1664" s="29"/>
      <c r="G1664" s="29"/>
      <c r="I1664" s="33"/>
      <c r="K1664" s="29"/>
      <c r="M1664" s="32"/>
      <c r="Q1664" s="39"/>
    </row>
    <row r="1665" spans="5:17" x14ac:dyDescent="0.2">
      <c r="E1665" s="29"/>
      <c r="F1665" s="29"/>
      <c r="G1665" s="29"/>
      <c r="I1665" s="33"/>
      <c r="K1665" s="29"/>
      <c r="M1665" s="32"/>
      <c r="Q1665" s="39"/>
    </row>
    <row r="1666" spans="5:17" x14ac:dyDescent="0.2">
      <c r="E1666" s="29"/>
      <c r="F1666" s="29"/>
      <c r="G1666" s="29"/>
      <c r="I1666" s="33"/>
      <c r="K1666" s="29"/>
      <c r="M1666" s="32"/>
      <c r="Q1666" s="39"/>
    </row>
    <row r="1667" spans="5:17" x14ac:dyDescent="0.2">
      <c r="E1667" s="29"/>
      <c r="F1667" s="29"/>
      <c r="G1667" s="29"/>
      <c r="I1667" s="33"/>
      <c r="K1667" s="29"/>
      <c r="M1667" s="32"/>
      <c r="Q1667" s="39"/>
    </row>
    <row r="1668" spans="5:17" x14ac:dyDescent="0.2">
      <c r="E1668" s="29"/>
      <c r="F1668" s="29"/>
      <c r="G1668" s="29"/>
      <c r="I1668" s="33"/>
      <c r="K1668" s="29"/>
      <c r="M1668" s="32"/>
      <c r="Q1668" s="39"/>
    </row>
    <row r="1669" spans="5:17" x14ac:dyDescent="0.2">
      <c r="E1669" s="29"/>
      <c r="F1669" s="29"/>
      <c r="G1669" s="29"/>
      <c r="I1669" s="33"/>
      <c r="K1669" s="29"/>
      <c r="M1669" s="32"/>
      <c r="Q1669" s="39"/>
    </row>
    <row r="1670" spans="5:17" x14ac:dyDescent="0.2">
      <c r="E1670" s="29"/>
      <c r="F1670" s="29"/>
      <c r="G1670" s="29"/>
      <c r="I1670" s="33"/>
      <c r="K1670" s="29"/>
      <c r="M1670" s="32"/>
      <c r="Q1670" s="39"/>
    </row>
    <row r="1671" spans="5:17" x14ac:dyDescent="0.2">
      <c r="E1671" s="29"/>
      <c r="F1671" s="29"/>
      <c r="G1671" s="29"/>
      <c r="I1671" s="33"/>
      <c r="K1671" s="29"/>
      <c r="M1671" s="32"/>
      <c r="Q1671" s="39"/>
    </row>
    <row r="1672" spans="5:17" x14ac:dyDescent="0.2">
      <c r="E1672" s="29"/>
      <c r="F1672" s="29"/>
      <c r="G1672" s="29"/>
      <c r="I1672" s="33"/>
      <c r="K1672" s="29"/>
      <c r="M1672" s="32"/>
      <c r="Q1672" s="39"/>
    </row>
    <row r="1673" spans="5:17" x14ac:dyDescent="0.2">
      <c r="E1673" s="29"/>
      <c r="F1673" s="29"/>
      <c r="G1673" s="29"/>
      <c r="I1673" s="33"/>
      <c r="K1673" s="29"/>
      <c r="M1673" s="32"/>
      <c r="Q1673" s="39"/>
    </row>
    <row r="1674" spans="5:17" x14ac:dyDescent="0.2">
      <c r="E1674" s="29"/>
      <c r="F1674" s="29"/>
      <c r="G1674" s="29"/>
      <c r="I1674" s="33"/>
      <c r="K1674" s="29"/>
      <c r="M1674" s="32"/>
      <c r="Q1674" s="39"/>
    </row>
    <row r="1675" spans="5:17" x14ac:dyDescent="0.2">
      <c r="E1675" s="29"/>
      <c r="F1675" s="29"/>
      <c r="G1675" s="29"/>
      <c r="I1675" s="33"/>
      <c r="K1675" s="29"/>
      <c r="M1675" s="32"/>
      <c r="Q1675" s="39"/>
    </row>
    <row r="1676" spans="5:17" x14ac:dyDescent="0.2">
      <c r="E1676" s="29"/>
      <c r="F1676" s="29"/>
      <c r="G1676" s="29"/>
      <c r="I1676" s="33"/>
      <c r="K1676" s="29"/>
      <c r="M1676" s="32"/>
      <c r="Q1676" s="39"/>
    </row>
    <row r="1677" spans="5:17" x14ac:dyDescent="0.2">
      <c r="E1677" s="29"/>
      <c r="F1677" s="29"/>
      <c r="G1677" s="29"/>
      <c r="I1677" s="33"/>
      <c r="K1677" s="29"/>
      <c r="M1677" s="32"/>
      <c r="Q1677" s="39"/>
    </row>
    <row r="1678" spans="5:17" x14ac:dyDescent="0.2">
      <c r="E1678" s="29"/>
      <c r="F1678" s="29"/>
      <c r="G1678" s="29"/>
      <c r="I1678" s="33"/>
      <c r="K1678" s="29"/>
      <c r="M1678" s="32"/>
      <c r="Q1678" s="39"/>
    </row>
    <row r="1679" spans="5:17" x14ac:dyDescent="0.2">
      <c r="E1679" s="29"/>
      <c r="F1679" s="29"/>
      <c r="G1679" s="29"/>
      <c r="I1679" s="33"/>
      <c r="K1679" s="29"/>
      <c r="M1679" s="32"/>
      <c r="Q1679" s="39"/>
    </row>
    <row r="1680" spans="5:17" x14ac:dyDescent="0.2">
      <c r="E1680" s="29"/>
      <c r="F1680" s="29"/>
      <c r="G1680" s="29"/>
      <c r="I1680" s="33"/>
      <c r="K1680" s="29"/>
      <c r="M1680" s="32"/>
      <c r="Q1680" s="39"/>
    </row>
    <row r="1681" spans="5:17" x14ac:dyDescent="0.2">
      <c r="E1681" s="29"/>
      <c r="F1681" s="29"/>
      <c r="G1681" s="29"/>
      <c r="I1681" s="33"/>
      <c r="K1681" s="29"/>
      <c r="M1681" s="32"/>
      <c r="Q1681" s="39"/>
    </row>
    <row r="1682" spans="5:17" x14ac:dyDescent="0.2">
      <c r="E1682" s="29"/>
      <c r="F1682" s="29"/>
      <c r="G1682" s="29"/>
      <c r="I1682" s="33"/>
      <c r="K1682" s="29"/>
      <c r="M1682" s="32"/>
      <c r="Q1682" s="39"/>
    </row>
    <row r="1683" spans="5:17" x14ac:dyDescent="0.2">
      <c r="E1683" s="29"/>
      <c r="F1683" s="29"/>
      <c r="G1683" s="29"/>
      <c r="I1683" s="33"/>
      <c r="K1683" s="29"/>
      <c r="M1683" s="32"/>
      <c r="Q1683" s="39"/>
    </row>
    <row r="1684" spans="5:17" x14ac:dyDescent="0.2">
      <c r="E1684" s="29"/>
      <c r="F1684" s="29"/>
      <c r="G1684" s="29"/>
      <c r="I1684" s="33"/>
      <c r="K1684" s="29"/>
      <c r="M1684" s="32"/>
      <c r="Q1684" s="39"/>
    </row>
    <row r="1685" spans="5:17" x14ac:dyDescent="0.2">
      <c r="E1685" s="29"/>
      <c r="F1685" s="29"/>
      <c r="G1685" s="29"/>
      <c r="I1685" s="33"/>
      <c r="K1685" s="29"/>
      <c r="M1685" s="32"/>
      <c r="Q1685" s="39"/>
    </row>
    <row r="1686" spans="5:17" x14ac:dyDescent="0.2">
      <c r="E1686" s="29"/>
      <c r="F1686" s="29"/>
      <c r="G1686" s="29"/>
      <c r="I1686" s="33"/>
      <c r="K1686" s="29"/>
      <c r="M1686" s="32"/>
      <c r="Q1686" s="39"/>
    </row>
    <row r="1687" spans="5:17" x14ac:dyDescent="0.2">
      <c r="E1687" s="29"/>
      <c r="F1687" s="29"/>
      <c r="G1687" s="29"/>
      <c r="I1687" s="33"/>
      <c r="K1687" s="29"/>
      <c r="M1687" s="32"/>
      <c r="Q1687" s="39"/>
    </row>
    <row r="1688" spans="5:17" x14ac:dyDescent="0.2">
      <c r="E1688" s="29"/>
      <c r="F1688" s="29"/>
      <c r="G1688" s="29"/>
      <c r="I1688" s="33"/>
      <c r="K1688" s="29"/>
      <c r="M1688" s="32"/>
      <c r="Q1688" s="39"/>
    </row>
    <row r="1689" spans="5:17" x14ac:dyDescent="0.2">
      <c r="E1689" s="29"/>
      <c r="F1689" s="29"/>
      <c r="G1689" s="29"/>
      <c r="I1689" s="33"/>
      <c r="K1689" s="29"/>
      <c r="M1689" s="32"/>
      <c r="Q1689" s="39"/>
    </row>
    <row r="1690" spans="5:17" x14ac:dyDescent="0.2">
      <c r="E1690" s="29"/>
      <c r="F1690" s="29"/>
      <c r="G1690" s="29"/>
      <c r="I1690" s="33"/>
      <c r="K1690" s="29"/>
      <c r="M1690" s="32"/>
      <c r="Q1690" s="39"/>
    </row>
    <row r="1691" spans="5:17" x14ac:dyDescent="0.2">
      <c r="E1691" s="29"/>
      <c r="F1691" s="29"/>
      <c r="G1691" s="29"/>
      <c r="I1691" s="33"/>
      <c r="K1691" s="29"/>
      <c r="M1691" s="32"/>
      <c r="Q1691" s="39"/>
    </row>
    <row r="1692" spans="5:17" x14ac:dyDescent="0.2">
      <c r="E1692" s="29"/>
      <c r="F1692" s="29"/>
      <c r="G1692" s="29"/>
      <c r="I1692" s="33"/>
      <c r="K1692" s="29"/>
      <c r="M1692" s="32"/>
      <c r="Q1692" s="39"/>
    </row>
    <row r="1693" spans="5:17" x14ac:dyDescent="0.2">
      <c r="E1693" s="29"/>
      <c r="F1693" s="29"/>
      <c r="G1693" s="29"/>
      <c r="I1693" s="33"/>
      <c r="K1693" s="29"/>
      <c r="M1693" s="32"/>
      <c r="Q1693" s="39"/>
    </row>
    <row r="1694" spans="5:17" x14ac:dyDescent="0.2">
      <c r="E1694" s="29"/>
      <c r="F1694" s="29"/>
      <c r="G1694" s="29"/>
      <c r="I1694" s="33"/>
      <c r="K1694" s="29"/>
      <c r="M1694" s="32"/>
      <c r="Q1694" s="39"/>
    </row>
    <row r="1695" spans="5:17" x14ac:dyDescent="0.2">
      <c r="E1695" s="29"/>
      <c r="F1695" s="29"/>
      <c r="G1695" s="29"/>
      <c r="I1695" s="33"/>
      <c r="K1695" s="29"/>
      <c r="M1695" s="32"/>
      <c r="Q1695" s="39"/>
    </row>
    <row r="1696" spans="5:17" x14ac:dyDescent="0.2">
      <c r="E1696" s="29"/>
      <c r="F1696" s="29"/>
      <c r="G1696" s="29"/>
      <c r="I1696" s="33"/>
      <c r="K1696" s="29"/>
      <c r="M1696" s="32"/>
      <c r="Q1696" s="39"/>
    </row>
    <row r="1697" spans="5:17" x14ac:dyDescent="0.2">
      <c r="E1697" s="29"/>
      <c r="F1697" s="29"/>
      <c r="G1697" s="29"/>
      <c r="I1697" s="33"/>
      <c r="K1697" s="29"/>
      <c r="M1697" s="32"/>
      <c r="Q1697" s="39"/>
    </row>
    <row r="1698" spans="5:17" x14ac:dyDescent="0.2">
      <c r="E1698" s="29"/>
      <c r="F1698" s="29"/>
      <c r="G1698" s="29"/>
      <c r="I1698" s="33"/>
      <c r="K1698" s="29"/>
      <c r="M1698" s="32"/>
      <c r="Q1698" s="39"/>
    </row>
    <row r="1699" spans="5:17" x14ac:dyDescent="0.2">
      <c r="E1699" s="29"/>
      <c r="F1699" s="29"/>
      <c r="G1699" s="29"/>
      <c r="I1699" s="33"/>
      <c r="K1699" s="29"/>
      <c r="M1699" s="32"/>
      <c r="Q1699" s="39"/>
    </row>
    <row r="1700" spans="5:17" x14ac:dyDescent="0.2">
      <c r="E1700" s="29"/>
      <c r="F1700" s="29"/>
      <c r="G1700" s="29"/>
      <c r="I1700" s="33"/>
      <c r="K1700" s="29"/>
      <c r="M1700" s="32"/>
      <c r="Q1700" s="39"/>
    </row>
    <row r="1701" spans="5:17" x14ac:dyDescent="0.2">
      <c r="E1701" s="29"/>
      <c r="F1701" s="29"/>
      <c r="G1701" s="29"/>
      <c r="I1701" s="33"/>
      <c r="K1701" s="29"/>
      <c r="M1701" s="32"/>
      <c r="Q1701" s="39"/>
    </row>
    <row r="1702" spans="5:17" x14ac:dyDescent="0.2">
      <c r="E1702" s="29"/>
      <c r="F1702" s="29"/>
      <c r="G1702" s="29"/>
      <c r="I1702" s="33"/>
      <c r="K1702" s="29"/>
      <c r="M1702" s="32"/>
      <c r="Q1702" s="39"/>
    </row>
    <row r="1703" spans="5:17" x14ac:dyDescent="0.2">
      <c r="E1703" s="29"/>
      <c r="F1703" s="29"/>
      <c r="G1703" s="29"/>
      <c r="I1703" s="33"/>
      <c r="K1703" s="29"/>
      <c r="M1703" s="32"/>
      <c r="Q1703" s="39"/>
    </row>
    <row r="1704" spans="5:17" x14ac:dyDescent="0.2">
      <c r="E1704" s="29"/>
      <c r="F1704" s="29"/>
      <c r="G1704" s="29"/>
      <c r="I1704" s="33"/>
      <c r="K1704" s="29"/>
      <c r="M1704" s="32"/>
      <c r="Q1704" s="39"/>
    </row>
    <row r="1705" spans="5:17" x14ac:dyDescent="0.2">
      <c r="E1705" s="29"/>
      <c r="F1705" s="29"/>
      <c r="G1705" s="29"/>
      <c r="I1705" s="33"/>
      <c r="K1705" s="29"/>
      <c r="M1705" s="32"/>
      <c r="Q1705" s="39"/>
    </row>
    <row r="1706" spans="5:17" x14ac:dyDescent="0.2">
      <c r="E1706" s="29"/>
      <c r="F1706" s="29"/>
      <c r="G1706" s="29"/>
      <c r="I1706" s="33"/>
      <c r="K1706" s="29"/>
      <c r="M1706" s="32"/>
      <c r="Q1706" s="39"/>
    </row>
    <row r="1707" spans="5:17" x14ac:dyDescent="0.2">
      <c r="E1707" s="29"/>
      <c r="F1707" s="29"/>
      <c r="G1707" s="29"/>
      <c r="I1707" s="33"/>
      <c r="K1707" s="29"/>
      <c r="M1707" s="32"/>
      <c r="Q1707" s="39"/>
    </row>
    <row r="1708" spans="5:17" x14ac:dyDescent="0.2">
      <c r="E1708" s="29"/>
      <c r="F1708" s="29"/>
      <c r="G1708" s="29"/>
      <c r="I1708" s="33"/>
      <c r="K1708" s="29"/>
      <c r="M1708" s="32"/>
      <c r="Q1708" s="39"/>
    </row>
    <row r="1709" spans="5:17" x14ac:dyDescent="0.2">
      <c r="E1709" s="29"/>
      <c r="F1709" s="29"/>
      <c r="G1709" s="29"/>
      <c r="I1709" s="33"/>
      <c r="K1709" s="29"/>
      <c r="M1709" s="32"/>
      <c r="Q1709" s="39"/>
    </row>
    <row r="1710" spans="5:17" x14ac:dyDescent="0.2">
      <c r="E1710" s="29"/>
      <c r="F1710" s="29"/>
      <c r="G1710" s="29"/>
      <c r="I1710" s="33"/>
      <c r="K1710" s="29"/>
      <c r="M1710" s="32"/>
      <c r="Q1710" s="39"/>
    </row>
    <row r="1711" spans="5:17" x14ac:dyDescent="0.2">
      <c r="E1711" s="29"/>
      <c r="F1711" s="29"/>
      <c r="G1711" s="29"/>
      <c r="I1711" s="33"/>
      <c r="K1711" s="29"/>
      <c r="M1711" s="32"/>
      <c r="Q1711" s="39"/>
    </row>
    <row r="1712" spans="5:17" x14ac:dyDescent="0.2">
      <c r="E1712" s="29"/>
      <c r="F1712" s="29"/>
      <c r="G1712" s="29"/>
      <c r="I1712" s="33"/>
      <c r="K1712" s="29"/>
      <c r="M1712" s="32"/>
      <c r="Q1712" s="39"/>
    </row>
    <row r="1713" spans="5:17" x14ac:dyDescent="0.2">
      <c r="E1713" s="29"/>
      <c r="F1713" s="29"/>
      <c r="G1713" s="29"/>
      <c r="I1713" s="33"/>
      <c r="K1713" s="29"/>
      <c r="M1713" s="32"/>
      <c r="Q1713" s="39"/>
    </row>
    <row r="1714" spans="5:17" x14ac:dyDescent="0.2">
      <c r="E1714" s="29"/>
      <c r="F1714" s="29"/>
      <c r="G1714" s="29"/>
      <c r="I1714" s="33"/>
      <c r="K1714" s="29"/>
      <c r="M1714" s="32"/>
      <c r="Q1714" s="39"/>
    </row>
    <row r="1715" spans="5:17" x14ac:dyDescent="0.2">
      <c r="E1715" s="29"/>
      <c r="F1715" s="29"/>
      <c r="G1715" s="29"/>
      <c r="I1715" s="33"/>
      <c r="K1715" s="29"/>
      <c r="M1715" s="32"/>
      <c r="Q1715" s="39"/>
    </row>
    <row r="1716" spans="5:17" x14ac:dyDescent="0.2">
      <c r="E1716" s="29"/>
      <c r="F1716" s="29"/>
      <c r="G1716" s="29"/>
      <c r="I1716" s="33"/>
      <c r="K1716" s="29"/>
      <c r="M1716" s="32"/>
      <c r="Q1716" s="39"/>
    </row>
    <row r="1717" spans="5:17" x14ac:dyDescent="0.2">
      <c r="E1717" s="29"/>
      <c r="F1717" s="29"/>
      <c r="G1717" s="29"/>
      <c r="I1717" s="33"/>
      <c r="K1717" s="29"/>
      <c r="M1717" s="32"/>
      <c r="Q1717" s="39"/>
    </row>
    <row r="1718" spans="5:17" x14ac:dyDescent="0.2">
      <c r="E1718" s="29"/>
      <c r="F1718" s="29"/>
      <c r="G1718" s="29"/>
      <c r="I1718" s="33"/>
      <c r="K1718" s="29"/>
      <c r="M1718" s="32"/>
      <c r="Q1718" s="39"/>
    </row>
    <row r="1719" spans="5:17" x14ac:dyDescent="0.2">
      <c r="E1719" s="29"/>
      <c r="F1719" s="29"/>
      <c r="G1719" s="29"/>
      <c r="I1719" s="33"/>
      <c r="K1719" s="29"/>
      <c r="M1719" s="32"/>
      <c r="Q1719" s="39"/>
    </row>
    <row r="1720" spans="5:17" x14ac:dyDescent="0.2">
      <c r="E1720" s="29"/>
      <c r="F1720" s="29"/>
      <c r="G1720" s="29"/>
      <c r="I1720" s="33"/>
      <c r="K1720" s="29"/>
      <c r="M1720" s="32"/>
      <c r="Q1720" s="39"/>
    </row>
    <row r="1721" spans="5:17" x14ac:dyDescent="0.2">
      <c r="E1721" s="29"/>
      <c r="F1721" s="29"/>
      <c r="G1721" s="29"/>
      <c r="I1721" s="33"/>
      <c r="K1721" s="29"/>
      <c r="M1721" s="32"/>
      <c r="Q1721" s="39"/>
    </row>
    <row r="1722" spans="5:17" x14ac:dyDescent="0.2">
      <c r="E1722" s="29"/>
      <c r="F1722" s="29"/>
      <c r="G1722" s="29"/>
      <c r="I1722" s="33"/>
      <c r="K1722" s="29"/>
      <c r="M1722" s="32"/>
      <c r="Q1722" s="39"/>
    </row>
    <row r="1723" spans="5:17" x14ac:dyDescent="0.2">
      <c r="E1723" s="29"/>
      <c r="F1723" s="29"/>
      <c r="G1723" s="29"/>
      <c r="I1723" s="33"/>
      <c r="K1723" s="29"/>
      <c r="M1723" s="32"/>
      <c r="Q1723" s="39"/>
    </row>
    <row r="1724" spans="5:17" x14ac:dyDescent="0.2">
      <c r="E1724" s="29"/>
      <c r="F1724" s="29"/>
      <c r="G1724" s="29"/>
      <c r="I1724" s="33"/>
      <c r="K1724" s="29"/>
      <c r="M1724" s="32"/>
      <c r="Q1724" s="39"/>
    </row>
    <row r="1725" spans="5:17" x14ac:dyDescent="0.2">
      <c r="E1725" s="29"/>
      <c r="F1725" s="29"/>
      <c r="G1725" s="29"/>
      <c r="I1725" s="33"/>
      <c r="K1725" s="29"/>
      <c r="M1725" s="32"/>
      <c r="Q1725" s="39"/>
    </row>
    <row r="1726" spans="5:17" x14ac:dyDescent="0.2">
      <c r="E1726" s="29"/>
      <c r="F1726" s="29"/>
      <c r="G1726" s="29"/>
      <c r="I1726" s="33"/>
      <c r="K1726" s="29"/>
      <c r="M1726" s="32"/>
      <c r="Q1726" s="39"/>
    </row>
    <row r="1727" spans="5:17" x14ac:dyDescent="0.2">
      <c r="E1727" s="29"/>
      <c r="F1727" s="29"/>
      <c r="G1727" s="29"/>
      <c r="I1727" s="33"/>
      <c r="K1727" s="29"/>
      <c r="M1727" s="32"/>
      <c r="Q1727" s="39"/>
    </row>
    <row r="1728" spans="5:17" x14ac:dyDescent="0.2">
      <c r="E1728" s="29"/>
      <c r="F1728" s="29"/>
      <c r="G1728" s="29"/>
      <c r="I1728" s="33"/>
      <c r="K1728" s="29"/>
      <c r="M1728" s="32"/>
      <c r="Q1728" s="39"/>
    </row>
    <row r="1729" spans="5:17" x14ac:dyDescent="0.2">
      <c r="E1729" s="29"/>
      <c r="F1729" s="29"/>
      <c r="G1729" s="29"/>
      <c r="I1729" s="33"/>
      <c r="K1729" s="29"/>
      <c r="M1729" s="32"/>
      <c r="Q1729" s="39"/>
    </row>
    <row r="1730" spans="5:17" x14ac:dyDescent="0.2">
      <c r="E1730" s="29"/>
      <c r="F1730" s="29"/>
      <c r="G1730" s="29"/>
      <c r="I1730" s="33"/>
      <c r="K1730" s="29"/>
      <c r="M1730" s="32"/>
      <c r="Q1730" s="39"/>
    </row>
    <row r="1731" spans="5:17" x14ac:dyDescent="0.2">
      <c r="E1731" s="29"/>
      <c r="F1731" s="29"/>
      <c r="G1731" s="29"/>
      <c r="I1731" s="33"/>
      <c r="K1731" s="29"/>
      <c r="M1731" s="32"/>
      <c r="Q1731" s="39"/>
    </row>
    <row r="1732" spans="5:17" x14ac:dyDescent="0.2">
      <c r="E1732" s="29"/>
      <c r="F1732" s="29"/>
      <c r="G1732" s="29"/>
      <c r="I1732" s="33"/>
      <c r="K1732" s="29"/>
      <c r="M1732" s="32"/>
      <c r="Q1732" s="39"/>
    </row>
    <row r="1733" spans="5:17" x14ac:dyDescent="0.2">
      <c r="E1733" s="29"/>
      <c r="F1733" s="29"/>
      <c r="G1733" s="29"/>
      <c r="I1733" s="33"/>
      <c r="K1733" s="29"/>
      <c r="M1733" s="32"/>
      <c r="Q1733" s="39"/>
    </row>
    <row r="1734" spans="5:17" x14ac:dyDescent="0.2">
      <c r="E1734" s="29"/>
      <c r="F1734" s="29"/>
      <c r="G1734" s="29"/>
      <c r="I1734" s="33"/>
      <c r="K1734" s="29"/>
      <c r="M1734" s="32"/>
      <c r="Q1734" s="39"/>
    </row>
    <row r="1735" spans="5:17" x14ac:dyDescent="0.2">
      <c r="E1735" s="29"/>
      <c r="F1735" s="29"/>
      <c r="G1735" s="29"/>
      <c r="I1735" s="33"/>
      <c r="K1735" s="29"/>
      <c r="M1735" s="32"/>
      <c r="Q1735" s="39"/>
    </row>
    <row r="1736" spans="5:17" x14ac:dyDescent="0.2">
      <c r="E1736" s="29"/>
      <c r="F1736" s="29"/>
      <c r="G1736" s="29"/>
      <c r="I1736" s="33"/>
      <c r="K1736" s="29"/>
      <c r="M1736" s="32"/>
      <c r="Q1736" s="39"/>
    </row>
    <row r="1737" spans="5:17" x14ac:dyDescent="0.2">
      <c r="E1737" s="29"/>
      <c r="F1737" s="29"/>
      <c r="G1737" s="29"/>
      <c r="I1737" s="33"/>
      <c r="K1737" s="29"/>
      <c r="M1737" s="32"/>
      <c r="Q1737" s="39"/>
    </row>
    <row r="1738" spans="5:17" x14ac:dyDescent="0.2">
      <c r="E1738" s="29"/>
      <c r="F1738" s="29"/>
      <c r="G1738" s="29"/>
      <c r="I1738" s="33"/>
      <c r="K1738" s="29"/>
      <c r="M1738" s="32"/>
      <c r="Q1738" s="39"/>
    </row>
    <row r="1739" spans="5:17" x14ac:dyDescent="0.2">
      <c r="E1739" s="29"/>
      <c r="F1739" s="29"/>
      <c r="G1739" s="29"/>
      <c r="I1739" s="33"/>
      <c r="K1739" s="29"/>
      <c r="M1739" s="32"/>
      <c r="Q1739" s="39"/>
    </row>
    <row r="1740" spans="5:17" x14ac:dyDescent="0.2">
      <c r="E1740" s="29"/>
      <c r="F1740" s="29"/>
      <c r="G1740" s="29"/>
      <c r="I1740" s="33"/>
      <c r="K1740" s="29"/>
      <c r="M1740" s="32"/>
      <c r="Q1740" s="39"/>
    </row>
    <row r="1741" spans="5:17" x14ac:dyDescent="0.2">
      <c r="E1741" s="29"/>
      <c r="F1741" s="29"/>
      <c r="G1741" s="29"/>
      <c r="I1741" s="33"/>
      <c r="K1741" s="29"/>
      <c r="M1741" s="32"/>
      <c r="Q1741" s="39"/>
    </row>
    <row r="1742" spans="5:17" x14ac:dyDescent="0.2">
      <c r="E1742" s="29"/>
      <c r="F1742" s="29"/>
      <c r="G1742" s="29"/>
      <c r="I1742" s="33"/>
      <c r="K1742" s="29"/>
      <c r="M1742" s="32"/>
      <c r="Q1742" s="39"/>
    </row>
    <row r="1743" spans="5:17" x14ac:dyDescent="0.2">
      <c r="E1743" s="29"/>
      <c r="F1743" s="29"/>
      <c r="G1743" s="29"/>
      <c r="I1743" s="33"/>
      <c r="K1743" s="29"/>
      <c r="M1743" s="32"/>
      <c r="Q1743" s="39"/>
    </row>
    <row r="1744" spans="5:17" x14ac:dyDescent="0.2">
      <c r="E1744" s="29"/>
      <c r="F1744" s="29"/>
      <c r="G1744" s="29"/>
      <c r="I1744" s="33"/>
      <c r="K1744" s="29"/>
      <c r="M1744" s="32"/>
      <c r="Q1744" s="39"/>
    </row>
    <row r="1745" spans="5:17" x14ac:dyDescent="0.2">
      <c r="E1745" s="29"/>
      <c r="F1745" s="29"/>
      <c r="G1745" s="29"/>
      <c r="I1745" s="33"/>
      <c r="K1745" s="29"/>
      <c r="M1745" s="32"/>
      <c r="Q1745" s="39"/>
    </row>
    <row r="1746" spans="5:17" x14ac:dyDescent="0.2">
      <c r="E1746" s="29"/>
      <c r="F1746" s="29"/>
      <c r="G1746" s="29"/>
      <c r="I1746" s="33"/>
      <c r="K1746" s="29"/>
      <c r="M1746" s="32"/>
      <c r="Q1746" s="39"/>
    </row>
    <row r="1747" spans="5:17" x14ac:dyDescent="0.2">
      <c r="E1747" s="29"/>
      <c r="F1747" s="29"/>
      <c r="G1747" s="29"/>
      <c r="I1747" s="33"/>
      <c r="K1747" s="29"/>
      <c r="M1747" s="32"/>
      <c r="Q1747" s="39"/>
    </row>
    <row r="1748" spans="5:17" x14ac:dyDescent="0.2">
      <c r="E1748" s="29"/>
      <c r="F1748" s="29"/>
      <c r="G1748" s="29"/>
      <c r="I1748" s="33"/>
      <c r="K1748" s="29"/>
      <c r="M1748" s="32"/>
      <c r="Q1748" s="39"/>
    </row>
    <row r="1749" spans="5:17" x14ac:dyDescent="0.2">
      <c r="E1749" s="29"/>
      <c r="F1749" s="29"/>
      <c r="G1749" s="29"/>
      <c r="I1749" s="33"/>
      <c r="K1749" s="29"/>
      <c r="M1749" s="32"/>
      <c r="Q1749" s="39"/>
    </row>
    <row r="1750" spans="5:17" x14ac:dyDescent="0.2">
      <c r="E1750" s="29"/>
      <c r="F1750" s="29"/>
      <c r="G1750" s="29"/>
      <c r="I1750" s="33"/>
      <c r="K1750" s="29"/>
      <c r="M1750" s="32"/>
      <c r="Q1750" s="39"/>
    </row>
    <row r="1751" spans="5:17" x14ac:dyDescent="0.2">
      <c r="E1751" s="29"/>
      <c r="F1751" s="29"/>
      <c r="G1751" s="29"/>
      <c r="I1751" s="33"/>
      <c r="K1751" s="29"/>
      <c r="M1751" s="32"/>
      <c r="Q1751" s="39"/>
    </row>
    <row r="1752" spans="5:17" x14ac:dyDescent="0.2">
      <c r="E1752" s="29"/>
      <c r="F1752" s="29"/>
      <c r="G1752" s="29"/>
      <c r="I1752" s="33"/>
      <c r="K1752" s="29"/>
      <c r="M1752" s="32"/>
      <c r="Q1752" s="39"/>
    </row>
    <row r="1753" spans="5:17" x14ac:dyDescent="0.2">
      <c r="E1753" s="29"/>
      <c r="F1753" s="29"/>
      <c r="G1753" s="29"/>
      <c r="I1753" s="33"/>
      <c r="K1753" s="29"/>
      <c r="M1753" s="32"/>
      <c r="Q1753" s="39"/>
    </row>
    <row r="1754" spans="5:17" x14ac:dyDescent="0.2">
      <c r="E1754" s="29"/>
      <c r="F1754" s="29"/>
      <c r="G1754" s="29"/>
      <c r="I1754" s="33"/>
      <c r="K1754" s="29"/>
      <c r="M1754" s="32"/>
      <c r="Q1754" s="39"/>
    </row>
    <row r="1755" spans="5:17" x14ac:dyDescent="0.2">
      <c r="E1755" s="29"/>
      <c r="F1755" s="29"/>
      <c r="G1755" s="29"/>
      <c r="I1755" s="33"/>
      <c r="K1755" s="29"/>
      <c r="M1755" s="32"/>
      <c r="Q1755" s="39"/>
    </row>
    <row r="1756" spans="5:17" x14ac:dyDescent="0.2">
      <c r="E1756" s="29"/>
      <c r="F1756" s="29"/>
      <c r="G1756" s="29"/>
      <c r="I1756" s="33"/>
      <c r="K1756" s="29"/>
      <c r="M1756" s="32"/>
      <c r="Q1756" s="39"/>
    </row>
    <row r="1757" spans="5:17" x14ac:dyDescent="0.2">
      <c r="E1757" s="29"/>
      <c r="F1757" s="29"/>
      <c r="G1757" s="29"/>
      <c r="I1757" s="33"/>
      <c r="K1757" s="29"/>
      <c r="M1757" s="32"/>
      <c r="Q1757" s="39"/>
    </row>
    <row r="1758" spans="5:17" x14ac:dyDescent="0.2">
      <c r="E1758" s="29"/>
      <c r="F1758" s="29"/>
      <c r="G1758" s="29"/>
      <c r="I1758" s="33"/>
      <c r="K1758" s="29"/>
      <c r="M1758" s="32"/>
      <c r="Q1758" s="39"/>
    </row>
    <row r="1759" spans="5:17" x14ac:dyDescent="0.2">
      <c r="E1759" s="29"/>
      <c r="F1759" s="29"/>
      <c r="G1759" s="29"/>
      <c r="I1759" s="33"/>
      <c r="K1759" s="29"/>
      <c r="M1759" s="32"/>
      <c r="Q1759" s="39"/>
    </row>
    <row r="1760" spans="5:17" x14ac:dyDescent="0.2">
      <c r="E1760" s="29"/>
      <c r="F1760" s="29"/>
      <c r="G1760" s="29"/>
      <c r="I1760" s="33"/>
      <c r="K1760" s="29"/>
      <c r="M1760" s="32"/>
      <c r="Q1760" s="39"/>
    </row>
    <row r="1761" spans="5:17" x14ac:dyDescent="0.2">
      <c r="E1761" s="29"/>
      <c r="F1761" s="29"/>
      <c r="G1761" s="29"/>
      <c r="I1761" s="33"/>
      <c r="K1761" s="29"/>
      <c r="M1761" s="32"/>
      <c r="Q1761" s="39"/>
    </row>
    <row r="1762" spans="5:17" x14ac:dyDescent="0.2">
      <c r="E1762" s="29"/>
      <c r="F1762" s="29"/>
      <c r="G1762" s="29"/>
      <c r="I1762" s="33"/>
      <c r="K1762" s="29"/>
      <c r="M1762" s="32"/>
      <c r="Q1762" s="39"/>
    </row>
    <row r="1763" spans="5:17" x14ac:dyDescent="0.2">
      <c r="E1763" s="29"/>
      <c r="F1763" s="29"/>
      <c r="G1763" s="29"/>
      <c r="I1763" s="33"/>
      <c r="K1763" s="29"/>
      <c r="M1763" s="32"/>
      <c r="Q1763" s="39"/>
    </row>
    <row r="1764" spans="5:17" x14ac:dyDescent="0.2">
      <c r="E1764" s="29"/>
      <c r="F1764" s="29"/>
      <c r="G1764" s="29"/>
      <c r="I1764" s="33"/>
      <c r="K1764" s="29"/>
      <c r="M1764" s="32"/>
      <c r="Q1764" s="39"/>
    </row>
    <row r="1765" spans="5:17" x14ac:dyDescent="0.2">
      <c r="E1765" s="29"/>
      <c r="F1765" s="29"/>
      <c r="G1765" s="29"/>
      <c r="I1765" s="33"/>
      <c r="K1765" s="29"/>
      <c r="M1765" s="32"/>
      <c r="Q1765" s="39"/>
    </row>
    <row r="1766" spans="5:17" x14ac:dyDescent="0.2">
      <c r="E1766" s="29"/>
      <c r="F1766" s="29"/>
      <c r="G1766" s="29"/>
      <c r="I1766" s="33"/>
      <c r="K1766" s="29"/>
      <c r="M1766" s="32"/>
      <c r="Q1766" s="39"/>
    </row>
    <row r="1767" spans="5:17" x14ac:dyDescent="0.2">
      <c r="E1767" s="29"/>
      <c r="F1767" s="29"/>
      <c r="G1767" s="29"/>
      <c r="I1767" s="33"/>
      <c r="K1767" s="29"/>
      <c r="M1767" s="32"/>
      <c r="Q1767" s="39"/>
    </row>
    <row r="1768" spans="5:17" x14ac:dyDescent="0.2">
      <c r="E1768" s="29"/>
      <c r="F1768" s="29"/>
      <c r="G1768" s="29"/>
      <c r="I1768" s="33"/>
      <c r="K1768" s="29"/>
      <c r="M1768" s="32"/>
      <c r="Q1768" s="39"/>
    </row>
    <row r="1769" spans="5:17" x14ac:dyDescent="0.2">
      <c r="E1769" s="29"/>
      <c r="F1769" s="29"/>
      <c r="G1769" s="29"/>
      <c r="I1769" s="33"/>
      <c r="K1769" s="29"/>
      <c r="M1769" s="32"/>
      <c r="Q1769" s="39"/>
    </row>
    <row r="1770" spans="5:17" x14ac:dyDescent="0.2">
      <c r="E1770" s="29"/>
      <c r="F1770" s="29"/>
      <c r="G1770" s="29"/>
      <c r="I1770" s="33"/>
      <c r="K1770" s="29"/>
      <c r="M1770" s="32"/>
      <c r="Q1770" s="39"/>
    </row>
    <row r="1771" spans="5:17" x14ac:dyDescent="0.2">
      <c r="E1771" s="29"/>
      <c r="F1771" s="29"/>
      <c r="G1771" s="29"/>
      <c r="I1771" s="33"/>
      <c r="K1771" s="29"/>
      <c r="M1771" s="32"/>
      <c r="Q1771" s="39"/>
    </row>
    <row r="1772" spans="5:17" x14ac:dyDescent="0.2">
      <c r="E1772" s="29"/>
      <c r="F1772" s="29"/>
      <c r="G1772" s="29"/>
      <c r="I1772" s="33"/>
      <c r="K1772" s="29"/>
      <c r="M1772" s="32"/>
      <c r="Q1772" s="39"/>
    </row>
    <row r="1773" spans="5:17" x14ac:dyDescent="0.2">
      <c r="E1773" s="29"/>
      <c r="F1773" s="29"/>
      <c r="G1773" s="29"/>
      <c r="I1773" s="33"/>
      <c r="K1773" s="29"/>
      <c r="M1773" s="32"/>
      <c r="Q1773" s="39"/>
    </row>
    <row r="1774" spans="5:17" x14ac:dyDescent="0.2">
      <c r="E1774" s="29"/>
      <c r="F1774" s="29"/>
      <c r="G1774" s="29"/>
      <c r="I1774" s="33"/>
      <c r="K1774" s="29"/>
      <c r="M1774" s="32"/>
      <c r="Q1774" s="39"/>
    </row>
    <row r="1775" spans="5:17" x14ac:dyDescent="0.2">
      <c r="E1775" s="29"/>
      <c r="F1775" s="29"/>
      <c r="G1775" s="29"/>
      <c r="I1775" s="33"/>
      <c r="K1775" s="29"/>
      <c r="M1775" s="32"/>
      <c r="Q1775" s="39"/>
    </row>
    <row r="1776" spans="5:17" x14ac:dyDescent="0.2">
      <c r="E1776" s="29"/>
      <c r="F1776" s="29"/>
      <c r="G1776" s="29"/>
      <c r="I1776" s="33"/>
      <c r="K1776" s="29"/>
      <c r="M1776" s="32"/>
      <c r="Q1776" s="39"/>
    </row>
    <row r="1777" spans="5:17" x14ac:dyDescent="0.2">
      <c r="E1777" s="29"/>
      <c r="F1777" s="29"/>
      <c r="G1777" s="29"/>
      <c r="I1777" s="33"/>
      <c r="K1777" s="29"/>
      <c r="M1777" s="32"/>
      <c r="Q1777" s="39"/>
    </row>
    <row r="1778" spans="5:17" x14ac:dyDescent="0.2">
      <c r="E1778" s="29"/>
      <c r="F1778" s="29"/>
      <c r="G1778" s="29"/>
      <c r="I1778" s="33"/>
      <c r="K1778" s="29"/>
      <c r="M1778" s="32"/>
      <c r="Q1778" s="39"/>
    </row>
    <row r="1779" spans="5:17" x14ac:dyDescent="0.2">
      <c r="E1779" s="29"/>
      <c r="F1779" s="29"/>
      <c r="G1779" s="29"/>
      <c r="I1779" s="33"/>
      <c r="K1779" s="29"/>
      <c r="M1779" s="32"/>
      <c r="Q1779" s="39"/>
    </row>
    <row r="1780" spans="5:17" x14ac:dyDescent="0.2">
      <c r="E1780" s="29"/>
      <c r="F1780" s="29"/>
      <c r="G1780" s="29"/>
      <c r="I1780" s="33"/>
      <c r="K1780" s="29"/>
      <c r="M1780" s="32"/>
      <c r="Q1780" s="39"/>
    </row>
    <row r="1781" spans="5:17" x14ac:dyDescent="0.2">
      <c r="E1781" s="29"/>
      <c r="F1781" s="29"/>
      <c r="G1781" s="29"/>
      <c r="I1781" s="33"/>
      <c r="K1781" s="29"/>
      <c r="M1781" s="32"/>
      <c r="Q1781" s="39"/>
    </row>
    <row r="1782" spans="5:17" x14ac:dyDescent="0.2">
      <c r="E1782" s="29"/>
      <c r="F1782" s="29"/>
      <c r="G1782" s="29"/>
      <c r="I1782" s="33"/>
      <c r="K1782" s="29"/>
      <c r="M1782" s="32"/>
      <c r="Q1782" s="39"/>
    </row>
    <row r="1783" spans="5:17" x14ac:dyDescent="0.2">
      <c r="E1783" s="29"/>
      <c r="F1783" s="29"/>
      <c r="G1783" s="29"/>
      <c r="I1783" s="33"/>
      <c r="K1783" s="29"/>
      <c r="M1783" s="32"/>
      <c r="Q1783" s="39"/>
    </row>
    <row r="1784" spans="5:17" x14ac:dyDescent="0.2">
      <c r="E1784" s="29"/>
      <c r="F1784" s="29"/>
      <c r="G1784" s="29"/>
      <c r="I1784" s="33"/>
      <c r="K1784" s="29"/>
      <c r="M1784" s="32"/>
      <c r="Q1784" s="39"/>
    </row>
    <row r="1785" spans="5:17" x14ac:dyDescent="0.2">
      <c r="E1785" s="29"/>
      <c r="F1785" s="29"/>
      <c r="G1785" s="29"/>
      <c r="I1785" s="33"/>
      <c r="K1785" s="29"/>
      <c r="M1785" s="32"/>
      <c r="Q1785" s="39"/>
    </row>
    <row r="1786" spans="5:17" x14ac:dyDescent="0.2">
      <c r="E1786" s="29"/>
      <c r="F1786" s="29"/>
      <c r="G1786" s="29"/>
      <c r="I1786" s="33"/>
      <c r="K1786" s="29"/>
      <c r="M1786" s="32"/>
      <c r="Q1786" s="39"/>
    </row>
    <row r="1787" spans="5:17" x14ac:dyDescent="0.2">
      <c r="E1787" s="29"/>
      <c r="F1787" s="29"/>
      <c r="G1787" s="29"/>
      <c r="I1787" s="33"/>
      <c r="K1787" s="29"/>
      <c r="M1787" s="32"/>
      <c r="Q1787" s="39"/>
    </row>
    <row r="1788" spans="5:17" x14ac:dyDescent="0.2">
      <c r="E1788" s="29"/>
      <c r="F1788" s="29"/>
      <c r="G1788" s="29"/>
      <c r="I1788" s="33"/>
      <c r="K1788" s="29"/>
      <c r="M1788" s="32"/>
      <c r="Q1788" s="39"/>
    </row>
    <row r="1789" spans="5:17" x14ac:dyDescent="0.2">
      <c r="E1789" s="29"/>
      <c r="F1789" s="29"/>
      <c r="G1789" s="29"/>
      <c r="I1789" s="33"/>
      <c r="K1789" s="29"/>
      <c r="M1789" s="32"/>
      <c r="Q1789" s="39"/>
    </row>
    <row r="1790" spans="5:17" x14ac:dyDescent="0.2">
      <c r="E1790" s="29"/>
      <c r="F1790" s="29"/>
      <c r="G1790" s="29"/>
      <c r="I1790" s="33"/>
      <c r="K1790" s="29"/>
      <c r="M1790" s="32"/>
      <c r="Q1790" s="39"/>
    </row>
    <row r="1791" spans="5:17" x14ac:dyDescent="0.2">
      <c r="E1791" s="29"/>
      <c r="F1791" s="29"/>
      <c r="G1791" s="29"/>
      <c r="I1791" s="33"/>
      <c r="K1791" s="29"/>
      <c r="M1791" s="32"/>
      <c r="Q1791" s="39"/>
    </row>
    <row r="1792" spans="5:17" x14ac:dyDescent="0.2">
      <c r="E1792" s="29"/>
      <c r="F1792" s="29"/>
      <c r="G1792" s="29"/>
      <c r="I1792" s="33"/>
      <c r="K1792" s="29"/>
      <c r="M1792" s="32"/>
      <c r="Q1792" s="39"/>
    </row>
    <row r="1793" spans="5:17" x14ac:dyDescent="0.2">
      <c r="E1793" s="29"/>
      <c r="F1793" s="29"/>
      <c r="G1793" s="29"/>
      <c r="I1793" s="33"/>
      <c r="K1793" s="29"/>
      <c r="M1793" s="32"/>
      <c r="Q1793" s="39"/>
    </row>
    <row r="1794" spans="5:17" x14ac:dyDescent="0.2">
      <c r="E1794" s="29"/>
      <c r="F1794" s="29"/>
      <c r="G1794" s="29"/>
      <c r="I1794" s="33"/>
      <c r="K1794" s="29"/>
      <c r="M1794" s="32"/>
      <c r="Q1794" s="39"/>
    </row>
    <row r="1795" spans="5:17" x14ac:dyDescent="0.2">
      <c r="E1795" s="29"/>
      <c r="F1795" s="29"/>
      <c r="G1795" s="29"/>
      <c r="I1795" s="33"/>
      <c r="K1795" s="29"/>
      <c r="M1795" s="32"/>
      <c r="Q1795" s="39"/>
    </row>
    <row r="1796" spans="5:17" x14ac:dyDescent="0.2">
      <c r="E1796" s="29"/>
      <c r="F1796" s="29"/>
      <c r="G1796" s="29"/>
      <c r="I1796" s="33"/>
      <c r="K1796" s="29"/>
      <c r="M1796" s="32"/>
      <c r="Q1796" s="39"/>
    </row>
    <row r="1797" spans="5:17" x14ac:dyDescent="0.2">
      <c r="E1797" s="29"/>
      <c r="F1797" s="29"/>
      <c r="G1797" s="29"/>
      <c r="I1797" s="33"/>
      <c r="K1797" s="29"/>
      <c r="M1797" s="32"/>
      <c r="Q1797" s="39"/>
    </row>
    <row r="1798" spans="5:17" x14ac:dyDescent="0.2">
      <c r="E1798" s="29"/>
      <c r="F1798" s="29"/>
      <c r="G1798" s="29"/>
      <c r="I1798" s="33"/>
      <c r="K1798" s="29"/>
      <c r="M1798" s="32"/>
      <c r="Q1798" s="39"/>
    </row>
    <row r="1799" spans="5:17" x14ac:dyDescent="0.2">
      <c r="E1799" s="29"/>
      <c r="F1799" s="29"/>
      <c r="G1799" s="29"/>
      <c r="I1799" s="33"/>
      <c r="K1799" s="29"/>
      <c r="M1799" s="32"/>
      <c r="Q1799" s="39"/>
    </row>
    <row r="1800" spans="5:17" x14ac:dyDescent="0.2">
      <c r="E1800" s="29"/>
      <c r="F1800" s="29"/>
      <c r="G1800" s="29"/>
      <c r="I1800" s="33"/>
      <c r="K1800" s="29"/>
      <c r="M1800" s="32"/>
      <c r="Q1800" s="39"/>
    </row>
    <row r="1801" spans="5:17" x14ac:dyDescent="0.2">
      <c r="E1801" s="29"/>
      <c r="F1801" s="29"/>
      <c r="G1801" s="29"/>
      <c r="I1801" s="33"/>
      <c r="K1801" s="29"/>
      <c r="M1801" s="32"/>
      <c r="Q1801" s="39"/>
    </row>
    <row r="1802" spans="5:17" x14ac:dyDescent="0.2">
      <c r="E1802" s="29"/>
      <c r="F1802" s="29"/>
      <c r="G1802" s="29"/>
      <c r="I1802" s="33"/>
      <c r="K1802" s="29"/>
      <c r="M1802" s="32"/>
      <c r="Q1802" s="39"/>
    </row>
    <row r="1803" spans="5:17" x14ac:dyDescent="0.2">
      <c r="E1803" s="29"/>
      <c r="F1803" s="29"/>
      <c r="G1803" s="29"/>
      <c r="I1803" s="33"/>
      <c r="K1803" s="29"/>
      <c r="M1803" s="32"/>
      <c r="Q1803" s="39"/>
    </row>
    <row r="1804" spans="5:17" x14ac:dyDescent="0.2">
      <c r="E1804" s="29"/>
      <c r="F1804" s="29"/>
      <c r="G1804" s="29"/>
      <c r="I1804" s="33"/>
      <c r="K1804" s="29"/>
      <c r="M1804" s="32"/>
      <c r="Q1804" s="39"/>
    </row>
    <row r="1805" spans="5:17" x14ac:dyDescent="0.2">
      <c r="E1805" s="29"/>
      <c r="F1805" s="29"/>
      <c r="G1805" s="29"/>
      <c r="I1805" s="33"/>
      <c r="K1805" s="29"/>
      <c r="M1805" s="32"/>
      <c r="Q1805" s="39"/>
    </row>
    <row r="1806" spans="5:17" x14ac:dyDescent="0.2">
      <c r="E1806" s="29"/>
      <c r="F1806" s="29"/>
      <c r="G1806" s="29"/>
      <c r="I1806" s="33"/>
      <c r="K1806" s="29"/>
      <c r="M1806" s="32"/>
      <c r="Q1806" s="39"/>
    </row>
    <row r="1807" spans="5:17" x14ac:dyDescent="0.2">
      <c r="E1807" s="29"/>
      <c r="F1807" s="29"/>
      <c r="G1807" s="29"/>
      <c r="I1807" s="33"/>
      <c r="K1807" s="29"/>
      <c r="M1807" s="32"/>
      <c r="Q1807" s="39"/>
    </row>
    <row r="1808" spans="5:17" x14ac:dyDescent="0.2">
      <c r="E1808" s="29"/>
      <c r="F1808" s="29"/>
      <c r="G1808" s="29"/>
      <c r="I1808" s="33"/>
      <c r="K1808" s="29"/>
      <c r="M1808" s="32"/>
      <c r="Q1808" s="39"/>
    </row>
    <row r="1809" spans="5:17" x14ac:dyDescent="0.2">
      <c r="E1809" s="29"/>
      <c r="F1809" s="29"/>
      <c r="G1809" s="29"/>
      <c r="I1809" s="33"/>
      <c r="K1809" s="29"/>
      <c r="M1809" s="32"/>
      <c r="Q1809" s="39"/>
    </row>
    <row r="1810" spans="5:17" x14ac:dyDescent="0.2">
      <c r="E1810" s="29"/>
      <c r="F1810" s="29"/>
      <c r="G1810" s="29"/>
      <c r="I1810" s="33"/>
      <c r="K1810" s="29"/>
      <c r="M1810" s="32"/>
      <c r="Q1810" s="39"/>
    </row>
    <row r="1811" spans="5:17" x14ac:dyDescent="0.2">
      <c r="E1811" s="29"/>
      <c r="F1811" s="29"/>
      <c r="G1811" s="29"/>
      <c r="I1811" s="33"/>
      <c r="K1811" s="29"/>
      <c r="M1811" s="32"/>
      <c r="Q1811" s="39"/>
    </row>
    <row r="1812" spans="5:17" x14ac:dyDescent="0.2">
      <c r="E1812" s="29"/>
      <c r="F1812" s="29"/>
      <c r="G1812" s="29"/>
      <c r="I1812" s="33"/>
      <c r="K1812" s="29"/>
      <c r="M1812" s="32"/>
      <c r="Q1812" s="39"/>
    </row>
    <row r="1813" spans="5:17" x14ac:dyDescent="0.2">
      <c r="E1813" s="29"/>
      <c r="F1813" s="29"/>
      <c r="G1813" s="29"/>
      <c r="I1813" s="33"/>
      <c r="K1813" s="29"/>
      <c r="M1813" s="32"/>
      <c r="Q1813" s="39"/>
    </row>
    <row r="1814" spans="5:17" x14ac:dyDescent="0.2">
      <c r="E1814" s="29"/>
      <c r="F1814" s="29"/>
      <c r="G1814" s="29"/>
      <c r="I1814" s="33"/>
      <c r="K1814" s="29"/>
      <c r="M1814" s="32"/>
      <c r="Q1814" s="39"/>
    </row>
    <row r="1815" spans="5:17" x14ac:dyDescent="0.2">
      <c r="E1815" s="29"/>
      <c r="F1815" s="29"/>
      <c r="G1815" s="29"/>
      <c r="I1815" s="33"/>
      <c r="K1815" s="29"/>
      <c r="M1815" s="32"/>
      <c r="Q1815" s="39"/>
    </row>
    <row r="1816" spans="5:17" x14ac:dyDescent="0.2">
      <c r="E1816" s="29"/>
      <c r="F1816" s="29"/>
      <c r="G1816" s="29"/>
      <c r="I1816" s="33"/>
      <c r="K1816" s="29"/>
      <c r="M1816" s="32"/>
      <c r="Q1816" s="39"/>
    </row>
    <row r="1817" spans="5:17" x14ac:dyDescent="0.2">
      <c r="E1817" s="29"/>
      <c r="F1817" s="29"/>
      <c r="G1817" s="29"/>
      <c r="I1817" s="33"/>
      <c r="K1817" s="29"/>
      <c r="M1817" s="32"/>
      <c r="Q1817" s="39"/>
    </row>
    <row r="1818" spans="5:17" x14ac:dyDescent="0.2">
      <c r="E1818" s="29"/>
      <c r="F1818" s="29"/>
      <c r="G1818" s="29"/>
      <c r="I1818" s="33"/>
      <c r="K1818" s="29"/>
      <c r="M1818" s="32"/>
      <c r="Q1818" s="39"/>
    </row>
    <row r="1819" spans="5:17" x14ac:dyDescent="0.2">
      <c r="E1819" s="29"/>
      <c r="F1819" s="29"/>
      <c r="G1819" s="29"/>
      <c r="I1819" s="33"/>
      <c r="K1819" s="29"/>
      <c r="M1819" s="32"/>
      <c r="Q1819" s="39"/>
    </row>
    <row r="1820" spans="5:17" x14ac:dyDescent="0.2">
      <c r="E1820" s="29"/>
      <c r="F1820" s="29"/>
      <c r="G1820" s="29"/>
      <c r="I1820" s="33"/>
      <c r="K1820" s="29"/>
      <c r="M1820" s="32"/>
      <c r="Q1820" s="39"/>
    </row>
    <row r="1821" spans="5:17" x14ac:dyDescent="0.2">
      <c r="E1821" s="29"/>
      <c r="F1821" s="29"/>
      <c r="G1821" s="29"/>
      <c r="I1821" s="33"/>
      <c r="K1821" s="29"/>
      <c r="M1821" s="32"/>
      <c r="Q1821" s="39"/>
    </row>
    <row r="1822" spans="5:17" x14ac:dyDescent="0.2">
      <c r="E1822" s="29"/>
      <c r="F1822" s="29"/>
      <c r="G1822" s="29"/>
      <c r="I1822" s="33"/>
      <c r="K1822" s="29"/>
      <c r="M1822" s="32"/>
      <c r="Q1822" s="39"/>
    </row>
    <row r="1823" spans="5:17" x14ac:dyDescent="0.2">
      <c r="E1823" s="29"/>
      <c r="F1823" s="29"/>
      <c r="G1823" s="29"/>
      <c r="I1823" s="33"/>
      <c r="K1823" s="29"/>
      <c r="M1823" s="32"/>
      <c r="Q1823" s="39"/>
    </row>
    <row r="1824" spans="5:17" x14ac:dyDescent="0.2">
      <c r="E1824" s="29"/>
      <c r="F1824" s="29"/>
      <c r="G1824" s="29"/>
      <c r="I1824" s="33"/>
      <c r="K1824" s="29"/>
      <c r="M1824" s="32"/>
      <c r="Q1824" s="39"/>
    </row>
    <row r="1825" spans="5:17" x14ac:dyDescent="0.2">
      <c r="E1825" s="29"/>
      <c r="F1825" s="29"/>
      <c r="G1825" s="29"/>
      <c r="I1825" s="33"/>
      <c r="K1825" s="29"/>
      <c r="M1825" s="32"/>
      <c r="Q1825" s="39"/>
    </row>
    <row r="1826" spans="5:17" x14ac:dyDescent="0.2">
      <c r="E1826" s="29"/>
      <c r="F1826" s="29"/>
      <c r="G1826" s="29"/>
      <c r="I1826" s="33"/>
      <c r="K1826" s="29"/>
      <c r="M1826" s="32"/>
      <c r="Q1826" s="39"/>
    </row>
    <row r="1827" spans="5:17" x14ac:dyDescent="0.2">
      <c r="E1827" s="29"/>
      <c r="F1827" s="29"/>
      <c r="G1827" s="29"/>
      <c r="I1827" s="33"/>
      <c r="K1827" s="29"/>
      <c r="M1827" s="32"/>
      <c r="Q1827" s="39"/>
    </row>
    <row r="1828" spans="5:17" x14ac:dyDescent="0.2">
      <c r="E1828" s="29"/>
      <c r="F1828" s="29"/>
      <c r="G1828" s="29"/>
      <c r="I1828" s="33"/>
      <c r="K1828" s="29"/>
      <c r="M1828" s="32"/>
      <c r="Q1828" s="39"/>
    </row>
    <row r="1829" spans="5:17" x14ac:dyDescent="0.2">
      <c r="E1829" s="29"/>
      <c r="F1829" s="29"/>
      <c r="G1829" s="29"/>
      <c r="I1829" s="33"/>
      <c r="K1829" s="29"/>
      <c r="M1829" s="32"/>
      <c r="Q1829" s="39"/>
    </row>
    <row r="1830" spans="5:17" x14ac:dyDescent="0.2">
      <c r="E1830" s="29"/>
      <c r="F1830" s="29"/>
      <c r="G1830" s="29"/>
      <c r="I1830" s="33"/>
      <c r="K1830" s="29"/>
      <c r="M1830" s="32"/>
      <c r="Q1830" s="39"/>
    </row>
    <row r="1831" spans="5:17" x14ac:dyDescent="0.2">
      <c r="E1831" s="29"/>
      <c r="F1831" s="29"/>
      <c r="G1831" s="29"/>
      <c r="I1831" s="33"/>
      <c r="K1831" s="29"/>
      <c r="M1831" s="32"/>
      <c r="Q1831" s="39"/>
    </row>
    <row r="1832" spans="5:17" x14ac:dyDescent="0.2">
      <c r="E1832" s="29"/>
      <c r="F1832" s="29"/>
      <c r="G1832" s="29"/>
      <c r="I1832" s="33"/>
      <c r="K1832" s="29"/>
      <c r="M1832" s="32"/>
      <c r="Q1832" s="39"/>
    </row>
    <row r="1833" spans="5:17" x14ac:dyDescent="0.2">
      <c r="E1833" s="29"/>
      <c r="F1833" s="29"/>
      <c r="G1833" s="29"/>
      <c r="I1833" s="33"/>
      <c r="K1833" s="29"/>
      <c r="M1833" s="32"/>
      <c r="Q1833" s="39"/>
    </row>
    <row r="1834" spans="5:17" x14ac:dyDescent="0.2">
      <c r="E1834" s="29"/>
      <c r="F1834" s="29"/>
      <c r="G1834" s="29"/>
      <c r="I1834" s="33"/>
      <c r="K1834" s="29"/>
      <c r="M1834" s="32"/>
      <c r="Q1834" s="39"/>
    </row>
    <row r="1835" spans="5:17" x14ac:dyDescent="0.2">
      <c r="E1835" s="29"/>
      <c r="F1835" s="29"/>
      <c r="G1835" s="29"/>
      <c r="I1835" s="33"/>
      <c r="K1835" s="29"/>
      <c r="M1835" s="32"/>
      <c r="Q1835" s="39"/>
    </row>
    <row r="1836" spans="5:17" x14ac:dyDescent="0.2">
      <c r="E1836" s="29"/>
      <c r="F1836" s="29"/>
      <c r="G1836" s="29"/>
      <c r="I1836" s="33"/>
      <c r="K1836" s="29"/>
      <c r="M1836" s="32"/>
      <c r="Q1836" s="39"/>
    </row>
    <row r="1837" spans="5:17" x14ac:dyDescent="0.2">
      <c r="E1837" s="29"/>
      <c r="F1837" s="29"/>
      <c r="G1837" s="29"/>
      <c r="I1837" s="33"/>
      <c r="K1837" s="29"/>
      <c r="M1837" s="32"/>
      <c r="Q1837" s="39"/>
    </row>
    <row r="1838" spans="5:17" x14ac:dyDescent="0.2">
      <c r="E1838" s="29"/>
      <c r="F1838" s="29"/>
      <c r="G1838" s="29"/>
      <c r="I1838" s="33"/>
      <c r="K1838" s="29"/>
      <c r="M1838" s="32"/>
      <c r="Q1838" s="39"/>
    </row>
    <row r="1839" spans="5:17" x14ac:dyDescent="0.2">
      <c r="E1839" s="29"/>
      <c r="F1839" s="29"/>
      <c r="G1839" s="29"/>
      <c r="I1839" s="33"/>
      <c r="K1839" s="29"/>
      <c r="M1839" s="32"/>
      <c r="Q1839" s="39"/>
    </row>
    <row r="1840" spans="5:17" x14ac:dyDescent="0.2">
      <c r="E1840" s="29"/>
      <c r="F1840" s="29"/>
      <c r="G1840" s="29"/>
      <c r="I1840" s="33"/>
      <c r="K1840" s="29"/>
      <c r="M1840" s="32"/>
      <c r="Q1840" s="39"/>
    </row>
    <row r="1841" spans="5:17" x14ac:dyDescent="0.2">
      <c r="E1841" s="29"/>
      <c r="F1841" s="29"/>
      <c r="G1841" s="29"/>
      <c r="I1841" s="33"/>
      <c r="K1841" s="29"/>
      <c r="M1841" s="32"/>
      <c r="Q1841" s="39"/>
    </row>
    <row r="1842" spans="5:17" x14ac:dyDescent="0.2">
      <c r="E1842" s="29"/>
      <c r="F1842" s="29"/>
      <c r="G1842" s="29"/>
      <c r="I1842" s="33"/>
      <c r="K1842" s="29"/>
      <c r="M1842" s="32"/>
      <c r="Q1842" s="39"/>
    </row>
    <row r="1843" spans="5:17" x14ac:dyDescent="0.2">
      <c r="E1843" s="29"/>
      <c r="F1843" s="29"/>
      <c r="G1843" s="29"/>
      <c r="I1843" s="33"/>
      <c r="K1843" s="29"/>
      <c r="M1843" s="32"/>
      <c r="Q1843" s="39"/>
    </row>
    <row r="1844" spans="5:17" x14ac:dyDescent="0.2">
      <c r="E1844" s="29"/>
      <c r="F1844" s="29"/>
      <c r="G1844" s="29"/>
      <c r="I1844" s="33"/>
      <c r="K1844" s="29"/>
      <c r="M1844" s="32"/>
      <c r="Q1844" s="39"/>
    </row>
    <row r="1845" spans="5:17" x14ac:dyDescent="0.2">
      <c r="E1845" s="29"/>
      <c r="F1845" s="29"/>
      <c r="G1845" s="29"/>
      <c r="I1845" s="33"/>
      <c r="K1845" s="29"/>
      <c r="M1845" s="32"/>
      <c r="Q1845" s="39"/>
    </row>
    <row r="1846" spans="5:17" x14ac:dyDescent="0.2">
      <c r="E1846" s="29"/>
      <c r="F1846" s="29"/>
      <c r="G1846" s="29"/>
      <c r="I1846" s="33"/>
      <c r="K1846" s="29"/>
      <c r="M1846" s="32"/>
      <c r="Q1846" s="39"/>
    </row>
    <row r="1847" spans="5:17" x14ac:dyDescent="0.2">
      <c r="E1847" s="29"/>
      <c r="F1847" s="29"/>
      <c r="G1847" s="29"/>
      <c r="I1847" s="33"/>
      <c r="K1847" s="29"/>
      <c r="M1847" s="32"/>
      <c r="Q1847" s="39"/>
    </row>
    <row r="1848" spans="5:17" x14ac:dyDescent="0.2">
      <c r="E1848" s="29"/>
      <c r="F1848" s="29"/>
      <c r="G1848" s="29"/>
      <c r="I1848" s="33"/>
      <c r="K1848" s="29"/>
      <c r="M1848" s="32"/>
      <c r="Q1848" s="39"/>
    </row>
    <row r="1849" spans="5:17" x14ac:dyDescent="0.2">
      <c r="E1849" s="29"/>
      <c r="F1849" s="29"/>
      <c r="G1849" s="29"/>
      <c r="I1849" s="33"/>
      <c r="K1849" s="29"/>
      <c r="M1849" s="32"/>
      <c r="Q1849" s="39"/>
    </row>
    <row r="1850" spans="5:17" x14ac:dyDescent="0.2">
      <c r="E1850" s="29"/>
      <c r="F1850" s="29"/>
      <c r="G1850" s="29"/>
      <c r="I1850" s="33"/>
      <c r="K1850" s="29"/>
      <c r="M1850" s="32"/>
      <c r="Q1850" s="39"/>
    </row>
    <row r="1851" spans="5:17" x14ac:dyDescent="0.2">
      <c r="E1851" s="29"/>
      <c r="F1851" s="29"/>
      <c r="G1851" s="29"/>
      <c r="I1851" s="33"/>
      <c r="K1851" s="29"/>
      <c r="M1851" s="32"/>
      <c r="Q1851" s="39"/>
    </row>
    <row r="1852" spans="5:17" x14ac:dyDescent="0.2">
      <c r="E1852" s="29"/>
      <c r="F1852" s="29"/>
      <c r="G1852" s="29"/>
      <c r="I1852" s="33"/>
      <c r="K1852" s="29"/>
      <c r="M1852" s="32"/>
      <c r="Q1852" s="39"/>
    </row>
    <row r="1853" spans="5:17" x14ac:dyDescent="0.2">
      <c r="E1853" s="29"/>
      <c r="F1853" s="29"/>
      <c r="G1853" s="29"/>
      <c r="I1853" s="33"/>
      <c r="K1853" s="29"/>
      <c r="M1853" s="32"/>
      <c r="Q1853" s="39"/>
    </row>
    <row r="1854" spans="5:17" x14ac:dyDescent="0.2">
      <c r="E1854" s="29"/>
      <c r="F1854" s="29"/>
      <c r="G1854" s="29"/>
      <c r="I1854" s="33"/>
      <c r="K1854" s="29"/>
      <c r="M1854" s="32"/>
      <c r="Q1854" s="39"/>
    </row>
    <row r="1855" spans="5:17" x14ac:dyDescent="0.2">
      <c r="E1855" s="29"/>
      <c r="F1855" s="29"/>
      <c r="G1855" s="29"/>
      <c r="I1855" s="33"/>
      <c r="K1855" s="29"/>
      <c r="M1855" s="32"/>
      <c r="Q1855" s="39"/>
    </row>
    <row r="1856" spans="5:17" x14ac:dyDescent="0.2">
      <c r="E1856" s="29"/>
      <c r="F1856" s="29"/>
      <c r="G1856" s="29"/>
      <c r="I1856" s="33"/>
      <c r="K1856" s="29"/>
      <c r="M1856" s="32"/>
      <c r="Q1856" s="39"/>
    </row>
    <row r="1857" spans="5:17" x14ac:dyDescent="0.2">
      <c r="E1857" s="29"/>
      <c r="F1857" s="29"/>
      <c r="G1857" s="29"/>
      <c r="I1857" s="33"/>
      <c r="K1857" s="29"/>
      <c r="M1857" s="32"/>
      <c r="Q1857" s="39"/>
    </row>
    <row r="1858" spans="5:17" x14ac:dyDescent="0.2">
      <c r="E1858" s="29"/>
      <c r="F1858" s="29"/>
      <c r="G1858" s="29"/>
      <c r="I1858" s="33"/>
      <c r="K1858" s="29"/>
      <c r="M1858" s="32"/>
      <c r="Q1858" s="39"/>
    </row>
    <row r="1859" spans="5:17" x14ac:dyDescent="0.2">
      <c r="E1859" s="29"/>
      <c r="F1859" s="29"/>
      <c r="G1859" s="29"/>
      <c r="I1859" s="33"/>
      <c r="K1859" s="29"/>
      <c r="M1859" s="32"/>
      <c r="Q1859" s="39"/>
    </row>
    <row r="1860" spans="5:17" x14ac:dyDescent="0.2">
      <c r="E1860" s="29"/>
      <c r="F1860" s="29"/>
      <c r="G1860" s="29"/>
      <c r="I1860" s="33"/>
      <c r="K1860" s="29"/>
      <c r="M1860" s="32"/>
      <c r="Q1860" s="39"/>
    </row>
    <row r="1861" spans="5:17" x14ac:dyDescent="0.2">
      <c r="E1861" s="29"/>
      <c r="F1861" s="29"/>
      <c r="G1861" s="29"/>
      <c r="I1861" s="33"/>
      <c r="K1861" s="29"/>
      <c r="M1861" s="32"/>
      <c r="Q1861" s="39"/>
    </row>
    <row r="1862" spans="5:17" x14ac:dyDescent="0.2">
      <c r="E1862" s="29"/>
      <c r="F1862" s="29"/>
      <c r="G1862" s="29"/>
      <c r="I1862" s="33"/>
      <c r="K1862" s="29"/>
      <c r="M1862" s="32"/>
      <c r="Q1862" s="39"/>
    </row>
    <row r="1863" spans="5:17" x14ac:dyDescent="0.2">
      <c r="E1863" s="29"/>
      <c r="F1863" s="29"/>
      <c r="G1863" s="29"/>
      <c r="I1863" s="33"/>
      <c r="K1863" s="29"/>
      <c r="M1863" s="32"/>
      <c r="Q1863" s="39"/>
    </row>
    <row r="1864" spans="5:17" x14ac:dyDescent="0.2">
      <c r="E1864" s="29"/>
      <c r="F1864" s="29"/>
      <c r="G1864" s="29"/>
      <c r="I1864" s="33"/>
      <c r="K1864" s="29"/>
      <c r="M1864" s="32"/>
      <c r="Q1864" s="39"/>
    </row>
    <row r="1865" spans="5:17" x14ac:dyDescent="0.2">
      <c r="E1865" s="29"/>
      <c r="F1865" s="29"/>
      <c r="G1865" s="29"/>
      <c r="I1865" s="33"/>
      <c r="K1865" s="29"/>
      <c r="M1865" s="32"/>
      <c r="Q1865" s="39"/>
    </row>
    <row r="1866" spans="5:17" x14ac:dyDescent="0.2">
      <c r="E1866" s="29"/>
      <c r="F1866" s="29"/>
      <c r="G1866" s="29"/>
      <c r="I1866" s="33"/>
      <c r="K1866" s="29"/>
      <c r="M1866" s="32"/>
      <c r="Q1866" s="39"/>
    </row>
    <row r="1867" spans="5:17" x14ac:dyDescent="0.2">
      <c r="E1867" s="29"/>
      <c r="F1867" s="29"/>
      <c r="G1867" s="29"/>
      <c r="I1867" s="33"/>
      <c r="K1867" s="29"/>
      <c r="M1867" s="32"/>
      <c r="Q1867" s="39"/>
    </row>
    <row r="1868" spans="5:17" x14ac:dyDescent="0.2">
      <c r="E1868" s="29"/>
      <c r="F1868" s="29"/>
      <c r="G1868" s="29"/>
      <c r="I1868" s="33"/>
      <c r="K1868" s="29"/>
      <c r="M1868" s="32"/>
      <c r="Q1868" s="39"/>
    </row>
    <row r="1869" spans="5:17" x14ac:dyDescent="0.2">
      <c r="E1869" s="29"/>
      <c r="F1869" s="29"/>
      <c r="G1869" s="29"/>
      <c r="I1869" s="33"/>
      <c r="K1869" s="29"/>
      <c r="M1869" s="32"/>
      <c r="Q1869" s="39"/>
    </row>
    <row r="1870" spans="5:17" x14ac:dyDescent="0.2">
      <c r="E1870" s="29"/>
      <c r="F1870" s="29"/>
      <c r="G1870" s="29"/>
      <c r="I1870" s="33"/>
      <c r="K1870" s="29"/>
      <c r="M1870" s="32"/>
      <c r="Q1870" s="39"/>
    </row>
    <row r="1871" spans="5:17" x14ac:dyDescent="0.2">
      <c r="E1871" s="29"/>
      <c r="F1871" s="29"/>
      <c r="G1871" s="29"/>
      <c r="I1871" s="33"/>
      <c r="K1871" s="29"/>
      <c r="M1871" s="32"/>
      <c r="Q1871" s="39"/>
    </row>
    <row r="1872" spans="5:17" x14ac:dyDescent="0.2">
      <c r="E1872" s="29"/>
      <c r="F1872" s="29"/>
      <c r="G1872" s="29"/>
      <c r="I1872" s="33"/>
      <c r="K1872" s="29"/>
      <c r="M1872" s="32"/>
      <c r="Q1872" s="39"/>
    </row>
    <row r="1873" spans="5:17" x14ac:dyDescent="0.2">
      <c r="E1873" s="29"/>
      <c r="F1873" s="29"/>
      <c r="G1873" s="29"/>
      <c r="I1873" s="33"/>
      <c r="K1873" s="29"/>
      <c r="M1873" s="32"/>
      <c r="Q1873" s="39"/>
    </row>
    <row r="1874" spans="5:17" x14ac:dyDescent="0.2">
      <c r="E1874" s="29"/>
      <c r="F1874" s="29"/>
      <c r="G1874" s="29"/>
      <c r="I1874" s="33"/>
      <c r="K1874" s="29"/>
      <c r="M1874" s="32"/>
      <c r="Q1874" s="39"/>
    </row>
    <row r="1875" spans="5:17" x14ac:dyDescent="0.2">
      <c r="E1875" s="29"/>
      <c r="F1875" s="29"/>
      <c r="G1875" s="29"/>
      <c r="I1875" s="33"/>
      <c r="K1875" s="29"/>
      <c r="M1875" s="32"/>
      <c r="Q1875" s="39"/>
    </row>
    <row r="1876" spans="5:17" x14ac:dyDescent="0.2">
      <c r="E1876" s="29"/>
      <c r="F1876" s="29"/>
      <c r="G1876" s="29"/>
      <c r="I1876" s="33"/>
      <c r="K1876" s="29"/>
      <c r="M1876" s="32"/>
      <c r="Q1876" s="39"/>
    </row>
    <row r="1877" spans="5:17" x14ac:dyDescent="0.2">
      <c r="E1877" s="29"/>
      <c r="F1877" s="29"/>
      <c r="G1877" s="29"/>
      <c r="I1877" s="33"/>
      <c r="K1877" s="29"/>
      <c r="M1877" s="32"/>
      <c r="Q1877" s="39"/>
    </row>
    <row r="1878" spans="5:17" x14ac:dyDescent="0.2">
      <c r="E1878" s="29"/>
      <c r="F1878" s="29"/>
      <c r="G1878" s="29"/>
      <c r="I1878" s="33"/>
      <c r="K1878" s="29"/>
      <c r="M1878" s="32"/>
      <c r="Q1878" s="39"/>
    </row>
    <row r="1879" spans="5:17" x14ac:dyDescent="0.2">
      <c r="E1879" s="29"/>
      <c r="F1879" s="29"/>
      <c r="G1879" s="29"/>
      <c r="I1879" s="33"/>
      <c r="K1879" s="29"/>
      <c r="M1879" s="32"/>
      <c r="Q1879" s="39"/>
    </row>
    <row r="1880" spans="5:17" x14ac:dyDescent="0.2">
      <c r="E1880" s="29"/>
      <c r="F1880" s="29"/>
      <c r="G1880" s="29"/>
      <c r="I1880" s="33"/>
      <c r="K1880" s="29"/>
      <c r="M1880" s="32"/>
      <c r="Q1880" s="39"/>
    </row>
    <row r="1881" spans="5:17" x14ac:dyDescent="0.2">
      <c r="E1881" s="29"/>
      <c r="F1881" s="29"/>
      <c r="G1881" s="29"/>
      <c r="I1881" s="33"/>
      <c r="K1881" s="29"/>
      <c r="M1881" s="32"/>
      <c r="Q1881" s="39"/>
    </row>
    <row r="1882" spans="5:17" x14ac:dyDescent="0.2">
      <c r="E1882" s="29"/>
      <c r="F1882" s="29"/>
      <c r="G1882" s="29"/>
      <c r="I1882" s="33"/>
      <c r="K1882" s="29"/>
      <c r="M1882" s="32"/>
      <c r="Q1882" s="39"/>
    </row>
    <row r="1883" spans="5:17" x14ac:dyDescent="0.2">
      <c r="E1883" s="29"/>
      <c r="F1883" s="29"/>
      <c r="G1883" s="29"/>
      <c r="I1883" s="33"/>
      <c r="K1883" s="29"/>
      <c r="M1883" s="32"/>
      <c r="Q1883" s="39"/>
    </row>
    <row r="1884" spans="5:17" x14ac:dyDescent="0.2">
      <c r="E1884" s="29"/>
      <c r="F1884" s="29"/>
      <c r="G1884" s="29"/>
      <c r="I1884" s="33"/>
      <c r="K1884" s="29"/>
      <c r="M1884" s="32"/>
      <c r="Q1884" s="39"/>
    </row>
    <row r="1885" spans="5:17" x14ac:dyDescent="0.2">
      <c r="E1885" s="29"/>
      <c r="F1885" s="29"/>
      <c r="G1885" s="29"/>
      <c r="I1885" s="33"/>
      <c r="K1885" s="29"/>
      <c r="M1885" s="32"/>
      <c r="Q1885" s="39"/>
    </row>
    <row r="1886" spans="5:17" x14ac:dyDescent="0.2">
      <c r="E1886" s="29"/>
      <c r="F1886" s="29"/>
      <c r="G1886" s="29"/>
      <c r="I1886" s="33"/>
      <c r="K1886" s="29"/>
      <c r="M1886" s="32"/>
      <c r="Q1886" s="39"/>
    </row>
    <row r="1887" spans="5:17" x14ac:dyDescent="0.2">
      <c r="E1887" s="29"/>
      <c r="F1887" s="29"/>
      <c r="G1887" s="29"/>
      <c r="I1887" s="33"/>
      <c r="K1887" s="29"/>
      <c r="M1887" s="32"/>
      <c r="Q1887" s="39"/>
    </row>
    <row r="1888" spans="5:17" x14ac:dyDescent="0.2">
      <c r="E1888" s="29"/>
      <c r="F1888" s="29"/>
      <c r="G1888" s="29"/>
      <c r="I1888" s="33"/>
      <c r="K1888" s="29"/>
      <c r="M1888" s="32"/>
      <c r="Q1888" s="39"/>
    </row>
    <row r="1889" spans="5:17" x14ac:dyDescent="0.2">
      <c r="E1889" s="29"/>
      <c r="F1889" s="29"/>
      <c r="G1889" s="29"/>
      <c r="I1889" s="33"/>
      <c r="K1889" s="29"/>
      <c r="M1889" s="32"/>
      <c r="Q1889" s="39"/>
    </row>
    <row r="1890" spans="5:17" x14ac:dyDescent="0.2">
      <c r="E1890" s="29"/>
      <c r="F1890" s="29"/>
      <c r="G1890" s="29"/>
      <c r="I1890" s="33"/>
      <c r="K1890" s="29"/>
      <c r="M1890" s="32"/>
      <c r="Q1890" s="39"/>
    </row>
    <row r="1891" spans="5:17" x14ac:dyDescent="0.2">
      <c r="E1891" s="29"/>
      <c r="F1891" s="29"/>
      <c r="G1891" s="29"/>
      <c r="I1891" s="33"/>
      <c r="K1891" s="29"/>
      <c r="M1891" s="32"/>
      <c r="Q1891" s="39"/>
    </row>
    <row r="1892" spans="5:17" x14ac:dyDescent="0.2">
      <c r="E1892" s="29"/>
      <c r="F1892" s="29"/>
      <c r="G1892" s="29"/>
      <c r="I1892" s="33"/>
      <c r="K1892" s="29"/>
      <c r="M1892" s="32"/>
      <c r="Q1892" s="39"/>
    </row>
    <row r="1893" spans="5:17" x14ac:dyDescent="0.2">
      <c r="E1893" s="29"/>
      <c r="F1893" s="29"/>
      <c r="G1893" s="29"/>
      <c r="I1893" s="33"/>
      <c r="K1893" s="29"/>
      <c r="M1893" s="32"/>
      <c r="Q1893" s="39"/>
    </row>
    <row r="1894" spans="5:17" x14ac:dyDescent="0.2">
      <c r="E1894" s="29"/>
      <c r="F1894" s="29"/>
      <c r="G1894" s="29"/>
      <c r="I1894" s="33"/>
      <c r="K1894" s="29"/>
      <c r="M1894" s="32"/>
      <c r="Q1894" s="39"/>
    </row>
    <row r="1895" spans="5:17" x14ac:dyDescent="0.2">
      <c r="E1895" s="29"/>
      <c r="F1895" s="29"/>
      <c r="G1895" s="29"/>
      <c r="I1895" s="33"/>
      <c r="K1895" s="29"/>
      <c r="M1895" s="32"/>
      <c r="Q1895" s="39"/>
    </row>
    <row r="1896" spans="5:17" x14ac:dyDescent="0.2">
      <c r="E1896" s="29"/>
      <c r="F1896" s="29"/>
      <c r="G1896" s="29"/>
      <c r="I1896" s="33"/>
      <c r="K1896" s="29"/>
      <c r="M1896" s="32"/>
      <c r="Q1896" s="39"/>
    </row>
    <row r="1897" spans="5:17" x14ac:dyDescent="0.2">
      <c r="E1897" s="29"/>
      <c r="F1897" s="29"/>
      <c r="G1897" s="29"/>
      <c r="I1897" s="33"/>
      <c r="K1897" s="29"/>
      <c r="M1897" s="32"/>
      <c r="Q1897" s="39"/>
    </row>
    <row r="1898" spans="5:17" x14ac:dyDescent="0.2">
      <c r="E1898" s="29"/>
      <c r="F1898" s="29"/>
      <c r="G1898" s="29"/>
      <c r="I1898" s="33"/>
      <c r="K1898" s="29"/>
      <c r="M1898" s="32"/>
      <c r="Q1898" s="39"/>
    </row>
    <row r="1899" spans="5:17" x14ac:dyDescent="0.2">
      <c r="E1899" s="29"/>
      <c r="F1899" s="29"/>
      <c r="G1899" s="29"/>
      <c r="I1899" s="33"/>
      <c r="K1899" s="29"/>
      <c r="M1899" s="32"/>
      <c r="Q1899" s="39"/>
    </row>
    <row r="1900" spans="5:17" x14ac:dyDescent="0.2">
      <c r="E1900" s="29"/>
      <c r="F1900" s="29"/>
      <c r="G1900" s="29"/>
      <c r="I1900" s="33"/>
      <c r="K1900" s="29"/>
      <c r="M1900" s="32"/>
      <c r="Q1900" s="39"/>
    </row>
    <row r="1901" spans="5:17" x14ac:dyDescent="0.2">
      <c r="E1901" s="29"/>
      <c r="F1901" s="29"/>
      <c r="G1901" s="29"/>
      <c r="I1901" s="33"/>
      <c r="K1901" s="29"/>
      <c r="M1901" s="32"/>
      <c r="Q1901" s="39"/>
    </row>
    <row r="1902" spans="5:17" x14ac:dyDescent="0.2">
      <c r="E1902" s="29"/>
      <c r="F1902" s="29"/>
      <c r="G1902" s="29"/>
      <c r="I1902" s="33"/>
      <c r="K1902" s="29"/>
      <c r="M1902" s="32"/>
      <c r="Q1902" s="39"/>
    </row>
    <row r="1903" spans="5:17" x14ac:dyDescent="0.2">
      <c r="E1903" s="29"/>
      <c r="F1903" s="29"/>
      <c r="G1903" s="29"/>
      <c r="I1903" s="33"/>
      <c r="K1903" s="29"/>
      <c r="M1903" s="32"/>
      <c r="Q1903" s="39"/>
    </row>
    <row r="1904" spans="5:17" x14ac:dyDescent="0.2">
      <c r="E1904" s="29"/>
      <c r="F1904" s="29"/>
      <c r="G1904" s="29"/>
      <c r="I1904" s="33"/>
      <c r="K1904" s="29"/>
      <c r="M1904" s="32"/>
      <c r="Q1904" s="39"/>
    </row>
    <row r="1905" spans="5:17" x14ac:dyDescent="0.2">
      <c r="E1905" s="29"/>
      <c r="F1905" s="29"/>
      <c r="G1905" s="29"/>
      <c r="I1905" s="33"/>
      <c r="K1905" s="29"/>
      <c r="M1905" s="32"/>
      <c r="Q1905" s="39"/>
    </row>
    <row r="1906" spans="5:17" x14ac:dyDescent="0.2">
      <c r="E1906" s="29"/>
      <c r="F1906" s="29"/>
      <c r="G1906" s="29"/>
      <c r="I1906" s="33"/>
      <c r="K1906" s="29"/>
      <c r="M1906" s="32"/>
      <c r="Q1906" s="39"/>
    </row>
    <row r="1907" spans="5:17" x14ac:dyDescent="0.2">
      <c r="E1907" s="29"/>
      <c r="F1907" s="29"/>
      <c r="G1907" s="29"/>
      <c r="I1907" s="33"/>
      <c r="K1907" s="29"/>
      <c r="M1907" s="32"/>
      <c r="Q1907" s="39"/>
    </row>
    <row r="1908" spans="5:17" x14ac:dyDescent="0.2">
      <c r="E1908" s="29"/>
      <c r="F1908" s="29"/>
      <c r="G1908" s="29"/>
      <c r="I1908" s="33"/>
      <c r="K1908" s="29"/>
      <c r="M1908" s="32"/>
      <c r="Q1908" s="39"/>
    </row>
    <row r="1909" spans="5:17" x14ac:dyDescent="0.2">
      <c r="E1909" s="29"/>
      <c r="F1909" s="29"/>
      <c r="G1909" s="29"/>
      <c r="I1909" s="33"/>
      <c r="K1909" s="29"/>
      <c r="M1909" s="32"/>
      <c r="Q1909" s="39"/>
    </row>
    <row r="1910" spans="5:17" x14ac:dyDescent="0.2">
      <c r="E1910" s="29"/>
      <c r="F1910" s="29"/>
      <c r="G1910" s="29"/>
      <c r="I1910" s="33"/>
      <c r="K1910" s="29"/>
      <c r="M1910" s="32"/>
      <c r="Q1910" s="39"/>
    </row>
    <row r="1911" spans="5:17" x14ac:dyDescent="0.2">
      <c r="E1911" s="29"/>
      <c r="F1911" s="29"/>
      <c r="G1911" s="29"/>
      <c r="I1911" s="33"/>
      <c r="K1911" s="29"/>
      <c r="M1911" s="32"/>
      <c r="Q1911" s="39"/>
    </row>
    <row r="1912" spans="5:17" x14ac:dyDescent="0.2">
      <c r="E1912" s="29"/>
      <c r="F1912" s="29"/>
      <c r="G1912" s="29"/>
      <c r="I1912" s="33"/>
      <c r="K1912" s="29"/>
      <c r="M1912" s="32"/>
      <c r="Q1912" s="39"/>
    </row>
    <row r="1913" spans="5:17" x14ac:dyDescent="0.2">
      <c r="E1913" s="29"/>
      <c r="F1913" s="29"/>
      <c r="G1913" s="29"/>
      <c r="I1913" s="33"/>
      <c r="K1913" s="29"/>
      <c r="M1913" s="32"/>
      <c r="Q1913" s="39"/>
    </row>
    <row r="1914" spans="5:17" x14ac:dyDescent="0.2">
      <c r="E1914" s="29"/>
      <c r="F1914" s="29"/>
      <c r="G1914" s="29"/>
      <c r="I1914" s="33"/>
      <c r="K1914" s="29"/>
      <c r="M1914" s="32"/>
      <c r="Q1914" s="39"/>
    </row>
    <row r="1915" spans="5:17" x14ac:dyDescent="0.2">
      <c r="E1915" s="29"/>
      <c r="F1915" s="29"/>
      <c r="G1915" s="29"/>
      <c r="I1915" s="33"/>
      <c r="K1915" s="29"/>
      <c r="M1915" s="32"/>
      <c r="Q1915" s="39"/>
    </row>
    <row r="1916" spans="5:17" x14ac:dyDescent="0.2">
      <c r="E1916" s="29"/>
      <c r="F1916" s="29"/>
      <c r="G1916" s="29"/>
      <c r="I1916" s="33"/>
      <c r="K1916" s="29"/>
      <c r="M1916" s="32"/>
      <c r="Q1916" s="39"/>
    </row>
    <row r="1917" spans="5:17" x14ac:dyDescent="0.2">
      <c r="E1917" s="29"/>
      <c r="F1917" s="29"/>
      <c r="G1917" s="29"/>
      <c r="I1917" s="33"/>
      <c r="K1917" s="29"/>
      <c r="M1917" s="32"/>
      <c r="Q1917" s="39"/>
    </row>
    <row r="1918" spans="5:17" x14ac:dyDescent="0.2">
      <c r="E1918" s="29"/>
      <c r="F1918" s="29"/>
      <c r="G1918" s="29"/>
      <c r="I1918" s="33"/>
      <c r="K1918" s="29"/>
      <c r="M1918" s="32"/>
      <c r="Q1918" s="39"/>
    </row>
    <row r="1919" spans="5:17" x14ac:dyDescent="0.2">
      <c r="E1919" s="29"/>
      <c r="F1919" s="29"/>
      <c r="G1919" s="29"/>
      <c r="I1919" s="33"/>
      <c r="K1919" s="29"/>
      <c r="M1919" s="32"/>
      <c r="Q1919" s="39"/>
    </row>
    <row r="1920" spans="5:17" x14ac:dyDescent="0.2">
      <c r="E1920" s="29"/>
      <c r="F1920" s="29"/>
      <c r="G1920" s="29"/>
      <c r="I1920" s="33"/>
      <c r="K1920" s="29"/>
      <c r="M1920" s="32"/>
      <c r="Q1920" s="39"/>
    </row>
    <row r="1921" spans="5:17" x14ac:dyDescent="0.2">
      <c r="E1921" s="29"/>
      <c r="F1921" s="29"/>
      <c r="G1921" s="29"/>
      <c r="I1921" s="33"/>
      <c r="K1921" s="29"/>
      <c r="M1921" s="32"/>
      <c r="Q1921" s="39"/>
    </row>
    <row r="1922" spans="5:17" x14ac:dyDescent="0.2">
      <c r="E1922" s="29"/>
      <c r="F1922" s="29"/>
      <c r="G1922" s="29"/>
      <c r="I1922" s="33"/>
      <c r="K1922" s="29"/>
      <c r="M1922" s="32"/>
      <c r="Q1922" s="39"/>
    </row>
    <row r="1923" spans="5:17" x14ac:dyDescent="0.2">
      <c r="E1923" s="29"/>
      <c r="F1923" s="29"/>
      <c r="G1923" s="29"/>
      <c r="I1923" s="33"/>
      <c r="K1923" s="29"/>
      <c r="M1923" s="32"/>
      <c r="Q1923" s="39"/>
    </row>
    <row r="1924" spans="5:17" x14ac:dyDescent="0.2">
      <c r="E1924" s="29"/>
      <c r="F1924" s="29"/>
      <c r="G1924" s="29"/>
      <c r="I1924" s="33"/>
      <c r="K1924" s="29"/>
      <c r="M1924" s="32"/>
      <c r="Q1924" s="39"/>
    </row>
    <row r="1925" spans="5:17" x14ac:dyDescent="0.2">
      <c r="E1925" s="29"/>
      <c r="F1925" s="29"/>
      <c r="G1925" s="29"/>
      <c r="I1925" s="33"/>
      <c r="K1925" s="29"/>
      <c r="M1925" s="32"/>
      <c r="Q1925" s="39"/>
    </row>
    <row r="1926" spans="5:17" x14ac:dyDescent="0.2">
      <c r="E1926" s="29"/>
      <c r="F1926" s="29"/>
      <c r="G1926" s="29"/>
      <c r="I1926" s="33"/>
      <c r="K1926" s="29"/>
      <c r="M1926" s="32"/>
      <c r="Q1926" s="39"/>
    </row>
    <row r="1927" spans="5:17" x14ac:dyDescent="0.2">
      <c r="E1927" s="29"/>
      <c r="F1927" s="29"/>
      <c r="G1927" s="29"/>
      <c r="I1927" s="33"/>
      <c r="K1927" s="29"/>
      <c r="M1927" s="32"/>
      <c r="Q1927" s="39"/>
    </row>
    <row r="1928" spans="5:17" x14ac:dyDescent="0.2">
      <c r="E1928" s="29"/>
      <c r="F1928" s="29"/>
      <c r="G1928" s="29"/>
      <c r="I1928" s="33"/>
      <c r="K1928" s="29"/>
      <c r="M1928" s="32"/>
      <c r="Q1928" s="39"/>
    </row>
    <row r="1929" spans="5:17" x14ac:dyDescent="0.2">
      <c r="E1929" s="29"/>
      <c r="F1929" s="29"/>
      <c r="G1929" s="29"/>
      <c r="I1929" s="33"/>
      <c r="K1929" s="29"/>
      <c r="M1929" s="32"/>
      <c r="Q1929" s="39"/>
    </row>
    <row r="1930" spans="5:17" x14ac:dyDescent="0.2">
      <c r="E1930" s="29"/>
      <c r="F1930" s="29"/>
      <c r="G1930" s="29"/>
      <c r="I1930" s="33"/>
      <c r="K1930" s="29"/>
      <c r="M1930" s="32"/>
      <c r="Q1930" s="39"/>
    </row>
    <row r="1931" spans="5:17" x14ac:dyDescent="0.2">
      <c r="E1931" s="29"/>
      <c r="F1931" s="29"/>
      <c r="G1931" s="29"/>
      <c r="I1931" s="33"/>
      <c r="K1931" s="29"/>
      <c r="M1931" s="32"/>
      <c r="Q1931" s="39"/>
    </row>
    <row r="1932" spans="5:17" x14ac:dyDescent="0.2">
      <c r="E1932" s="29"/>
      <c r="F1932" s="29"/>
      <c r="G1932" s="29"/>
      <c r="I1932" s="33"/>
      <c r="K1932" s="29"/>
      <c r="M1932" s="32"/>
      <c r="Q1932" s="39"/>
    </row>
    <row r="1933" spans="5:17" x14ac:dyDescent="0.2">
      <c r="E1933" s="29"/>
      <c r="F1933" s="29"/>
      <c r="G1933" s="29"/>
      <c r="I1933" s="33"/>
      <c r="K1933" s="29"/>
      <c r="M1933" s="32"/>
      <c r="Q1933" s="39"/>
    </row>
    <row r="1934" spans="5:17" x14ac:dyDescent="0.2">
      <c r="E1934" s="29"/>
      <c r="F1934" s="29"/>
      <c r="G1934" s="29"/>
      <c r="I1934" s="33"/>
      <c r="K1934" s="29"/>
      <c r="M1934" s="32"/>
      <c r="Q1934" s="39"/>
    </row>
    <row r="1935" spans="5:17" x14ac:dyDescent="0.2">
      <c r="E1935" s="29"/>
      <c r="F1935" s="29"/>
      <c r="G1935" s="29"/>
      <c r="I1935" s="33"/>
      <c r="K1935" s="29"/>
      <c r="M1935" s="32"/>
      <c r="Q1935" s="39"/>
    </row>
    <row r="1936" spans="5:17" x14ac:dyDescent="0.2">
      <c r="E1936" s="29"/>
      <c r="F1936" s="29"/>
      <c r="G1936" s="29"/>
      <c r="I1936" s="33"/>
      <c r="K1936" s="29"/>
      <c r="M1936" s="32"/>
      <c r="Q1936" s="39"/>
    </row>
    <row r="1937" spans="5:17" x14ac:dyDescent="0.2">
      <c r="E1937" s="29"/>
      <c r="F1937" s="29"/>
      <c r="G1937" s="29"/>
      <c r="I1937" s="33"/>
      <c r="K1937" s="29"/>
      <c r="M1937" s="32"/>
      <c r="Q1937" s="39"/>
    </row>
    <row r="1938" spans="5:17" x14ac:dyDescent="0.2">
      <c r="E1938" s="29"/>
      <c r="F1938" s="29"/>
      <c r="G1938" s="29"/>
      <c r="I1938" s="33"/>
      <c r="K1938" s="29"/>
      <c r="M1938" s="32"/>
      <c r="Q1938" s="39"/>
    </row>
    <row r="1939" spans="5:17" x14ac:dyDescent="0.2">
      <c r="E1939" s="29"/>
      <c r="F1939" s="29"/>
      <c r="G1939" s="29"/>
      <c r="I1939" s="33"/>
      <c r="K1939" s="29"/>
      <c r="M1939" s="32"/>
      <c r="Q1939" s="39"/>
    </row>
    <row r="1940" spans="5:17" x14ac:dyDescent="0.2">
      <c r="E1940" s="29"/>
      <c r="F1940" s="29"/>
      <c r="G1940" s="29"/>
      <c r="I1940" s="33"/>
      <c r="K1940" s="29"/>
      <c r="M1940" s="32"/>
      <c r="Q1940" s="39"/>
    </row>
    <row r="1941" spans="5:17" x14ac:dyDescent="0.2">
      <c r="E1941" s="29"/>
      <c r="F1941" s="29"/>
      <c r="G1941" s="29"/>
      <c r="I1941" s="33"/>
      <c r="K1941" s="29"/>
      <c r="M1941" s="32"/>
      <c r="Q1941" s="39"/>
    </row>
    <row r="1942" spans="5:17" x14ac:dyDescent="0.2">
      <c r="E1942" s="29"/>
      <c r="F1942" s="29"/>
      <c r="G1942" s="29"/>
      <c r="I1942" s="33"/>
      <c r="K1942" s="29"/>
      <c r="M1942" s="32"/>
      <c r="Q1942" s="39"/>
    </row>
    <row r="1943" spans="5:17" x14ac:dyDescent="0.2">
      <c r="E1943" s="29"/>
      <c r="F1943" s="29"/>
      <c r="G1943" s="29"/>
      <c r="I1943" s="33"/>
      <c r="K1943" s="29"/>
      <c r="M1943" s="32"/>
      <c r="Q1943" s="39"/>
    </row>
    <row r="1944" spans="5:17" x14ac:dyDescent="0.2">
      <c r="E1944" s="29"/>
      <c r="F1944" s="29"/>
      <c r="G1944" s="29"/>
      <c r="I1944" s="33"/>
      <c r="K1944" s="29"/>
      <c r="M1944" s="32"/>
      <c r="Q1944" s="39"/>
    </row>
    <row r="1945" spans="5:17" x14ac:dyDescent="0.2">
      <c r="E1945" s="29"/>
      <c r="F1945" s="29"/>
      <c r="G1945" s="29"/>
      <c r="I1945" s="33"/>
      <c r="K1945" s="29"/>
      <c r="M1945" s="32"/>
      <c r="Q1945" s="39"/>
    </row>
    <row r="1946" spans="5:17" x14ac:dyDescent="0.2">
      <c r="E1946" s="29"/>
      <c r="F1946" s="29"/>
      <c r="G1946" s="29"/>
      <c r="I1946" s="33"/>
      <c r="K1946" s="29"/>
      <c r="M1946" s="32"/>
      <c r="Q1946" s="39"/>
    </row>
    <row r="1947" spans="5:17" x14ac:dyDescent="0.2">
      <c r="E1947" s="29"/>
      <c r="F1947" s="29"/>
      <c r="G1947" s="29"/>
      <c r="I1947" s="33"/>
      <c r="K1947" s="29"/>
      <c r="M1947" s="32"/>
      <c r="Q1947" s="39"/>
    </row>
    <row r="1948" spans="5:17" x14ac:dyDescent="0.2">
      <c r="E1948" s="29"/>
      <c r="F1948" s="29"/>
      <c r="G1948" s="29"/>
      <c r="I1948" s="33"/>
      <c r="K1948" s="29"/>
      <c r="M1948" s="32"/>
      <c r="Q1948" s="39"/>
    </row>
    <row r="1949" spans="5:17" x14ac:dyDescent="0.2">
      <c r="E1949" s="29"/>
      <c r="F1949" s="29"/>
      <c r="G1949" s="29"/>
      <c r="I1949" s="33"/>
      <c r="K1949" s="29"/>
      <c r="M1949" s="32"/>
      <c r="Q1949" s="39"/>
    </row>
    <row r="1950" spans="5:17" x14ac:dyDescent="0.2">
      <c r="E1950" s="29"/>
      <c r="F1950" s="29"/>
      <c r="G1950" s="29"/>
      <c r="I1950" s="33"/>
      <c r="K1950" s="29"/>
      <c r="M1950" s="32"/>
      <c r="Q1950" s="39"/>
    </row>
    <row r="1951" spans="5:17" x14ac:dyDescent="0.2">
      <c r="E1951" s="29"/>
      <c r="F1951" s="29"/>
      <c r="G1951" s="29"/>
      <c r="I1951" s="33"/>
      <c r="K1951" s="29"/>
      <c r="M1951" s="32"/>
      <c r="Q1951" s="39"/>
    </row>
    <row r="1952" spans="5:17" x14ac:dyDescent="0.2">
      <c r="E1952" s="29"/>
      <c r="F1952" s="29"/>
      <c r="G1952" s="29"/>
      <c r="I1952" s="33"/>
      <c r="K1952" s="29"/>
      <c r="M1952" s="32"/>
      <c r="Q1952" s="39"/>
    </row>
    <row r="1953" spans="5:17" x14ac:dyDescent="0.2">
      <c r="E1953" s="29"/>
      <c r="F1953" s="29"/>
      <c r="G1953" s="29"/>
      <c r="I1953" s="33"/>
      <c r="K1953" s="29"/>
      <c r="M1953" s="32"/>
      <c r="Q1953" s="39"/>
    </row>
    <row r="1954" spans="5:17" x14ac:dyDescent="0.2">
      <c r="E1954" s="29"/>
      <c r="F1954" s="29"/>
      <c r="G1954" s="29"/>
      <c r="I1954" s="33"/>
      <c r="K1954" s="29"/>
      <c r="M1954" s="32"/>
      <c r="Q1954" s="39"/>
    </row>
    <row r="1955" spans="5:17" x14ac:dyDescent="0.2">
      <c r="E1955" s="29"/>
      <c r="F1955" s="29"/>
      <c r="G1955" s="29"/>
      <c r="I1955" s="33"/>
      <c r="K1955" s="29"/>
      <c r="M1955" s="32"/>
      <c r="Q1955" s="39"/>
    </row>
    <row r="1956" spans="5:17" x14ac:dyDescent="0.2">
      <c r="E1956" s="29"/>
      <c r="F1956" s="29"/>
      <c r="G1956" s="29"/>
      <c r="I1956" s="33"/>
      <c r="K1956" s="29"/>
      <c r="M1956" s="32"/>
      <c r="Q1956" s="39"/>
    </row>
    <row r="1957" spans="5:17" x14ac:dyDescent="0.2">
      <c r="E1957" s="29"/>
      <c r="F1957" s="29"/>
      <c r="G1957" s="29"/>
      <c r="I1957" s="33"/>
      <c r="K1957" s="29"/>
      <c r="M1957" s="32"/>
      <c r="Q1957" s="39"/>
    </row>
    <row r="1958" spans="5:17" x14ac:dyDescent="0.2">
      <c r="E1958" s="29"/>
      <c r="F1958" s="29"/>
      <c r="G1958" s="29"/>
      <c r="I1958" s="33"/>
      <c r="K1958" s="29"/>
      <c r="M1958" s="32"/>
      <c r="Q1958" s="39"/>
    </row>
    <row r="1959" spans="5:17" x14ac:dyDescent="0.2">
      <c r="E1959" s="29"/>
      <c r="F1959" s="29"/>
      <c r="G1959" s="29"/>
      <c r="I1959" s="33"/>
      <c r="K1959" s="29"/>
      <c r="M1959" s="32"/>
      <c r="Q1959" s="39"/>
    </row>
    <row r="1960" spans="5:17" x14ac:dyDescent="0.2">
      <c r="E1960" s="29"/>
      <c r="F1960" s="29"/>
      <c r="G1960" s="29"/>
      <c r="I1960" s="33"/>
      <c r="K1960" s="29"/>
      <c r="M1960" s="32"/>
      <c r="Q1960" s="39"/>
    </row>
    <row r="1961" spans="5:17" x14ac:dyDescent="0.2">
      <c r="E1961" s="29"/>
      <c r="F1961" s="29"/>
      <c r="G1961" s="29"/>
      <c r="I1961" s="33"/>
      <c r="K1961" s="29"/>
      <c r="M1961" s="32"/>
      <c r="Q1961" s="39"/>
    </row>
    <row r="1962" spans="5:17" x14ac:dyDescent="0.2">
      <c r="E1962" s="29"/>
      <c r="F1962" s="29"/>
      <c r="G1962" s="29"/>
      <c r="I1962" s="33"/>
      <c r="K1962" s="29"/>
      <c r="M1962" s="32"/>
      <c r="Q1962" s="39"/>
    </row>
    <row r="1963" spans="5:17" x14ac:dyDescent="0.2">
      <c r="E1963" s="29"/>
      <c r="F1963" s="29"/>
      <c r="G1963" s="29"/>
      <c r="I1963" s="33"/>
      <c r="K1963" s="29"/>
      <c r="M1963" s="32"/>
      <c r="Q1963" s="39"/>
    </row>
    <row r="1964" spans="5:17" x14ac:dyDescent="0.2">
      <c r="E1964" s="29"/>
      <c r="F1964" s="29"/>
      <c r="G1964" s="29"/>
      <c r="I1964" s="33"/>
      <c r="K1964" s="29"/>
      <c r="M1964" s="32"/>
      <c r="Q1964" s="39"/>
    </row>
    <row r="1965" spans="5:17" x14ac:dyDescent="0.2">
      <c r="E1965" s="29"/>
      <c r="F1965" s="29"/>
      <c r="G1965" s="29"/>
      <c r="I1965" s="33"/>
      <c r="K1965" s="29"/>
      <c r="M1965" s="32"/>
      <c r="Q1965" s="39"/>
    </row>
    <row r="1966" spans="5:17" x14ac:dyDescent="0.2">
      <c r="E1966" s="29"/>
      <c r="F1966" s="29"/>
      <c r="G1966" s="29"/>
      <c r="I1966" s="33"/>
      <c r="K1966" s="29"/>
      <c r="M1966" s="32"/>
      <c r="Q1966" s="39"/>
    </row>
    <row r="1967" spans="5:17" x14ac:dyDescent="0.2">
      <c r="E1967" s="29"/>
      <c r="F1967" s="29"/>
      <c r="G1967" s="29"/>
      <c r="I1967" s="33"/>
      <c r="K1967" s="29"/>
      <c r="M1967" s="32"/>
      <c r="Q1967" s="39"/>
    </row>
    <row r="1968" spans="5:17" x14ac:dyDescent="0.2">
      <c r="E1968" s="29"/>
      <c r="F1968" s="29"/>
      <c r="G1968" s="29"/>
      <c r="I1968" s="33"/>
      <c r="K1968" s="29"/>
      <c r="M1968" s="32"/>
      <c r="Q1968" s="39"/>
    </row>
    <row r="1969" spans="5:17" x14ac:dyDescent="0.2">
      <c r="E1969" s="29"/>
      <c r="F1969" s="29"/>
      <c r="G1969" s="29"/>
      <c r="I1969" s="33"/>
      <c r="K1969" s="29"/>
      <c r="M1969" s="32"/>
      <c r="Q1969" s="39"/>
    </row>
    <row r="1970" spans="5:17" x14ac:dyDescent="0.2">
      <c r="E1970" s="29"/>
      <c r="F1970" s="29"/>
      <c r="G1970" s="29"/>
      <c r="I1970" s="33"/>
      <c r="K1970" s="29"/>
      <c r="M1970" s="32"/>
      <c r="Q1970" s="39"/>
    </row>
    <row r="1971" spans="5:17" x14ac:dyDescent="0.2">
      <c r="E1971" s="29"/>
      <c r="F1971" s="29"/>
      <c r="G1971" s="29"/>
      <c r="I1971" s="33"/>
      <c r="K1971" s="29"/>
      <c r="M1971" s="32"/>
      <c r="Q1971" s="39"/>
    </row>
    <row r="1972" spans="5:17" x14ac:dyDescent="0.2">
      <c r="E1972" s="29"/>
      <c r="F1972" s="29"/>
      <c r="G1972" s="29"/>
      <c r="I1972" s="33"/>
      <c r="K1972" s="29"/>
      <c r="M1972" s="32"/>
      <c r="Q1972" s="39"/>
    </row>
    <row r="1973" spans="5:17" x14ac:dyDescent="0.2">
      <c r="E1973" s="29"/>
      <c r="F1973" s="29"/>
      <c r="G1973" s="29"/>
      <c r="I1973" s="33"/>
      <c r="K1973" s="29"/>
      <c r="M1973" s="32"/>
      <c r="Q1973" s="39"/>
    </row>
    <row r="1974" spans="5:17" x14ac:dyDescent="0.2">
      <c r="E1974" s="29"/>
      <c r="F1974" s="29"/>
      <c r="G1974" s="29"/>
      <c r="I1974" s="33"/>
      <c r="K1974" s="29"/>
      <c r="M1974" s="32"/>
      <c r="Q1974" s="39"/>
    </row>
    <row r="1975" spans="5:17" x14ac:dyDescent="0.2">
      <c r="E1975" s="29"/>
      <c r="F1975" s="29"/>
      <c r="G1975" s="29"/>
      <c r="I1975" s="33"/>
      <c r="K1975" s="29"/>
      <c r="M1975" s="32"/>
      <c r="Q1975" s="39"/>
    </row>
    <row r="1976" spans="5:17" x14ac:dyDescent="0.2">
      <c r="E1976" s="29"/>
      <c r="F1976" s="29"/>
      <c r="G1976" s="29"/>
      <c r="I1976" s="33"/>
      <c r="K1976" s="29"/>
      <c r="M1976" s="32"/>
      <c r="Q1976" s="39"/>
    </row>
    <row r="1977" spans="5:17" x14ac:dyDescent="0.2">
      <c r="E1977" s="29"/>
      <c r="F1977" s="29"/>
      <c r="G1977" s="29"/>
      <c r="I1977" s="33"/>
      <c r="K1977" s="29"/>
      <c r="M1977" s="32"/>
      <c r="Q1977" s="39"/>
    </row>
    <row r="1978" spans="5:17" x14ac:dyDescent="0.2">
      <c r="E1978" s="29"/>
      <c r="F1978" s="29"/>
      <c r="G1978" s="29"/>
      <c r="I1978" s="33"/>
      <c r="K1978" s="29"/>
      <c r="M1978" s="32"/>
      <c r="Q1978" s="39"/>
    </row>
    <row r="1979" spans="5:17" x14ac:dyDescent="0.2">
      <c r="E1979" s="29"/>
      <c r="F1979" s="29"/>
      <c r="G1979" s="29"/>
      <c r="I1979" s="33"/>
      <c r="K1979" s="29"/>
      <c r="M1979" s="32"/>
      <c r="Q1979" s="39"/>
    </row>
    <row r="1980" spans="5:17" x14ac:dyDescent="0.2">
      <c r="E1980" s="29"/>
      <c r="F1980" s="29"/>
      <c r="G1980" s="29"/>
      <c r="I1980" s="33"/>
      <c r="K1980" s="29"/>
      <c r="M1980" s="32"/>
      <c r="Q1980" s="39"/>
    </row>
    <row r="1981" spans="5:17" x14ac:dyDescent="0.2">
      <c r="E1981" s="29"/>
      <c r="F1981" s="29"/>
      <c r="G1981" s="29"/>
      <c r="I1981" s="33"/>
      <c r="K1981" s="29"/>
      <c r="M1981" s="32"/>
      <c r="Q1981" s="39"/>
    </row>
    <row r="1982" spans="5:17" x14ac:dyDescent="0.2">
      <c r="E1982" s="29"/>
      <c r="F1982" s="29"/>
      <c r="G1982" s="29"/>
      <c r="I1982" s="33"/>
      <c r="K1982" s="29"/>
      <c r="M1982" s="32"/>
      <c r="Q1982" s="39"/>
    </row>
    <row r="1983" spans="5:17" x14ac:dyDescent="0.2">
      <c r="E1983" s="29"/>
      <c r="F1983" s="29"/>
      <c r="G1983" s="29"/>
      <c r="I1983" s="33"/>
      <c r="K1983" s="29"/>
      <c r="M1983" s="32"/>
      <c r="Q1983" s="39"/>
    </row>
    <row r="1984" spans="5:17" x14ac:dyDescent="0.2">
      <c r="E1984" s="29"/>
      <c r="F1984" s="29"/>
      <c r="G1984" s="29"/>
      <c r="I1984" s="33"/>
      <c r="K1984" s="29"/>
      <c r="M1984" s="32"/>
      <c r="Q1984" s="39"/>
    </row>
    <row r="1985" spans="5:17" x14ac:dyDescent="0.2">
      <c r="E1985" s="29"/>
      <c r="F1985" s="29"/>
      <c r="G1985" s="29"/>
      <c r="I1985" s="33"/>
      <c r="K1985" s="29"/>
      <c r="M1985" s="32"/>
      <c r="Q1985" s="39"/>
    </row>
    <row r="1986" spans="5:17" x14ac:dyDescent="0.2">
      <c r="E1986" s="29"/>
      <c r="F1986" s="29"/>
      <c r="G1986" s="29"/>
      <c r="I1986" s="33"/>
      <c r="K1986" s="29"/>
      <c r="M1986" s="32"/>
      <c r="Q1986" s="39"/>
    </row>
    <row r="1987" spans="5:17" x14ac:dyDescent="0.2">
      <c r="E1987" s="29"/>
      <c r="F1987" s="29"/>
      <c r="G1987" s="29"/>
      <c r="I1987" s="33"/>
      <c r="K1987" s="29"/>
      <c r="M1987" s="32"/>
      <c r="Q1987" s="39"/>
    </row>
    <row r="1988" spans="5:17" x14ac:dyDescent="0.2">
      <c r="E1988" s="29"/>
      <c r="F1988" s="29"/>
      <c r="G1988" s="29"/>
      <c r="I1988" s="33"/>
      <c r="K1988" s="29"/>
      <c r="M1988" s="32"/>
      <c r="Q1988" s="39"/>
    </row>
    <row r="1989" spans="5:17" x14ac:dyDescent="0.2">
      <c r="E1989" s="29"/>
      <c r="F1989" s="29"/>
      <c r="G1989" s="29"/>
      <c r="I1989" s="33"/>
      <c r="K1989" s="29"/>
      <c r="M1989" s="32"/>
      <c r="Q1989" s="39"/>
    </row>
    <row r="1990" spans="5:17" x14ac:dyDescent="0.2">
      <c r="E1990" s="29"/>
      <c r="F1990" s="29"/>
      <c r="G1990" s="29"/>
      <c r="I1990" s="33"/>
      <c r="K1990" s="29"/>
      <c r="M1990" s="32"/>
      <c r="Q1990" s="39"/>
    </row>
    <row r="1991" spans="5:17" x14ac:dyDescent="0.2">
      <c r="E1991" s="29"/>
      <c r="F1991" s="29"/>
      <c r="G1991" s="29"/>
      <c r="I1991" s="33"/>
      <c r="K1991" s="29"/>
      <c r="M1991" s="32"/>
      <c r="Q1991" s="39"/>
    </row>
    <row r="1992" spans="5:17" x14ac:dyDescent="0.2">
      <c r="E1992" s="29"/>
      <c r="F1992" s="29"/>
      <c r="G1992" s="29"/>
      <c r="I1992" s="33"/>
      <c r="K1992" s="29"/>
      <c r="M1992" s="32"/>
      <c r="Q1992" s="39"/>
    </row>
    <row r="1993" spans="5:17" x14ac:dyDescent="0.2">
      <c r="E1993" s="29"/>
      <c r="F1993" s="29"/>
      <c r="G1993" s="29"/>
      <c r="I1993" s="33"/>
      <c r="K1993" s="29"/>
      <c r="M1993" s="32"/>
      <c r="Q1993" s="39"/>
    </row>
    <row r="1994" spans="5:17" x14ac:dyDescent="0.2">
      <c r="E1994" s="29"/>
      <c r="F1994" s="29"/>
      <c r="G1994" s="29"/>
      <c r="I1994" s="33"/>
      <c r="K1994" s="29"/>
      <c r="M1994" s="32"/>
      <c r="Q1994" s="39"/>
    </row>
    <row r="1995" spans="5:17" x14ac:dyDescent="0.2">
      <c r="E1995" s="29"/>
      <c r="F1995" s="29"/>
      <c r="G1995" s="29"/>
      <c r="I1995" s="33"/>
      <c r="K1995" s="29"/>
      <c r="M1995" s="32"/>
      <c r="Q1995" s="39"/>
    </row>
    <row r="1996" spans="5:17" x14ac:dyDescent="0.2">
      <c r="E1996" s="29"/>
      <c r="F1996" s="29"/>
      <c r="G1996" s="29"/>
      <c r="I1996" s="33"/>
      <c r="K1996" s="29"/>
      <c r="M1996" s="32"/>
      <c r="Q1996" s="39"/>
    </row>
    <row r="1997" spans="5:17" x14ac:dyDescent="0.2">
      <c r="E1997" s="29"/>
      <c r="F1997" s="29"/>
      <c r="G1997" s="29"/>
      <c r="I1997" s="33"/>
      <c r="K1997" s="29"/>
      <c r="M1997" s="32"/>
      <c r="Q1997" s="39"/>
    </row>
    <row r="1998" spans="5:17" x14ac:dyDescent="0.2">
      <c r="E1998" s="29"/>
      <c r="F1998" s="29"/>
      <c r="G1998" s="29"/>
      <c r="I1998" s="33"/>
      <c r="K1998" s="29"/>
      <c r="M1998" s="32"/>
      <c r="Q1998" s="39"/>
    </row>
    <row r="1999" spans="5:17" x14ac:dyDescent="0.2">
      <c r="E1999" s="29"/>
      <c r="F1999" s="29"/>
      <c r="G1999" s="29"/>
      <c r="I1999" s="33"/>
      <c r="K1999" s="29"/>
      <c r="M1999" s="32"/>
      <c r="Q1999" s="39"/>
    </row>
    <row r="2000" spans="5:17" x14ac:dyDescent="0.2">
      <c r="E2000" s="29"/>
      <c r="F2000" s="29"/>
      <c r="G2000" s="29"/>
      <c r="I2000" s="33"/>
      <c r="K2000" s="29"/>
      <c r="M2000" s="32"/>
      <c r="Q2000" s="39"/>
    </row>
    <row r="2001" spans="5:17" x14ac:dyDescent="0.2">
      <c r="E2001" s="29"/>
      <c r="F2001" s="29"/>
      <c r="G2001" s="29"/>
      <c r="I2001" s="33"/>
      <c r="K2001" s="29"/>
      <c r="M2001" s="32"/>
      <c r="Q2001" s="39"/>
    </row>
    <row r="2002" spans="5:17" x14ac:dyDescent="0.2">
      <c r="E2002" s="29"/>
      <c r="F2002" s="29"/>
      <c r="G2002" s="29"/>
      <c r="I2002" s="33"/>
      <c r="K2002" s="29"/>
      <c r="M2002" s="32"/>
      <c r="Q2002" s="39"/>
    </row>
    <row r="2003" spans="5:17" x14ac:dyDescent="0.2">
      <c r="E2003" s="29"/>
      <c r="F2003" s="29"/>
      <c r="G2003" s="29"/>
      <c r="I2003" s="33"/>
      <c r="K2003" s="29"/>
      <c r="M2003" s="32"/>
      <c r="Q2003" s="39"/>
    </row>
    <row r="2004" spans="5:17" x14ac:dyDescent="0.2">
      <c r="E2004" s="29"/>
      <c r="F2004" s="29"/>
      <c r="G2004" s="29"/>
      <c r="I2004" s="33"/>
      <c r="K2004" s="29"/>
      <c r="M2004" s="32"/>
      <c r="Q2004" s="39"/>
    </row>
    <row r="2005" spans="5:17" x14ac:dyDescent="0.2">
      <c r="E2005" s="29"/>
      <c r="F2005" s="29"/>
      <c r="G2005" s="29"/>
      <c r="I2005" s="33"/>
      <c r="K2005" s="29"/>
      <c r="M2005" s="32"/>
      <c r="Q2005" s="39"/>
    </row>
    <row r="2006" spans="5:17" x14ac:dyDescent="0.2">
      <c r="E2006" s="29"/>
      <c r="F2006" s="29"/>
      <c r="G2006" s="29"/>
      <c r="I2006" s="33"/>
      <c r="K2006" s="29"/>
      <c r="M2006" s="32"/>
      <c r="Q2006" s="39"/>
    </row>
    <row r="2007" spans="5:17" x14ac:dyDescent="0.2">
      <c r="E2007" s="29"/>
      <c r="F2007" s="29"/>
      <c r="G2007" s="29"/>
      <c r="I2007" s="33"/>
      <c r="K2007" s="29"/>
      <c r="M2007" s="32"/>
      <c r="Q2007" s="39"/>
    </row>
    <row r="2008" spans="5:17" x14ac:dyDescent="0.2">
      <c r="E2008" s="29"/>
      <c r="F2008" s="29"/>
      <c r="G2008" s="29"/>
      <c r="I2008" s="33"/>
      <c r="K2008" s="29"/>
      <c r="M2008" s="32"/>
      <c r="Q2008" s="39"/>
    </row>
    <row r="2009" spans="5:17" x14ac:dyDescent="0.2">
      <c r="E2009" s="29"/>
      <c r="F2009" s="29"/>
      <c r="G2009" s="29"/>
      <c r="I2009" s="33"/>
      <c r="K2009" s="29"/>
      <c r="M2009" s="32"/>
      <c r="Q2009" s="39"/>
    </row>
    <row r="2010" spans="5:17" x14ac:dyDescent="0.2">
      <c r="E2010" s="29"/>
      <c r="F2010" s="29"/>
      <c r="G2010" s="29"/>
      <c r="I2010" s="33"/>
      <c r="K2010" s="29"/>
      <c r="M2010" s="32"/>
      <c r="Q2010" s="39"/>
    </row>
    <row r="2011" spans="5:17" x14ac:dyDescent="0.2">
      <c r="E2011" s="29"/>
      <c r="F2011" s="29"/>
      <c r="G2011" s="29"/>
      <c r="I2011" s="33"/>
      <c r="K2011" s="29"/>
      <c r="M2011" s="32"/>
      <c r="Q2011" s="39"/>
    </row>
    <row r="2012" spans="5:17" x14ac:dyDescent="0.2">
      <c r="E2012" s="29"/>
      <c r="F2012" s="29"/>
      <c r="G2012" s="29"/>
      <c r="I2012" s="33"/>
      <c r="K2012" s="29"/>
      <c r="M2012" s="32"/>
      <c r="Q2012" s="39"/>
    </row>
    <row r="2013" spans="5:17" x14ac:dyDescent="0.2">
      <c r="E2013" s="29"/>
      <c r="F2013" s="29"/>
      <c r="G2013" s="29"/>
      <c r="I2013" s="33"/>
      <c r="K2013" s="29"/>
      <c r="M2013" s="32"/>
      <c r="Q2013" s="39"/>
    </row>
    <row r="2014" spans="5:17" x14ac:dyDescent="0.2">
      <c r="E2014" s="29"/>
      <c r="F2014" s="29"/>
      <c r="G2014" s="29"/>
      <c r="I2014" s="33"/>
      <c r="K2014" s="29"/>
      <c r="M2014" s="32"/>
      <c r="Q2014" s="39"/>
    </row>
    <row r="2015" spans="5:17" x14ac:dyDescent="0.2">
      <c r="E2015" s="29"/>
      <c r="F2015" s="29"/>
      <c r="G2015" s="29"/>
      <c r="I2015" s="33"/>
      <c r="K2015" s="29"/>
      <c r="M2015" s="32"/>
      <c r="Q2015" s="39"/>
    </row>
    <row r="2016" spans="5:17" x14ac:dyDescent="0.2">
      <c r="E2016" s="29"/>
      <c r="F2016" s="29"/>
      <c r="G2016" s="29"/>
      <c r="I2016" s="33"/>
      <c r="K2016" s="29"/>
      <c r="M2016" s="32"/>
      <c r="Q2016" s="39"/>
    </row>
    <row r="2017" spans="5:17" x14ac:dyDescent="0.2">
      <c r="E2017" s="29"/>
      <c r="F2017" s="29"/>
      <c r="G2017" s="29"/>
      <c r="I2017" s="33"/>
      <c r="K2017" s="29"/>
      <c r="M2017" s="32"/>
      <c r="Q2017" s="39"/>
    </row>
    <row r="2018" spans="5:17" x14ac:dyDescent="0.2">
      <c r="E2018" s="29"/>
      <c r="F2018" s="29"/>
      <c r="G2018" s="29"/>
      <c r="I2018" s="33"/>
      <c r="K2018" s="29"/>
      <c r="M2018" s="32"/>
      <c r="Q2018" s="39"/>
    </row>
    <row r="2019" spans="5:17" x14ac:dyDescent="0.2">
      <c r="E2019" s="29"/>
      <c r="F2019" s="29"/>
      <c r="G2019" s="29"/>
      <c r="I2019" s="33"/>
      <c r="K2019" s="29"/>
      <c r="M2019" s="32"/>
      <c r="Q2019" s="39"/>
    </row>
    <row r="2020" spans="5:17" x14ac:dyDescent="0.2">
      <c r="E2020" s="29"/>
      <c r="F2020" s="29"/>
      <c r="G2020" s="29"/>
      <c r="I2020" s="33"/>
      <c r="K2020" s="29"/>
      <c r="M2020" s="32"/>
      <c r="Q2020" s="39"/>
    </row>
    <row r="2021" spans="5:17" x14ac:dyDescent="0.2">
      <c r="E2021" s="29"/>
      <c r="F2021" s="29"/>
      <c r="G2021" s="29"/>
      <c r="I2021" s="33"/>
      <c r="K2021" s="29"/>
      <c r="M2021" s="32"/>
      <c r="Q2021" s="39"/>
    </row>
    <row r="2022" spans="5:17" x14ac:dyDescent="0.2">
      <c r="E2022" s="29"/>
      <c r="F2022" s="29"/>
      <c r="G2022" s="29"/>
      <c r="I2022" s="33"/>
      <c r="K2022" s="29"/>
      <c r="M2022" s="32"/>
      <c r="Q2022" s="39"/>
    </row>
    <row r="2023" spans="5:17" x14ac:dyDescent="0.2">
      <c r="E2023" s="29"/>
      <c r="F2023" s="29"/>
      <c r="G2023" s="29"/>
      <c r="I2023" s="33"/>
      <c r="K2023" s="29"/>
      <c r="M2023" s="32"/>
      <c r="Q2023" s="39"/>
    </row>
    <row r="2024" spans="5:17" x14ac:dyDescent="0.2">
      <c r="E2024" s="29"/>
      <c r="F2024" s="29"/>
      <c r="G2024" s="29"/>
      <c r="I2024" s="33"/>
      <c r="K2024" s="29"/>
      <c r="M2024" s="32"/>
      <c r="Q2024" s="39"/>
    </row>
    <row r="2025" spans="5:17" x14ac:dyDescent="0.2">
      <c r="E2025" s="29"/>
      <c r="F2025" s="29"/>
      <c r="G2025" s="29"/>
      <c r="I2025" s="33"/>
      <c r="K2025" s="29"/>
      <c r="M2025" s="32"/>
      <c r="Q2025" s="39"/>
    </row>
    <row r="2026" spans="5:17" x14ac:dyDescent="0.2">
      <c r="E2026" s="29"/>
      <c r="F2026" s="29"/>
      <c r="G2026" s="29"/>
      <c r="I2026" s="33"/>
      <c r="K2026" s="29"/>
      <c r="M2026" s="32"/>
      <c r="Q2026" s="39"/>
    </row>
    <row r="2027" spans="5:17" x14ac:dyDescent="0.2">
      <c r="E2027" s="29"/>
      <c r="F2027" s="29"/>
      <c r="G2027" s="29"/>
      <c r="I2027" s="33"/>
      <c r="K2027" s="29"/>
      <c r="M2027" s="32"/>
      <c r="Q2027" s="39"/>
    </row>
    <row r="2028" spans="5:17" x14ac:dyDescent="0.2">
      <c r="E2028" s="29"/>
      <c r="F2028" s="29"/>
      <c r="G2028" s="29"/>
      <c r="I2028" s="33"/>
      <c r="K2028" s="29"/>
      <c r="M2028" s="32"/>
      <c r="Q2028" s="39"/>
    </row>
    <row r="2029" spans="5:17" x14ac:dyDescent="0.2">
      <c r="E2029" s="29"/>
      <c r="F2029" s="29"/>
      <c r="G2029" s="29"/>
      <c r="I2029" s="33"/>
      <c r="K2029" s="29"/>
      <c r="M2029" s="32"/>
      <c r="Q2029" s="39"/>
    </row>
    <row r="2030" spans="5:17" x14ac:dyDescent="0.2">
      <c r="E2030" s="29"/>
      <c r="F2030" s="29"/>
      <c r="G2030" s="29"/>
      <c r="I2030" s="33"/>
      <c r="K2030" s="29"/>
      <c r="M2030" s="32"/>
      <c r="Q2030" s="39"/>
    </row>
    <row r="2031" spans="5:17" x14ac:dyDescent="0.2">
      <c r="E2031" s="29"/>
      <c r="F2031" s="29"/>
      <c r="G2031" s="29"/>
      <c r="I2031" s="33"/>
      <c r="K2031" s="29"/>
      <c r="M2031" s="32"/>
      <c r="Q2031" s="39"/>
    </row>
    <row r="2032" spans="5:17" x14ac:dyDescent="0.2">
      <c r="E2032" s="29"/>
      <c r="F2032" s="29"/>
      <c r="G2032" s="29"/>
      <c r="I2032" s="33"/>
      <c r="K2032" s="29"/>
      <c r="M2032" s="32"/>
      <c r="Q2032" s="39"/>
    </row>
    <row r="2033" spans="5:17" x14ac:dyDescent="0.2">
      <c r="E2033" s="29"/>
      <c r="F2033" s="29"/>
      <c r="G2033" s="29"/>
      <c r="I2033" s="33"/>
      <c r="K2033" s="29"/>
      <c r="M2033" s="32"/>
      <c r="Q2033" s="39"/>
    </row>
    <row r="2034" spans="5:17" x14ac:dyDescent="0.2">
      <c r="E2034" s="29"/>
      <c r="F2034" s="29"/>
      <c r="G2034" s="29"/>
      <c r="I2034" s="33"/>
      <c r="K2034" s="29"/>
      <c r="M2034" s="32"/>
      <c r="Q2034" s="39"/>
    </row>
    <row r="2035" spans="5:17" x14ac:dyDescent="0.2">
      <c r="E2035" s="29"/>
      <c r="F2035" s="29"/>
      <c r="G2035" s="29"/>
      <c r="I2035" s="33"/>
      <c r="K2035" s="29"/>
      <c r="M2035" s="32"/>
      <c r="Q2035" s="39"/>
    </row>
    <row r="2036" spans="5:17" x14ac:dyDescent="0.2">
      <c r="E2036" s="29"/>
      <c r="F2036" s="29"/>
      <c r="G2036" s="29"/>
      <c r="I2036" s="33"/>
      <c r="K2036" s="29"/>
      <c r="M2036" s="32"/>
      <c r="Q2036" s="39"/>
    </row>
    <row r="2037" spans="5:17" x14ac:dyDescent="0.2">
      <c r="E2037" s="29"/>
      <c r="F2037" s="29"/>
      <c r="G2037" s="29"/>
      <c r="I2037" s="33"/>
      <c r="K2037" s="29"/>
      <c r="M2037" s="32"/>
      <c r="Q2037" s="39"/>
    </row>
    <row r="2038" spans="5:17" x14ac:dyDescent="0.2">
      <c r="E2038" s="29"/>
      <c r="F2038" s="29"/>
      <c r="G2038" s="29"/>
      <c r="I2038" s="33"/>
      <c r="K2038" s="29"/>
      <c r="M2038" s="32"/>
      <c r="Q2038" s="39"/>
    </row>
    <row r="2039" spans="5:17" x14ac:dyDescent="0.2">
      <c r="E2039" s="29"/>
      <c r="F2039" s="29"/>
      <c r="G2039" s="29"/>
      <c r="I2039" s="33"/>
      <c r="K2039" s="29"/>
      <c r="M2039" s="32"/>
      <c r="Q2039" s="39"/>
    </row>
    <row r="2040" spans="5:17" x14ac:dyDescent="0.2">
      <c r="E2040" s="29"/>
      <c r="F2040" s="29"/>
      <c r="G2040" s="29"/>
      <c r="I2040" s="33"/>
      <c r="K2040" s="29"/>
      <c r="M2040" s="32"/>
      <c r="Q2040" s="39"/>
    </row>
    <row r="2041" spans="5:17" x14ac:dyDescent="0.2">
      <c r="E2041" s="29"/>
      <c r="F2041" s="29"/>
      <c r="G2041" s="29"/>
      <c r="I2041" s="33"/>
      <c r="K2041" s="29"/>
      <c r="M2041" s="32"/>
      <c r="Q2041" s="39"/>
    </row>
    <row r="2042" spans="5:17" x14ac:dyDescent="0.2">
      <c r="E2042" s="29"/>
      <c r="F2042" s="29"/>
      <c r="G2042" s="29"/>
      <c r="I2042" s="33"/>
      <c r="K2042" s="29"/>
      <c r="M2042" s="32"/>
      <c r="Q2042" s="39"/>
    </row>
    <row r="2043" spans="5:17" x14ac:dyDescent="0.2">
      <c r="E2043" s="29"/>
      <c r="F2043" s="29"/>
      <c r="G2043" s="29"/>
      <c r="I2043" s="33"/>
      <c r="K2043" s="29"/>
      <c r="M2043" s="32"/>
      <c r="Q2043" s="39"/>
    </row>
    <row r="2044" spans="5:17" x14ac:dyDescent="0.2">
      <c r="E2044" s="29"/>
      <c r="F2044" s="29"/>
      <c r="G2044" s="29"/>
      <c r="I2044" s="33"/>
      <c r="K2044" s="29"/>
      <c r="M2044" s="32"/>
      <c r="Q2044" s="39"/>
    </row>
    <row r="2045" spans="5:17" x14ac:dyDescent="0.2">
      <c r="E2045" s="29"/>
      <c r="F2045" s="29"/>
      <c r="G2045" s="29"/>
      <c r="I2045" s="33"/>
      <c r="K2045" s="29"/>
      <c r="M2045" s="32"/>
      <c r="Q2045" s="39"/>
    </row>
    <row r="2046" spans="5:17" x14ac:dyDescent="0.2">
      <c r="E2046" s="29"/>
      <c r="F2046" s="29"/>
      <c r="G2046" s="29"/>
      <c r="I2046" s="33"/>
      <c r="K2046" s="29"/>
      <c r="M2046" s="32"/>
      <c r="Q2046" s="39"/>
    </row>
    <row r="2047" spans="5:17" x14ac:dyDescent="0.2">
      <c r="E2047" s="29"/>
      <c r="F2047" s="29"/>
      <c r="G2047" s="29"/>
      <c r="I2047" s="33"/>
      <c r="K2047" s="29"/>
      <c r="M2047" s="32"/>
      <c r="Q2047" s="39"/>
    </row>
    <row r="2048" spans="5:17" x14ac:dyDescent="0.2">
      <c r="E2048" s="29"/>
      <c r="F2048" s="29"/>
      <c r="G2048" s="29"/>
      <c r="I2048" s="33"/>
      <c r="K2048" s="29"/>
      <c r="M2048" s="32"/>
      <c r="Q2048" s="39"/>
    </row>
    <row r="2049" spans="5:17" x14ac:dyDescent="0.2">
      <c r="E2049" s="29"/>
      <c r="F2049" s="29"/>
      <c r="G2049" s="29"/>
      <c r="I2049" s="33"/>
      <c r="K2049" s="29"/>
      <c r="M2049" s="32"/>
      <c r="Q2049" s="39"/>
    </row>
    <row r="2050" spans="5:17" x14ac:dyDescent="0.2">
      <c r="E2050" s="29"/>
      <c r="F2050" s="29"/>
      <c r="G2050" s="29"/>
      <c r="I2050" s="33"/>
      <c r="K2050" s="29"/>
      <c r="M2050" s="32"/>
      <c r="Q2050" s="39"/>
    </row>
    <row r="2051" spans="5:17" x14ac:dyDescent="0.2">
      <c r="E2051" s="29"/>
      <c r="F2051" s="29"/>
      <c r="G2051" s="29"/>
      <c r="I2051" s="33"/>
      <c r="K2051" s="29"/>
      <c r="M2051" s="32"/>
      <c r="Q2051" s="39"/>
    </row>
    <row r="2052" spans="5:17" x14ac:dyDescent="0.2">
      <c r="E2052" s="29"/>
      <c r="F2052" s="29"/>
      <c r="G2052" s="29"/>
      <c r="I2052" s="33"/>
      <c r="K2052" s="29"/>
      <c r="M2052" s="32"/>
      <c r="Q2052" s="39"/>
    </row>
    <row r="2053" spans="5:17" x14ac:dyDescent="0.2">
      <c r="E2053" s="29"/>
      <c r="F2053" s="29"/>
      <c r="G2053" s="29"/>
      <c r="I2053" s="33"/>
      <c r="K2053" s="29"/>
      <c r="M2053" s="32"/>
      <c r="Q2053" s="39"/>
    </row>
    <row r="2054" spans="5:17" x14ac:dyDescent="0.2">
      <c r="E2054" s="29"/>
      <c r="F2054" s="29"/>
      <c r="G2054" s="29"/>
      <c r="I2054" s="33"/>
      <c r="K2054" s="29"/>
      <c r="M2054" s="32"/>
      <c r="Q2054" s="39"/>
    </row>
    <row r="2055" spans="5:17" x14ac:dyDescent="0.2">
      <c r="E2055" s="29"/>
      <c r="F2055" s="29"/>
      <c r="G2055" s="29"/>
      <c r="I2055" s="33"/>
      <c r="K2055" s="29"/>
      <c r="M2055" s="32"/>
      <c r="Q2055" s="39"/>
    </row>
    <row r="2056" spans="5:17" x14ac:dyDescent="0.2">
      <c r="E2056" s="29"/>
      <c r="F2056" s="29"/>
      <c r="G2056" s="29"/>
      <c r="I2056" s="33"/>
      <c r="K2056" s="29"/>
      <c r="M2056" s="32"/>
      <c r="Q2056" s="39"/>
    </row>
    <row r="2057" spans="5:17" x14ac:dyDescent="0.2">
      <c r="E2057" s="29"/>
      <c r="F2057" s="29"/>
      <c r="G2057" s="29"/>
      <c r="I2057" s="33"/>
      <c r="K2057" s="29"/>
      <c r="M2057" s="32"/>
      <c r="Q2057" s="39"/>
    </row>
    <row r="2058" spans="5:17" x14ac:dyDescent="0.2">
      <c r="E2058" s="29"/>
      <c r="F2058" s="29"/>
      <c r="G2058" s="29"/>
      <c r="I2058" s="33"/>
      <c r="K2058" s="29"/>
      <c r="M2058" s="32"/>
      <c r="Q2058" s="39"/>
    </row>
    <row r="2059" spans="5:17" x14ac:dyDescent="0.2">
      <c r="E2059" s="29"/>
      <c r="F2059" s="29"/>
      <c r="G2059" s="29"/>
      <c r="I2059" s="33"/>
      <c r="K2059" s="29"/>
      <c r="M2059" s="32"/>
      <c r="Q2059" s="39"/>
    </row>
    <row r="2060" spans="5:17" x14ac:dyDescent="0.2">
      <c r="E2060" s="29"/>
      <c r="F2060" s="29"/>
      <c r="G2060" s="29"/>
      <c r="I2060" s="33"/>
      <c r="K2060" s="29"/>
      <c r="M2060" s="32"/>
      <c r="Q2060" s="39"/>
    </row>
    <row r="2061" spans="5:17" x14ac:dyDescent="0.2">
      <c r="E2061" s="29"/>
      <c r="F2061" s="29"/>
      <c r="G2061" s="29"/>
      <c r="I2061" s="33"/>
      <c r="K2061" s="29"/>
      <c r="M2061" s="32"/>
      <c r="Q2061" s="39"/>
    </row>
    <row r="2062" spans="5:17" x14ac:dyDescent="0.2">
      <c r="E2062" s="29"/>
      <c r="F2062" s="29"/>
      <c r="G2062" s="29"/>
      <c r="I2062" s="33"/>
      <c r="K2062" s="29"/>
      <c r="M2062" s="32"/>
      <c r="Q2062" s="39"/>
    </row>
    <row r="2063" spans="5:17" x14ac:dyDescent="0.2">
      <c r="E2063" s="29"/>
      <c r="F2063" s="29"/>
      <c r="G2063" s="29"/>
      <c r="I2063" s="33"/>
      <c r="K2063" s="29"/>
      <c r="M2063" s="32"/>
      <c r="Q2063" s="39"/>
    </row>
    <row r="2064" spans="5:17" x14ac:dyDescent="0.2">
      <c r="E2064" s="29"/>
      <c r="F2064" s="29"/>
      <c r="G2064" s="29"/>
      <c r="I2064" s="33"/>
      <c r="K2064" s="29"/>
      <c r="M2064" s="32"/>
      <c r="Q2064" s="39"/>
    </row>
    <row r="2065" spans="5:17" x14ac:dyDescent="0.2">
      <c r="E2065" s="29"/>
      <c r="F2065" s="29"/>
      <c r="G2065" s="29"/>
      <c r="I2065" s="33"/>
      <c r="K2065" s="29"/>
      <c r="M2065" s="32"/>
      <c r="Q2065" s="39"/>
    </row>
    <row r="2066" spans="5:17" x14ac:dyDescent="0.2">
      <c r="E2066" s="29"/>
      <c r="F2066" s="29"/>
      <c r="G2066" s="29"/>
      <c r="I2066" s="33"/>
      <c r="K2066" s="29"/>
      <c r="M2066" s="32"/>
      <c r="Q2066" s="39"/>
    </row>
    <row r="2067" spans="5:17" x14ac:dyDescent="0.2">
      <c r="E2067" s="29"/>
      <c r="F2067" s="29"/>
      <c r="G2067" s="29"/>
      <c r="I2067" s="33"/>
      <c r="K2067" s="29"/>
      <c r="M2067" s="32"/>
      <c r="Q2067" s="39"/>
    </row>
    <row r="2068" spans="5:17" x14ac:dyDescent="0.2">
      <c r="E2068" s="29"/>
      <c r="F2068" s="29"/>
      <c r="G2068" s="29"/>
      <c r="I2068" s="33"/>
      <c r="K2068" s="29"/>
      <c r="M2068" s="32"/>
      <c r="Q2068" s="39"/>
    </row>
    <row r="2069" spans="5:17" x14ac:dyDescent="0.2">
      <c r="E2069" s="29"/>
      <c r="F2069" s="29"/>
      <c r="G2069" s="29"/>
      <c r="I2069" s="33"/>
      <c r="K2069" s="29"/>
      <c r="M2069" s="32"/>
      <c r="Q2069" s="39"/>
    </row>
    <row r="2070" spans="5:17" x14ac:dyDescent="0.2">
      <c r="E2070" s="29"/>
      <c r="F2070" s="29"/>
      <c r="G2070" s="29"/>
      <c r="I2070" s="33"/>
      <c r="K2070" s="29"/>
      <c r="M2070" s="32"/>
      <c r="Q2070" s="39"/>
    </row>
    <row r="2071" spans="5:17" x14ac:dyDescent="0.2">
      <c r="E2071" s="29"/>
      <c r="F2071" s="29"/>
      <c r="G2071" s="29"/>
      <c r="I2071" s="33"/>
      <c r="K2071" s="29"/>
      <c r="M2071" s="32"/>
      <c r="Q2071" s="39"/>
    </row>
    <row r="2072" spans="5:17" x14ac:dyDescent="0.2">
      <c r="E2072" s="29"/>
      <c r="F2072" s="29"/>
      <c r="G2072" s="29"/>
      <c r="I2072" s="33"/>
      <c r="K2072" s="29"/>
      <c r="M2072" s="32"/>
      <c r="Q2072" s="39"/>
    </row>
    <row r="2073" spans="5:17" x14ac:dyDescent="0.2">
      <c r="E2073" s="29"/>
      <c r="F2073" s="29"/>
      <c r="G2073" s="29"/>
      <c r="I2073" s="33"/>
      <c r="K2073" s="29"/>
      <c r="M2073" s="32"/>
      <c r="Q2073" s="39"/>
    </row>
    <row r="2074" spans="5:17" x14ac:dyDescent="0.2">
      <c r="E2074" s="29"/>
      <c r="F2074" s="29"/>
      <c r="G2074" s="29"/>
      <c r="I2074" s="33"/>
      <c r="K2074" s="29"/>
      <c r="M2074" s="32"/>
      <c r="Q2074" s="39"/>
    </row>
    <row r="2075" spans="5:17" x14ac:dyDescent="0.2">
      <c r="E2075" s="29"/>
      <c r="F2075" s="29"/>
      <c r="G2075" s="29"/>
      <c r="I2075" s="33"/>
      <c r="K2075" s="29"/>
      <c r="M2075" s="32"/>
      <c r="Q2075" s="39"/>
    </row>
    <row r="2076" spans="5:17" x14ac:dyDescent="0.2">
      <c r="E2076" s="29"/>
      <c r="F2076" s="29"/>
      <c r="G2076" s="29"/>
      <c r="I2076" s="33"/>
      <c r="K2076" s="29"/>
      <c r="M2076" s="32"/>
      <c r="Q2076" s="39"/>
    </row>
    <row r="2077" spans="5:17" x14ac:dyDescent="0.2">
      <c r="E2077" s="29"/>
      <c r="F2077" s="29"/>
      <c r="G2077" s="29"/>
      <c r="I2077" s="33"/>
      <c r="K2077" s="29"/>
      <c r="M2077" s="32"/>
      <c r="Q2077" s="39"/>
    </row>
    <row r="2078" spans="5:17" x14ac:dyDescent="0.2">
      <c r="E2078" s="29"/>
      <c r="F2078" s="29"/>
      <c r="G2078" s="29"/>
      <c r="I2078" s="33"/>
      <c r="K2078" s="29"/>
      <c r="M2078" s="32"/>
      <c r="Q2078" s="39"/>
    </row>
    <row r="2079" spans="5:17" x14ac:dyDescent="0.2">
      <c r="E2079" s="29"/>
      <c r="F2079" s="29"/>
      <c r="G2079" s="29"/>
      <c r="I2079" s="33"/>
      <c r="K2079" s="29"/>
      <c r="M2079" s="32"/>
      <c r="Q2079" s="39"/>
    </row>
    <row r="2080" spans="5:17" x14ac:dyDescent="0.2">
      <c r="E2080" s="29"/>
      <c r="F2080" s="29"/>
      <c r="G2080" s="29"/>
      <c r="I2080" s="33"/>
      <c r="K2080" s="29"/>
      <c r="M2080" s="32"/>
      <c r="Q2080" s="39"/>
    </row>
    <row r="2081" spans="5:17" x14ac:dyDescent="0.2">
      <c r="E2081" s="29"/>
      <c r="F2081" s="29"/>
      <c r="G2081" s="29"/>
      <c r="I2081" s="33"/>
      <c r="K2081" s="29"/>
      <c r="M2081" s="32"/>
      <c r="Q2081" s="39"/>
    </row>
    <row r="2082" spans="5:17" x14ac:dyDescent="0.2">
      <c r="E2082" s="29"/>
      <c r="F2082" s="29"/>
      <c r="G2082" s="29"/>
      <c r="I2082" s="33"/>
      <c r="K2082" s="29"/>
      <c r="M2082" s="32"/>
      <c r="Q2082" s="39"/>
    </row>
    <row r="2083" spans="5:17" x14ac:dyDescent="0.2">
      <c r="E2083" s="29"/>
      <c r="F2083" s="29"/>
      <c r="G2083" s="29"/>
      <c r="I2083" s="33"/>
      <c r="K2083" s="29"/>
      <c r="M2083" s="32"/>
      <c r="Q2083" s="39"/>
    </row>
    <row r="2084" spans="5:17" x14ac:dyDescent="0.2">
      <c r="E2084" s="29"/>
      <c r="F2084" s="29"/>
      <c r="G2084" s="29"/>
      <c r="I2084" s="33"/>
      <c r="K2084" s="29"/>
      <c r="M2084" s="32"/>
      <c r="Q2084" s="39"/>
    </row>
    <row r="2085" spans="5:17" x14ac:dyDescent="0.2">
      <c r="E2085" s="29"/>
      <c r="F2085" s="29"/>
      <c r="G2085" s="29"/>
      <c r="I2085" s="33"/>
      <c r="K2085" s="29"/>
      <c r="M2085" s="32"/>
      <c r="Q2085" s="39"/>
    </row>
    <row r="2086" spans="5:17" x14ac:dyDescent="0.2">
      <c r="E2086" s="29"/>
      <c r="F2086" s="29"/>
      <c r="G2086" s="29"/>
      <c r="I2086" s="33"/>
      <c r="K2086" s="29"/>
      <c r="M2086" s="32"/>
      <c r="Q2086" s="39"/>
    </row>
    <row r="2087" spans="5:17" x14ac:dyDescent="0.2">
      <c r="E2087" s="29"/>
      <c r="F2087" s="29"/>
      <c r="G2087" s="29"/>
      <c r="I2087" s="33"/>
      <c r="K2087" s="29"/>
      <c r="M2087" s="32"/>
      <c r="Q2087" s="39"/>
    </row>
    <row r="2088" spans="5:17" x14ac:dyDescent="0.2">
      <c r="E2088" s="29"/>
      <c r="F2088" s="29"/>
      <c r="G2088" s="29"/>
      <c r="I2088" s="33"/>
      <c r="K2088" s="29"/>
      <c r="M2088" s="32"/>
      <c r="Q2088" s="39"/>
    </row>
    <row r="2089" spans="5:17" x14ac:dyDescent="0.2">
      <c r="E2089" s="29"/>
      <c r="F2089" s="29"/>
      <c r="G2089" s="29"/>
      <c r="I2089" s="33"/>
      <c r="K2089" s="29"/>
      <c r="M2089" s="32"/>
      <c r="Q2089" s="39"/>
    </row>
    <row r="2090" spans="5:17" x14ac:dyDescent="0.2">
      <c r="E2090" s="29"/>
      <c r="F2090" s="29"/>
      <c r="G2090" s="29"/>
      <c r="I2090" s="33"/>
      <c r="K2090" s="29"/>
      <c r="M2090" s="32"/>
      <c r="Q2090" s="39"/>
    </row>
    <row r="2091" spans="5:17" x14ac:dyDescent="0.2">
      <c r="E2091" s="29"/>
      <c r="F2091" s="29"/>
      <c r="G2091" s="29"/>
      <c r="I2091" s="33"/>
      <c r="K2091" s="29"/>
      <c r="M2091" s="32"/>
      <c r="Q2091" s="39"/>
    </row>
    <row r="2092" spans="5:17" x14ac:dyDescent="0.2">
      <c r="E2092" s="29"/>
      <c r="F2092" s="29"/>
      <c r="G2092" s="29"/>
      <c r="I2092" s="33"/>
      <c r="K2092" s="29"/>
      <c r="M2092" s="32"/>
      <c r="Q2092" s="39"/>
    </row>
    <row r="2093" spans="5:17" x14ac:dyDescent="0.2">
      <c r="E2093" s="29"/>
      <c r="F2093" s="29"/>
      <c r="G2093" s="29"/>
      <c r="I2093" s="33"/>
      <c r="K2093" s="29"/>
      <c r="M2093" s="32"/>
      <c r="Q2093" s="39"/>
    </row>
    <row r="2094" spans="5:17" x14ac:dyDescent="0.2">
      <c r="E2094" s="29"/>
      <c r="F2094" s="29"/>
      <c r="G2094" s="29"/>
      <c r="I2094" s="33"/>
      <c r="K2094" s="29"/>
      <c r="M2094" s="32"/>
      <c r="Q2094" s="39"/>
    </row>
    <row r="2095" spans="5:17" x14ac:dyDescent="0.2">
      <c r="E2095" s="29"/>
      <c r="F2095" s="29"/>
      <c r="G2095" s="29"/>
      <c r="I2095" s="33"/>
      <c r="K2095" s="29"/>
      <c r="M2095" s="32"/>
      <c r="Q2095" s="39"/>
    </row>
    <row r="2096" spans="5:17" x14ac:dyDescent="0.2">
      <c r="E2096" s="29"/>
      <c r="F2096" s="29"/>
      <c r="G2096" s="29"/>
      <c r="I2096" s="33"/>
      <c r="K2096" s="29"/>
      <c r="M2096" s="32"/>
      <c r="Q2096" s="39"/>
    </row>
    <row r="2097" spans="5:17" x14ac:dyDescent="0.2">
      <c r="E2097" s="29"/>
      <c r="F2097" s="29"/>
      <c r="G2097" s="29"/>
      <c r="I2097" s="33"/>
      <c r="K2097" s="29"/>
      <c r="M2097" s="32"/>
      <c r="Q2097" s="39"/>
    </row>
    <row r="2098" spans="5:17" x14ac:dyDescent="0.2">
      <c r="E2098" s="29"/>
      <c r="F2098" s="29"/>
      <c r="G2098" s="29"/>
      <c r="I2098" s="33"/>
      <c r="K2098" s="29"/>
      <c r="M2098" s="32"/>
      <c r="Q2098" s="39"/>
    </row>
    <row r="2099" spans="5:17" x14ac:dyDescent="0.2">
      <c r="E2099" s="29"/>
      <c r="F2099" s="29"/>
      <c r="G2099" s="29"/>
      <c r="I2099" s="33"/>
      <c r="K2099" s="29"/>
      <c r="M2099" s="32"/>
      <c r="Q2099" s="39"/>
    </row>
    <row r="2100" spans="5:17" x14ac:dyDescent="0.2">
      <c r="E2100" s="29"/>
      <c r="F2100" s="29"/>
      <c r="G2100" s="29"/>
      <c r="I2100" s="33"/>
      <c r="K2100" s="29"/>
      <c r="M2100" s="32"/>
      <c r="Q2100" s="39"/>
    </row>
    <row r="2101" spans="5:17" x14ac:dyDescent="0.2">
      <c r="E2101" s="29"/>
      <c r="F2101" s="29"/>
      <c r="G2101" s="29"/>
      <c r="I2101" s="33"/>
      <c r="K2101" s="29"/>
      <c r="M2101" s="32"/>
      <c r="Q2101" s="39"/>
    </row>
    <row r="2102" spans="5:17" x14ac:dyDescent="0.2">
      <c r="E2102" s="29"/>
      <c r="F2102" s="29"/>
      <c r="G2102" s="29"/>
      <c r="I2102" s="33"/>
      <c r="K2102" s="29"/>
      <c r="M2102" s="32"/>
      <c r="Q2102" s="39"/>
    </row>
    <row r="2103" spans="5:17" x14ac:dyDescent="0.2">
      <c r="E2103" s="29"/>
      <c r="F2103" s="29"/>
      <c r="G2103" s="29"/>
      <c r="I2103" s="33"/>
      <c r="K2103" s="29"/>
      <c r="M2103" s="32"/>
      <c r="Q2103" s="39"/>
    </row>
    <row r="2104" spans="5:17" x14ac:dyDescent="0.2">
      <c r="E2104" s="29"/>
      <c r="F2104" s="29"/>
      <c r="G2104" s="29"/>
      <c r="I2104" s="33"/>
      <c r="K2104" s="29"/>
      <c r="M2104" s="32"/>
      <c r="Q2104" s="39"/>
    </row>
    <row r="2105" spans="5:17" x14ac:dyDescent="0.2">
      <c r="E2105" s="29"/>
      <c r="F2105" s="29"/>
      <c r="G2105" s="29"/>
      <c r="I2105" s="33"/>
      <c r="K2105" s="29"/>
      <c r="M2105" s="32"/>
      <c r="Q2105" s="39"/>
    </row>
    <row r="2106" spans="5:17" x14ac:dyDescent="0.2">
      <c r="E2106" s="29"/>
      <c r="F2106" s="29"/>
      <c r="G2106" s="29"/>
      <c r="I2106" s="33"/>
      <c r="K2106" s="29"/>
      <c r="M2106" s="32"/>
      <c r="Q2106" s="39"/>
    </row>
    <row r="2107" spans="5:17" x14ac:dyDescent="0.2">
      <c r="E2107" s="29"/>
      <c r="F2107" s="29"/>
      <c r="G2107" s="29"/>
      <c r="I2107" s="33"/>
      <c r="K2107" s="29"/>
      <c r="M2107" s="32"/>
      <c r="Q2107" s="39"/>
    </row>
    <row r="2108" spans="5:17" x14ac:dyDescent="0.2">
      <c r="E2108" s="29"/>
      <c r="F2108" s="29"/>
      <c r="G2108" s="29"/>
      <c r="I2108" s="33"/>
      <c r="K2108" s="29"/>
      <c r="M2108" s="32"/>
      <c r="Q2108" s="39"/>
    </row>
    <row r="2109" spans="5:17" x14ac:dyDescent="0.2">
      <c r="E2109" s="29"/>
      <c r="F2109" s="29"/>
      <c r="G2109" s="29"/>
      <c r="I2109" s="33"/>
      <c r="K2109" s="29"/>
      <c r="M2109" s="32"/>
      <c r="Q2109" s="39"/>
    </row>
    <row r="2110" spans="5:17" x14ac:dyDescent="0.2">
      <c r="E2110" s="29"/>
      <c r="F2110" s="29"/>
      <c r="G2110" s="29"/>
      <c r="I2110" s="33"/>
      <c r="K2110" s="29"/>
      <c r="M2110" s="32"/>
      <c r="Q2110" s="39"/>
    </row>
    <row r="2111" spans="5:17" x14ac:dyDescent="0.2">
      <c r="E2111" s="29"/>
      <c r="F2111" s="29"/>
      <c r="G2111" s="29"/>
      <c r="I2111" s="33"/>
      <c r="K2111" s="29"/>
      <c r="M2111" s="32"/>
      <c r="Q2111" s="39"/>
    </row>
    <row r="2112" spans="5:17" x14ac:dyDescent="0.2">
      <c r="E2112" s="29"/>
      <c r="F2112" s="29"/>
      <c r="G2112" s="29"/>
      <c r="I2112" s="33"/>
      <c r="K2112" s="29"/>
      <c r="M2112" s="32"/>
      <c r="Q2112" s="39"/>
    </row>
    <row r="2113" spans="5:17" x14ac:dyDescent="0.2">
      <c r="E2113" s="29"/>
      <c r="F2113" s="29"/>
      <c r="G2113" s="29"/>
      <c r="I2113" s="33"/>
      <c r="K2113" s="29"/>
      <c r="M2113" s="32"/>
      <c r="Q2113" s="39"/>
    </row>
    <row r="2114" spans="5:17" x14ac:dyDescent="0.2">
      <c r="E2114" s="29"/>
      <c r="F2114" s="29"/>
      <c r="G2114" s="29"/>
      <c r="I2114" s="33"/>
      <c r="K2114" s="29"/>
      <c r="M2114" s="32"/>
      <c r="Q2114" s="39"/>
    </row>
    <row r="2115" spans="5:17" x14ac:dyDescent="0.2">
      <c r="E2115" s="29"/>
      <c r="F2115" s="29"/>
      <c r="G2115" s="29"/>
      <c r="I2115" s="33"/>
      <c r="K2115" s="29"/>
      <c r="M2115" s="32"/>
      <c r="Q2115" s="39"/>
    </row>
    <row r="2116" spans="5:17" x14ac:dyDescent="0.2">
      <c r="E2116" s="29"/>
      <c r="F2116" s="29"/>
      <c r="G2116" s="29"/>
      <c r="I2116" s="33"/>
      <c r="K2116" s="29"/>
      <c r="M2116" s="32"/>
      <c r="Q2116" s="39"/>
    </row>
    <row r="2117" spans="5:17" x14ac:dyDescent="0.2">
      <c r="E2117" s="29"/>
      <c r="F2117" s="29"/>
      <c r="G2117" s="29"/>
      <c r="I2117" s="33"/>
      <c r="K2117" s="29"/>
      <c r="M2117" s="32"/>
      <c r="Q2117" s="39"/>
    </row>
    <row r="2118" spans="5:17" x14ac:dyDescent="0.2">
      <c r="E2118" s="29"/>
      <c r="F2118" s="29"/>
      <c r="G2118" s="29"/>
      <c r="I2118" s="33"/>
      <c r="K2118" s="29"/>
      <c r="M2118" s="32"/>
      <c r="Q2118" s="39"/>
    </row>
    <row r="2119" spans="5:17" x14ac:dyDescent="0.2">
      <c r="E2119" s="29"/>
      <c r="F2119" s="29"/>
      <c r="G2119" s="29"/>
      <c r="I2119" s="33"/>
      <c r="K2119" s="29"/>
      <c r="M2119" s="32"/>
      <c r="Q2119" s="39"/>
    </row>
    <row r="2120" spans="5:17" x14ac:dyDescent="0.2">
      <c r="E2120" s="29"/>
      <c r="F2120" s="29"/>
      <c r="G2120" s="29"/>
      <c r="I2120" s="33"/>
      <c r="K2120" s="29"/>
      <c r="M2120" s="32"/>
      <c r="Q2120" s="39"/>
    </row>
    <row r="2121" spans="5:17" x14ac:dyDescent="0.2">
      <c r="E2121" s="29"/>
      <c r="F2121" s="29"/>
      <c r="G2121" s="29"/>
      <c r="I2121" s="33"/>
      <c r="K2121" s="29"/>
      <c r="M2121" s="32"/>
      <c r="Q2121" s="39"/>
    </row>
    <row r="2122" spans="5:17" x14ac:dyDescent="0.2">
      <c r="E2122" s="29"/>
      <c r="F2122" s="29"/>
      <c r="G2122" s="29"/>
      <c r="I2122" s="33"/>
      <c r="K2122" s="29"/>
      <c r="M2122" s="32"/>
      <c r="Q2122" s="39"/>
    </row>
    <row r="2123" spans="5:17" x14ac:dyDescent="0.2">
      <c r="E2123" s="29"/>
      <c r="F2123" s="29"/>
      <c r="G2123" s="29"/>
      <c r="I2123" s="33"/>
      <c r="K2123" s="29"/>
      <c r="M2123" s="32"/>
      <c r="Q2123" s="39"/>
    </row>
    <row r="2124" spans="5:17" x14ac:dyDescent="0.2">
      <c r="E2124" s="29"/>
      <c r="F2124" s="29"/>
      <c r="G2124" s="29"/>
      <c r="I2124" s="33"/>
      <c r="K2124" s="29"/>
      <c r="M2124" s="32"/>
      <c r="Q2124" s="39"/>
    </row>
    <row r="2125" spans="5:17" x14ac:dyDescent="0.2">
      <c r="E2125" s="29"/>
      <c r="F2125" s="29"/>
      <c r="G2125" s="29"/>
      <c r="I2125" s="33"/>
      <c r="K2125" s="29"/>
      <c r="M2125" s="32"/>
      <c r="Q2125" s="39"/>
    </row>
    <row r="2126" spans="5:17" x14ac:dyDescent="0.2">
      <c r="E2126" s="29"/>
      <c r="F2126" s="29"/>
      <c r="G2126" s="29"/>
      <c r="I2126" s="33"/>
      <c r="K2126" s="29"/>
      <c r="M2126" s="32"/>
      <c r="Q2126" s="39"/>
    </row>
    <row r="2127" spans="5:17" x14ac:dyDescent="0.2">
      <c r="E2127" s="29"/>
      <c r="F2127" s="29"/>
      <c r="G2127" s="29"/>
      <c r="I2127" s="33"/>
      <c r="K2127" s="29"/>
      <c r="M2127" s="32"/>
      <c r="Q2127" s="39"/>
    </row>
    <row r="2128" spans="5:17" x14ac:dyDescent="0.2">
      <c r="E2128" s="29"/>
      <c r="F2128" s="29"/>
      <c r="G2128" s="29"/>
      <c r="I2128" s="33"/>
      <c r="K2128" s="29"/>
      <c r="M2128" s="32"/>
      <c r="Q2128" s="39"/>
    </row>
    <row r="2129" spans="5:17" x14ac:dyDescent="0.2">
      <c r="E2129" s="29"/>
      <c r="F2129" s="29"/>
      <c r="G2129" s="29"/>
      <c r="I2129" s="33"/>
      <c r="K2129" s="29"/>
      <c r="M2129" s="32"/>
      <c r="Q2129" s="39"/>
    </row>
    <row r="2130" spans="5:17" x14ac:dyDescent="0.2">
      <c r="E2130" s="29"/>
      <c r="F2130" s="29"/>
      <c r="G2130" s="29"/>
      <c r="I2130" s="33"/>
      <c r="K2130" s="29"/>
      <c r="M2130" s="32"/>
      <c r="Q2130" s="39"/>
    </row>
    <row r="2131" spans="5:17" x14ac:dyDescent="0.2">
      <c r="E2131" s="29"/>
      <c r="F2131" s="29"/>
      <c r="G2131" s="29"/>
      <c r="I2131" s="33"/>
      <c r="K2131" s="29"/>
      <c r="M2131" s="32"/>
      <c r="Q2131" s="39"/>
    </row>
    <row r="2132" spans="5:17" x14ac:dyDescent="0.2">
      <c r="E2132" s="29"/>
      <c r="F2132" s="29"/>
      <c r="G2132" s="29"/>
      <c r="I2132" s="33"/>
      <c r="K2132" s="29"/>
      <c r="M2132" s="32"/>
      <c r="Q2132" s="39"/>
    </row>
    <row r="2133" spans="5:17" x14ac:dyDescent="0.2">
      <c r="E2133" s="29"/>
      <c r="F2133" s="29"/>
      <c r="G2133" s="29"/>
      <c r="I2133" s="33"/>
      <c r="K2133" s="29"/>
      <c r="M2133" s="32"/>
      <c r="Q2133" s="39"/>
    </row>
    <row r="2134" spans="5:17" x14ac:dyDescent="0.2">
      <c r="E2134" s="29"/>
      <c r="F2134" s="29"/>
      <c r="G2134" s="29"/>
      <c r="I2134" s="33"/>
      <c r="K2134" s="29"/>
      <c r="M2134" s="32"/>
      <c r="Q2134" s="39"/>
    </row>
    <row r="2135" spans="5:17" x14ac:dyDescent="0.2">
      <c r="E2135" s="29"/>
      <c r="F2135" s="29"/>
      <c r="G2135" s="29"/>
      <c r="I2135" s="33"/>
      <c r="K2135" s="29"/>
      <c r="M2135" s="32"/>
      <c r="Q2135" s="39"/>
    </row>
    <row r="2136" spans="5:17" x14ac:dyDescent="0.2">
      <c r="E2136" s="29"/>
      <c r="F2136" s="29"/>
      <c r="G2136" s="29"/>
      <c r="I2136" s="33"/>
      <c r="K2136" s="29"/>
      <c r="M2136" s="32"/>
      <c r="Q2136" s="39"/>
    </row>
    <row r="2137" spans="5:17" x14ac:dyDescent="0.2">
      <c r="E2137" s="29"/>
      <c r="F2137" s="29"/>
      <c r="G2137" s="29"/>
      <c r="I2137" s="33"/>
      <c r="K2137" s="29"/>
      <c r="M2137" s="32"/>
      <c r="Q2137" s="39"/>
    </row>
    <row r="2138" spans="5:17" x14ac:dyDescent="0.2">
      <c r="E2138" s="29"/>
      <c r="F2138" s="29"/>
      <c r="G2138" s="29"/>
      <c r="I2138" s="33"/>
      <c r="K2138" s="29"/>
      <c r="M2138" s="32"/>
      <c r="Q2138" s="39"/>
    </row>
    <row r="2139" spans="5:17" x14ac:dyDescent="0.2">
      <c r="E2139" s="29"/>
      <c r="F2139" s="29"/>
      <c r="G2139" s="29"/>
      <c r="I2139" s="33"/>
      <c r="K2139" s="29"/>
      <c r="M2139" s="32"/>
      <c r="Q2139" s="39"/>
    </row>
    <row r="2140" spans="5:17" x14ac:dyDescent="0.2">
      <c r="E2140" s="29"/>
      <c r="F2140" s="29"/>
      <c r="G2140" s="29"/>
      <c r="I2140" s="33"/>
      <c r="K2140" s="29"/>
      <c r="M2140" s="32"/>
      <c r="Q2140" s="39"/>
    </row>
    <row r="2141" spans="5:17" x14ac:dyDescent="0.2">
      <c r="E2141" s="29"/>
      <c r="F2141" s="29"/>
      <c r="G2141" s="29"/>
      <c r="I2141" s="33"/>
      <c r="K2141" s="29"/>
      <c r="M2141" s="32"/>
      <c r="Q2141" s="39"/>
    </row>
    <row r="2142" spans="5:17" x14ac:dyDescent="0.2">
      <c r="E2142" s="29"/>
      <c r="F2142" s="29"/>
      <c r="G2142" s="29"/>
      <c r="I2142" s="33"/>
      <c r="K2142" s="29"/>
      <c r="M2142" s="32"/>
      <c r="Q2142" s="39"/>
    </row>
    <row r="2143" spans="5:17" x14ac:dyDescent="0.2">
      <c r="E2143" s="29"/>
      <c r="F2143" s="29"/>
      <c r="G2143" s="29"/>
      <c r="I2143" s="33"/>
      <c r="K2143" s="29"/>
      <c r="M2143" s="32"/>
      <c r="Q2143" s="39"/>
    </row>
    <row r="2144" spans="5:17" x14ac:dyDescent="0.2">
      <c r="E2144" s="29"/>
      <c r="F2144" s="29"/>
      <c r="G2144" s="29"/>
      <c r="I2144" s="33"/>
      <c r="K2144" s="29"/>
      <c r="M2144" s="32"/>
      <c r="Q2144" s="39"/>
    </row>
    <row r="2145" spans="5:17" x14ac:dyDescent="0.2">
      <c r="E2145" s="29"/>
      <c r="F2145" s="29"/>
      <c r="G2145" s="29"/>
      <c r="I2145" s="33"/>
      <c r="K2145" s="29"/>
      <c r="M2145" s="32"/>
      <c r="Q2145" s="39"/>
    </row>
    <row r="2146" spans="5:17" x14ac:dyDescent="0.2">
      <c r="E2146" s="29"/>
      <c r="F2146" s="29"/>
      <c r="G2146" s="29"/>
      <c r="I2146" s="33"/>
      <c r="K2146" s="29"/>
      <c r="M2146" s="32"/>
      <c r="Q2146" s="39"/>
    </row>
    <row r="2147" spans="5:17" x14ac:dyDescent="0.2">
      <c r="E2147" s="29"/>
      <c r="F2147" s="29"/>
      <c r="G2147" s="29"/>
      <c r="I2147" s="33"/>
      <c r="K2147" s="29"/>
      <c r="M2147" s="32"/>
      <c r="Q2147" s="39"/>
    </row>
    <row r="2148" spans="5:17" x14ac:dyDescent="0.2">
      <c r="E2148" s="29"/>
      <c r="F2148" s="29"/>
      <c r="G2148" s="29"/>
      <c r="I2148" s="33"/>
      <c r="K2148" s="29"/>
      <c r="M2148" s="32"/>
      <c r="Q2148" s="39"/>
    </row>
    <row r="2149" spans="5:17" x14ac:dyDescent="0.2">
      <c r="E2149" s="29"/>
      <c r="F2149" s="29"/>
      <c r="G2149" s="29"/>
      <c r="I2149" s="33"/>
      <c r="K2149" s="29"/>
      <c r="M2149" s="32"/>
      <c r="Q2149" s="39"/>
    </row>
    <row r="2150" spans="5:17" x14ac:dyDescent="0.2">
      <c r="E2150" s="29"/>
      <c r="F2150" s="29"/>
      <c r="G2150" s="29"/>
      <c r="I2150" s="33"/>
      <c r="K2150" s="29"/>
      <c r="M2150" s="32"/>
      <c r="Q2150" s="39"/>
    </row>
    <row r="2151" spans="5:17" x14ac:dyDescent="0.2">
      <c r="E2151" s="29"/>
      <c r="F2151" s="29"/>
      <c r="G2151" s="29"/>
      <c r="I2151" s="33"/>
      <c r="K2151" s="29"/>
      <c r="M2151" s="32"/>
      <c r="Q2151" s="39"/>
    </row>
    <row r="2152" spans="5:17" x14ac:dyDescent="0.2">
      <c r="E2152" s="29"/>
      <c r="F2152" s="29"/>
      <c r="G2152" s="29"/>
      <c r="I2152" s="33"/>
      <c r="K2152" s="29"/>
      <c r="M2152" s="32"/>
      <c r="Q2152" s="39"/>
    </row>
    <row r="2153" spans="5:17" x14ac:dyDescent="0.2">
      <c r="E2153" s="29"/>
      <c r="F2153" s="29"/>
      <c r="G2153" s="29"/>
      <c r="I2153" s="33"/>
      <c r="K2153" s="29"/>
      <c r="M2153" s="32"/>
      <c r="Q2153" s="39"/>
    </row>
    <row r="2154" spans="5:17" x14ac:dyDescent="0.2">
      <c r="E2154" s="29"/>
      <c r="F2154" s="29"/>
      <c r="G2154" s="29"/>
      <c r="I2154" s="33"/>
      <c r="K2154" s="29"/>
      <c r="M2154" s="32"/>
      <c r="Q2154" s="39"/>
    </row>
    <row r="2155" spans="5:17" x14ac:dyDescent="0.2">
      <c r="E2155" s="29"/>
      <c r="F2155" s="29"/>
      <c r="G2155" s="29"/>
      <c r="I2155" s="33"/>
      <c r="K2155" s="29"/>
      <c r="M2155" s="32"/>
      <c r="Q2155" s="39"/>
    </row>
    <row r="2156" spans="5:17" x14ac:dyDescent="0.2">
      <c r="E2156" s="29"/>
      <c r="F2156" s="29"/>
      <c r="G2156" s="29"/>
      <c r="I2156" s="33"/>
      <c r="K2156" s="29"/>
      <c r="M2156" s="32"/>
      <c r="Q2156" s="39"/>
    </row>
    <row r="2157" spans="5:17" x14ac:dyDescent="0.2">
      <c r="E2157" s="29"/>
      <c r="F2157" s="29"/>
      <c r="G2157" s="29"/>
      <c r="I2157" s="33"/>
      <c r="K2157" s="29"/>
      <c r="M2157" s="32"/>
      <c r="Q2157" s="39"/>
    </row>
    <row r="2158" spans="5:17" x14ac:dyDescent="0.2">
      <c r="E2158" s="29"/>
      <c r="F2158" s="29"/>
      <c r="G2158" s="29"/>
      <c r="I2158" s="33"/>
      <c r="K2158" s="29"/>
      <c r="M2158" s="32"/>
      <c r="Q2158" s="39"/>
    </row>
    <row r="2159" spans="5:17" x14ac:dyDescent="0.2">
      <c r="E2159" s="29"/>
      <c r="F2159" s="29"/>
      <c r="G2159" s="29"/>
      <c r="I2159" s="33"/>
      <c r="K2159" s="29"/>
      <c r="M2159" s="32"/>
      <c r="Q2159" s="39"/>
    </row>
    <row r="2160" spans="5:17" x14ac:dyDescent="0.2">
      <c r="E2160" s="29"/>
      <c r="F2160" s="29"/>
      <c r="G2160" s="29"/>
      <c r="I2160" s="33"/>
      <c r="K2160" s="29"/>
      <c r="M2160" s="32"/>
      <c r="Q2160" s="39"/>
    </row>
    <row r="2161" spans="5:17" x14ac:dyDescent="0.2">
      <c r="E2161" s="29"/>
      <c r="F2161" s="29"/>
      <c r="G2161" s="29"/>
      <c r="I2161" s="33"/>
      <c r="K2161" s="29"/>
      <c r="M2161" s="32"/>
      <c r="Q2161" s="39"/>
    </row>
    <row r="2162" spans="5:17" x14ac:dyDescent="0.2">
      <c r="E2162" s="29"/>
      <c r="F2162" s="29"/>
      <c r="G2162" s="29"/>
      <c r="I2162" s="33"/>
      <c r="K2162" s="29"/>
      <c r="M2162" s="32"/>
      <c r="Q2162" s="39"/>
    </row>
    <row r="2163" spans="5:17" x14ac:dyDescent="0.2">
      <c r="E2163" s="29"/>
      <c r="F2163" s="29"/>
      <c r="G2163" s="29"/>
      <c r="I2163" s="33"/>
      <c r="K2163" s="29"/>
      <c r="M2163" s="32"/>
      <c r="Q2163" s="39"/>
    </row>
    <row r="2164" spans="5:17" x14ac:dyDescent="0.2">
      <c r="E2164" s="29"/>
      <c r="F2164" s="29"/>
      <c r="G2164" s="29"/>
      <c r="I2164" s="33"/>
      <c r="K2164" s="29"/>
      <c r="M2164" s="32"/>
      <c r="Q2164" s="39"/>
    </row>
    <row r="2165" spans="5:17" x14ac:dyDescent="0.2">
      <c r="E2165" s="29"/>
      <c r="F2165" s="29"/>
      <c r="G2165" s="29"/>
      <c r="I2165" s="33"/>
      <c r="K2165" s="29"/>
      <c r="M2165" s="32"/>
      <c r="Q2165" s="39"/>
    </row>
    <row r="2166" spans="5:17" x14ac:dyDescent="0.2">
      <c r="E2166" s="29"/>
      <c r="F2166" s="29"/>
      <c r="G2166" s="29"/>
      <c r="I2166" s="33"/>
      <c r="K2166" s="29"/>
      <c r="M2166" s="32"/>
      <c r="Q2166" s="39"/>
    </row>
    <row r="2167" spans="5:17" x14ac:dyDescent="0.2">
      <c r="E2167" s="29"/>
      <c r="F2167" s="29"/>
      <c r="G2167" s="29"/>
      <c r="I2167" s="33"/>
      <c r="K2167" s="29"/>
      <c r="M2167" s="32"/>
      <c r="Q2167" s="39"/>
    </row>
    <row r="2168" spans="5:17" x14ac:dyDescent="0.2">
      <c r="E2168" s="29"/>
      <c r="F2168" s="29"/>
      <c r="G2168" s="29"/>
      <c r="I2168" s="33"/>
      <c r="K2168" s="29"/>
      <c r="M2168" s="32"/>
      <c r="Q2168" s="39"/>
    </row>
    <row r="2169" spans="5:17" x14ac:dyDescent="0.2">
      <c r="E2169" s="29"/>
      <c r="F2169" s="29"/>
      <c r="G2169" s="29"/>
      <c r="I2169" s="33"/>
      <c r="K2169" s="29"/>
      <c r="M2169" s="32"/>
      <c r="Q2169" s="39"/>
    </row>
    <row r="2170" spans="5:17" x14ac:dyDescent="0.2">
      <c r="E2170" s="29"/>
      <c r="F2170" s="29"/>
      <c r="G2170" s="29"/>
      <c r="I2170" s="33"/>
      <c r="K2170" s="29"/>
      <c r="M2170" s="32"/>
      <c r="Q2170" s="39"/>
    </row>
    <row r="2171" spans="5:17" x14ac:dyDescent="0.2">
      <c r="E2171" s="29"/>
      <c r="F2171" s="29"/>
      <c r="G2171" s="29"/>
      <c r="I2171" s="33"/>
      <c r="K2171" s="29"/>
      <c r="M2171" s="32"/>
      <c r="Q2171" s="39"/>
    </row>
    <row r="2172" spans="5:17" x14ac:dyDescent="0.2">
      <c r="E2172" s="29"/>
      <c r="F2172" s="29"/>
      <c r="G2172" s="29"/>
      <c r="I2172" s="33"/>
      <c r="K2172" s="29"/>
      <c r="M2172" s="32"/>
      <c r="Q2172" s="39"/>
    </row>
    <row r="2173" spans="5:17" x14ac:dyDescent="0.2">
      <c r="E2173" s="29"/>
      <c r="F2173" s="29"/>
      <c r="G2173" s="29"/>
      <c r="I2173" s="33"/>
      <c r="K2173" s="29"/>
      <c r="M2173" s="32"/>
      <c r="Q2173" s="39"/>
    </row>
    <row r="2174" spans="5:17" x14ac:dyDescent="0.2">
      <c r="E2174" s="29"/>
      <c r="F2174" s="29"/>
      <c r="G2174" s="29"/>
      <c r="I2174" s="33"/>
      <c r="K2174" s="29"/>
      <c r="M2174" s="32"/>
      <c r="Q2174" s="39"/>
    </row>
    <row r="2175" spans="5:17" x14ac:dyDescent="0.2">
      <c r="E2175" s="29"/>
      <c r="F2175" s="29"/>
      <c r="G2175" s="29"/>
      <c r="I2175" s="33"/>
      <c r="K2175" s="29"/>
      <c r="M2175" s="32"/>
      <c r="Q2175" s="39"/>
    </row>
    <row r="2176" spans="5:17" x14ac:dyDescent="0.2">
      <c r="E2176" s="29"/>
      <c r="F2176" s="29"/>
      <c r="G2176" s="29"/>
      <c r="I2176" s="33"/>
      <c r="K2176" s="29"/>
      <c r="M2176" s="32"/>
      <c r="Q2176" s="39"/>
    </row>
    <row r="2177" spans="5:17" x14ac:dyDescent="0.2">
      <c r="E2177" s="29"/>
      <c r="F2177" s="29"/>
      <c r="G2177" s="29"/>
      <c r="I2177" s="33"/>
      <c r="K2177" s="29"/>
      <c r="M2177" s="32"/>
      <c r="Q2177" s="39"/>
    </row>
    <row r="2178" spans="5:17" x14ac:dyDescent="0.2">
      <c r="E2178" s="29"/>
      <c r="F2178" s="29"/>
      <c r="G2178" s="29"/>
      <c r="I2178" s="33"/>
      <c r="K2178" s="29"/>
      <c r="M2178" s="32"/>
      <c r="Q2178" s="39"/>
    </row>
    <row r="2179" spans="5:17" x14ac:dyDescent="0.2">
      <c r="E2179" s="29"/>
      <c r="F2179" s="29"/>
      <c r="G2179" s="29"/>
      <c r="I2179" s="33"/>
      <c r="K2179" s="29"/>
      <c r="M2179" s="32"/>
      <c r="Q2179" s="39"/>
    </row>
    <row r="2180" spans="5:17" x14ac:dyDescent="0.2">
      <c r="E2180" s="29"/>
      <c r="F2180" s="29"/>
      <c r="G2180" s="29"/>
      <c r="I2180" s="33"/>
      <c r="K2180" s="29"/>
      <c r="M2180" s="32"/>
      <c r="Q2180" s="39"/>
    </row>
    <row r="2181" spans="5:17" x14ac:dyDescent="0.2">
      <c r="E2181" s="29"/>
      <c r="F2181" s="29"/>
      <c r="G2181" s="29"/>
      <c r="I2181" s="33"/>
      <c r="K2181" s="29"/>
      <c r="M2181" s="32"/>
      <c r="Q2181" s="39"/>
    </row>
    <row r="2182" spans="5:17" x14ac:dyDescent="0.2">
      <c r="E2182" s="29"/>
      <c r="F2182" s="29"/>
      <c r="G2182" s="29"/>
      <c r="I2182" s="33"/>
      <c r="K2182" s="29"/>
      <c r="M2182" s="32"/>
      <c r="Q2182" s="39"/>
    </row>
    <row r="2183" spans="5:17" x14ac:dyDescent="0.2">
      <c r="E2183" s="29"/>
      <c r="F2183" s="29"/>
      <c r="G2183" s="29"/>
      <c r="I2183" s="33"/>
      <c r="K2183" s="29"/>
      <c r="M2183" s="32"/>
      <c r="Q2183" s="39"/>
    </row>
    <row r="2184" spans="5:17" x14ac:dyDescent="0.2">
      <c r="E2184" s="29"/>
      <c r="F2184" s="29"/>
      <c r="G2184" s="29"/>
      <c r="I2184" s="33"/>
      <c r="K2184" s="29"/>
      <c r="M2184" s="32"/>
      <c r="Q2184" s="39"/>
    </row>
    <row r="2185" spans="5:17" x14ac:dyDescent="0.2">
      <c r="E2185" s="29"/>
      <c r="F2185" s="29"/>
      <c r="G2185" s="29"/>
      <c r="I2185" s="33"/>
      <c r="K2185" s="29"/>
      <c r="M2185" s="32"/>
      <c r="Q2185" s="39"/>
    </row>
    <row r="2186" spans="5:17" x14ac:dyDescent="0.2">
      <c r="E2186" s="29"/>
      <c r="F2186" s="29"/>
      <c r="G2186" s="29"/>
      <c r="I2186" s="33"/>
      <c r="K2186" s="29"/>
      <c r="M2186" s="32"/>
      <c r="Q2186" s="39"/>
    </row>
    <row r="2187" spans="5:17" x14ac:dyDescent="0.2">
      <c r="E2187" s="29"/>
      <c r="F2187" s="29"/>
      <c r="G2187" s="29"/>
      <c r="I2187" s="33"/>
      <c r="K2187" s="29"/>
      <c r="M2187" s="32"/>
      <c r="Q2187" s="39"/>
    </row>
    <row r="2188" spans="5:17" x14ac:dyDescent="0.2">
      <c r="E2188" s="29"/>
      <c r="F2188" s="29"/>
      <c r="G2188" s="29"/>
      <c r="I2188" s="33"/>
      <c r="K2188" s="29"/>
      <c r="M2188" s="32"/>
      <c r="Q2188" s="39"/>
    </row>
    <row r="2189" spans="5:17" x14ac:dyDescent="0.2">
      <c r="E2189" s="29"/>
      <c r="F2189" s="29"/>
      <c r="G2189" s="29"/>
      <c r="I2189" s="33"/>
      <c r="K2189" s="29"/>
      <c r="M2189" s="32"/>
      <c r="Q2189" s="39"/>
    </row>
    <row r="2190" spans="5:17" x14ac:dyDescent="0.2">
      <c r="E2190" s="29"/>
      <c r="F2190" s="29"/>
      <c r="G2190" s="29"/>
      <c r="I2190" s="33"/>
      <c r="K2190" s="29"/>
      <c r="M2190" s="32"/>
      <c r="Q2190" s="39"/>
    </row>
    <row r="2191" spans="5:17" x14ac:dyDescent="0.2">
      <c r="E2191" s="29"/>
      <c r="F2191" s="29"/>
      <c r="G2191" s="29"/>
      <c r="I2191" s="33"/>
      <c r="K2191" s="29"/>
      <c r="M2191" s="32"/>
      <c r="Q2191" s="39"/>
    </row>
    <row r="2192" spans="5:17" x14ac:dyDescent="0.2">
      <c r="E2192" s="29"/>
      <c r="F2192" s="29"/>
      <c r="G2192" s="29"/>
      <c r="I2192" s="33"/>
      <c r="K2192" s="29"/>
      <c r="M2192" s="32"/>
      <c r="Q2192" s="39"/>
    </row>
    <row r="2193" spans="5:17" x14ac:dyDescent="0.2">
      <c r="E2193" s="29"/>
      <c r="F2193" s="29"/>
      <c r="G2193" s="29"/>
      <c r="I2193" s="33"/>
      <c r="K2193" s="29"/>
      <c r="M2193" s="32"/>
      <c r="Q2193" s="39"/>
    </row>
    <row r="2194" spans="5:17" x14ac:dyDescent="0.2">
      <c r="E2194" s="29"/>
      <c r="F2194" s="29"/>
      <c r="G2194" s="29"/>
      <c r="I2194" s="33"/>
      <c r="K2194" s="29"/>
      <c r="M2194" s="32"/>
      <c r="Q2194" s="39"/>
    </row>
    <row r="2195" spans="5:17" x14ac:dyDescent="0.2">
      <c r="E2195" s="29"/>
      <c r="F2195" s="29"/>
      <c r="G2195" s="29"/>
      <c r="I2195" s="33"/>
      <c r="K2195" s="29"/>
      <c r="M2195" s="32"/>
      <c r="Q2195" s="39"/>
    </row>
    <row r="2196" spans="5:17" x14ac:dyDescent="0.2">
      <c r="E2196" s="29"/>
      <c r="F2196" s="29"/>
      <c r="G2196" s="29"/>
      <c r="I2196" s="33"/>
      <c r="K2196" s="29"/>
      <c r="M2196" s="32"/>
      <c r="Q2196" s="39"/>
    </row>
    <row r="2197" spans="5:17" x14ac:dyDescent="0.2">
      <c r="E2197" s="29"/>
      <c r="F2197" s="29"/>
      <c r="G2197" s="29"/>
      <c r="I2197" s="33"/>
      <c r="K2197" s="29"/>
      <c r="M2197" s="32"/>
      <c r="Q2197" s="39"/>
    </row>
    <row r="2198" spans="5:17" x14ac:dyDescent="0.2">
      <c r="E2198" s="29"/>
      <c r="F2198" s="29"/>
      <c r="G2198" s="29"/>
      <c r="I2198" s="33"/>
      <c r="K2198" s="29"/>
      <c r="M2198" s="32"/>
      <c r="Q2198" s="39"/>
    </row>
    <row r="2199" spans="5:17" x14ac:dyDescent="0.2">
      <c r="E2199" s="29"/>
      <c r="F2199" s="29"/>
      <c r="G2199" s="29"/>
      <c r="I2199" s="33"/>
      <c r="K2199" s="29"/>
      <c r="M2199" s="32"/>
      <c r="Q2199" s="39"/>
    </row>
    <row r="2200" spans="5:17" x14ac:dyDescent="0.2">
      <c r="E2200" s="29"/>
      <c r="F2200" s="29"/>
      <c r="G2200" s="29"/>
      <c r="I2200" s="33"/>
      <c r="K2200" s="29"/>
      <c r="M2200" s="32"/>
      <c r="Q2200" s="39"/>
    </row>
    <row r="2201" spans="5:17" x14ac:dyDescent="0.2">
      <c r="E2201" s="29"/>
      <c r="F2201" s="29"/>
      <c r="G2201" s="29"/>
      <c r="I2201" s="33"/>
      <c r="K2201" s="29"/>
      <c r="M2201" s="32"/>
      <c r="Q2201" s="39"/>
    </row>
    <row r="2202" spans="5:17" x14ac:dyDescent="0.2">
      <c r="E2202" s="29"/>
      <c r="F2202" s="29"/>
      <c r="G2202" s="29"/>
      <c r="I2202" s="33"/>
      <c r="K2202" s="29"/>
      <c r="M2202" s="32"/>
      <c r="Q2202" s="39"/>
    </row>
    <row r="2203" spans="5:17" x14ac:dyDescent="0.2">
      <c r="E2203" s="29"/>
      <c r="F2203" s="29"/>
      <c r="G2203" s="29"/>
      <c r="I2203" s="33"/>
      <c r="K2203" s="29"/>
      <c r="M2203" s="32"/>
      <c r="Q2203" s="39"/>
    </row>
    <row r="2204" spans="5:17" x14ac:dyDescent="0.2">
      <c r="E2204" s="29"/>
      <c r="F2204" s="29"/>
      <c r="G2204" s="29"/>
      <c r="I2204" s="33"/>
      <c r="K2204" s="29"/>
      <c r="M2204" s="32"/>
      <c r="Q2204" s="39"/>
    </row>
    <row r="2205" spans="5:17" x14ac:dyDescent="0.2">
      <c r="E2205" s="29"/>
      <c r="F2205" s="29"/>
      <c r="G2205" s="29"/>
      <c r="I2205" s="33"/>
      <c r="K2205" s="29"/>
      <c r="M2205" s="32"/>
      <c r="Q2205" s="39"/>
    </row>
    <row r="2206" spans="5:17" x14ac:dyDescent="0.2">
      <c r="E2206" s="29"/>
      <c r="F2206" s="29"/>
      <c r="G2206" s="29"/>
      <c r="I2206" s="33"/>
      <c r="K2206" s="29"/>
      <c r="M2206" s="32"/>
      <c r="Q2206" s="39"/>
    </row>
    <row r="2207" spans="5:17" x14ac:dyDescent="0.2">
      <c r="E2207" s="29"/>
      <c r="F2207" s="29"/>
      <c r="G2207" s="29"/>
      <c r="I2207" s="33"/>
      <c r="K2207" s="29"/>
      <c r="M2207" s="32"/>
      <c r="Q2207" s="39"/>
    </row>
    <row r="2208" spans="5:17" x14ac:dyDescent="0.2">
      <c r="E2208" s="29"/>
      <c r="F2208" s="29"/>
      <c r="G2208" s="29"/>
      <c r="I2208" s="33"/>
      <c r="K2208" s="29"/>
      <c r="M2208" s="32"/>
      <c r="Q2208" s="39"/>
    </row>
    <row r="2209" spans="5:17" x14ac:dyDescent="0.2">
      <c r="E2209" s="29"/>
      <c r="F2209" s="29"/>
      <c r="G2209" s="29"/>
      <c r="I2209" s="33"/>
      <c r="K2209" s="29"/>
      <c r="M2209" s="32"/>
      <c r="Q2209" s="39"/>
    </row>
    <row r="2210" spans="5:17" x14ac:dyDescent="0.2">
      <c r="E2210" s="29"/>
      <c r="F2210" s="29"/>
      <c r="G2210" s="29"/>
      <c r="I2210" s="33"/>
      <c r="K2210" s="29"/>
      <c r="M2210" s="32"/>
      <c r="Q2210" s="39"/>
    </row>
    <row r="2211" spans="5:17" x14ac:dyDescent="0.2">
      <c r="E2211" s="29"/>
      <c r="F2211" s="29"/>
      <c r="G2211" s="29"/>
      <c r="I2211" s="33"/>
      <c r="K2211" s="29"/>
      <c r="M2211" s="32"/>
      <c r="Q2211" s="39"/>
    </row>
    <row r="2212" spans="5:17" x14ac:dyDescent="0.2">
      <c r="E2212" s="29"/>
      <c r="F2212" s="29"/>
      <c r="G2212" s="29"/>
      <c r="I2212" s="33"/>
      <c r="K2212" s="29"/>
      <c r="M2212" s="32"/>
      <c r="Q2212" s="39"/>
    </row>
    <row r="2213" spans="5:17" x14ac:dyDescent="0.2">
      <c r="E2213" s="29"/>
      <c r="F2213" s="29"/>
      <c r="G2213" s="29"/>
      <c r="I2213" s="33"/>
      <c r="K2213" s="29"/>
      <c r="M2213" s="32"/>
      <c r="Q2213" s="39"/>
    </row>
    <row r="2214" spans="5:17" x14ac:dyDescent="0.2">
      <c r="E2214" s="29"/>
      <c r="F2214" s="29"/>
      <c r="G2214" s="29"/>
      <c r="I2214" s="33"/>
      <c r="K2214" s="29"/>
      <c r="M2214" s="32"/>
      <c r="Q2214" s="39"/>
    </row>
    <row r="2215" spans="5:17" x14ac:dyDescent="0.2">
      <c r="E2215" s="29"/>
      <c r="F2215" s="29"/>
      <c r="G2215" s="29"/>
      <c r="I2215" s="33"/>
      <c r="K2215" s="29"/>
      <c r="M2215" s="32"/>
      <c r="Q2215" s="39"/>
    </row>
    <row r="2216" spans="5:17" x14ac:dyDescent="0.2">
      <c r="E2216" s="29"/>
      <c r="F2216" s="29"/>
      <c r="G2216" s="29"/>
      <c r="I2216" s="33"/>
      <c r="K2216" s="29"/>
      <c r="M2216" s="32"/>
      <c r="Q2216" s="39"/>
    </row>
    <row r="2217" spans="5:17" x14ac:dyDescent="0.2">
      <c r="E2217" s="29"/>
      <c r="F2217" s="29"/>
      <c r="G2217" s="29"/>
      <c r="I2217" s="33"/>
      <c r="K2217" s="29"/>
      <c r="M2217" s="32"/>
      <c r="Q2217" s="39"/>
    </row>
    <row r="2218" spans="5:17" x14ac:dyDescent="0.2">
      <c r="E2218" s="29"/>
      <c r="F2218" s="29"/>
      <c r="G2218" s="29"/>
      <c r="I2218" s="33"/>
      <c r="K2218" s="29"/>
      <c r="M2218" s="32"/>
      <c r="Q2218" s="39"/>
    </row>
    <row r="2219" spans="5:17" x14ac:dyDescent="0.2">
      <c r="E2219" s="29"/>
      <c r="F2219" s="29"/>
      <c r="G2219" s="29"/>
      <c r="I2219" s="33"/>
      <c r="K2219" s="29"/>
      <c r="M2219" s="32"/>
      <c r="Q2219" s="39"/>
    </row>
    <row r="2220" spans="5:17" x14ac:dyDescent="0.2">
      <c r="E2220" s="29"/>
      <c r="F2220" s="29"/>
      <c r="G2220" s="29"/>
      <c r="I2220" s="33"/>
      <c r="K2220" s="29"/>
      <c r="M2220" s="32"/>
      <c r="Q2220" s="39"/>
    </row>
    <row r="2221" spans="5:17" x14ac:dyDescent="0.2">
      <c r="E2221" s="29"/>
      <c r="F2221" s="29"/>
      <c r="G2221" s="29"/>
      <c r="I2221" s="33"/>
      <c r="K2221" s="29"/>
      <c r="M2221" s="32"/>
      <c r="Q2221" s="39"/>
    </row>
    <row r="2222" spans="5:17" x14ac:dyDescent="0.2">
      <c r="E2222" s="29"/>
      <c r="F2222" s="29"/>
      <c r="G2222" s="29"/>
      <c r="I2222" s="33"/>
      <c r="K2222" s="29"/>
      <c r="M2222" s="32"/>
      <c r="Q2222" s="39"/>
    </row>
    <row r="2223" spans="5:17" x14ac:dyDescent="0.2">
      <c r="E2223" s="29"/>
      <c r="F2223" s="29"/>
      <c r="G2223" s="29"/>
      <c r="I2223" s="33"/>
      <c r="K2223" s="29"/>
      <c r="M2223" s="32"/>
      <c r="Q2223" s="39"/>
    </row>
    <row r="2224" spans="5:17" x14ac:dyDescent="0.2">
      <c r="E2224" s="29"/>
      <c r="F2224" s="29"/>
      <c r="G2224" s="29"/>
      <c r="I2224" s="33"/>
      <c r="K2224" s="29"/>
      <c r="M2224" s="32"/>
      <c r="Q2224" s="39"/>
    </row>
    <row r="2225" spans="5:17" x14ac:dyDescent="0.2">
      <c r="E2225" s="29"/>
      <c r="F2225" s="29"/>
      <c r="G2225" s="29"/>
      <c r="I2225" s="33"/>
      <c r="K2225" s="29"/>
      <c r="M2225" s="32"/>
      <c r="Q2225" s="39"/>
    </row>
    <row r="2226" spans="5:17" x14ac:dyDescent="0.2">
      <c r="E2226" s="29"/>
      <c r="F2226" s="29"/>
      <c r="G2226" s="29"/>
      <c r="I2226" s="33"/>
      <c r="K2226" s="29"/>
      <c r="M2226" s="32"/>
      <c r="Q2226" s="39"/>
    </row>
    <row r="2227" spans="5:17" x14ac:dyDescent="0.2">
      <c r="E2227" s="29"/>
      <c r="F2227" s="29"/>
      <c r="G2227" s="29"/>
      <c r="I2227" s="33"/>
      <c r="K2227" s="29"/>
      <c r="M2227" s="32"/>
      <c r="Q2227" s="39"/>
    </row>
    <row r="2228" spans="5:17" x14ac:dyDescent="0.2">
      <c r="E2228" s="29"/>
      <c r="F2228" s="29"/>
      <c r="G2228" s="29"/>
      <c r="I2228" s="33"/>
      <c r="K2228" s="29"/>
      <c r="M2228" s="32"/>
      <c r="Q2228" s="39"/>
    </row>
    <row r="2229" spans="5:17" x14ac:dyDescent="0.2">
      <c r="E2229" s="29"/>
      <c r="F2229" s="29"/>
      <c r="G2229" s="29"/>
      <c r="I2229" s="33"/>
      <c r="K2229" s="29"/>
      <c r="M2229" s="32"/>
      <c r="Q2229" s="39"/>
    </row>
    <row r="2230" spans="5:17" x14ac:dyDescent="0.2">
      <c r="E2230" s="29"/>
      <c r="F2230" s="29"/>
      <c r="G2230" s="29"/>
      <c r="I2230" s="33"/>
      <c r="K2230" s="29"/>
      <c r="M2230" s="32"/>
      <c r="Q2230" s="39"/>
    </row>
    <row r="2231" spans="5:17" x14ac:dyDescent="0.2">
      <c r="E2231" s="29"/>
      <c r="F2231" s="29"/>
      <c r="G2231" s="29"/>
      <c r="I2231" s="33"/>
      <c r="K2231" s="29"/>
      <c r="M2231" s="32"/>
      <c r="Q2231" s="39"/>
    </row>
    <row r="2232" spans="5:17" x14ac:dyDescent="0.2">
      <c r="E2232" s="29"/>
      <c r="F2232" s="29"/>
      <c r="G2232" s="29"/>
      <c r="I2232" s="33"/>
      <c r="K2232" s="29"/>
      <c r="M2232" s="32"/>
      <c r="Q2232" s="39"/>
    </row>
    <row r="2233" spans="5:17" x14ac:dyDescent="0.2">
      <c r="E2233" s="29"/>
      <c r="F2233" s="29"/>
      <c r="G2233" s="29"/>
      <c r="I2233" s="33"/>
      <c r="K2233" s="29"/>
      <c r="M2233" s="32"/>
      <c r="Q2233" s="39"/>
    </row>
    <row r="2234" spans="5:17" x14ac:dyDescent="0.2">
      <c r="E2234" s="29"/>
      <c r="F2234" s="29"/>
      <c r="G2234" s="29"/>
      <c r="I2234" s="33"/>
      <c r="K2234" s="29"/>
      <c r="M2234" s="32"/>
      <c r="Q2234" s="39"/>
    </row>
    <row r="2235" spans="5:17" x14ac:dyDescent="0.2">
      <c r="E2235" s="29"/>
      <c r="F2235" s="29"/>
      <c r="G2235" s="29"/>
      <c r="I2235" s="33"/>
      <c r="K2235" s="29"/>
      <c r="M2235" s="32"/>
      <c r="Q2235" s="39"/>
    </row>
    <row r="2236" spans="5:17" x14ac:dyDescent="0.2">
      <c r="E2236" s="29"/>
      <c r="F2236" s="29"/>
      <c r="G2236" s="29"/>
      <c r="I2236" s="33"/>
      <c r="K2236" s="29"/>
      <c r="M2236" s="32"/>
      <c r="Q2236" s="39"/>
    </row>
    <row r="2237" spans="5:17" x14ac:dyDescent="0.2">
      <c r="E2237" s="29"/>
      <c r="F2237" s="29"/>
      <c r="G2237" s="29"/>
      <c r="I2237" s="33"/>
      <c r="K2237" s="29"/>
      <c r="M2237" s="32"/>
      <c r="Q2237" s="39"/>
    </row>
    <row r="2238" spans="5:17" x14ac:dyDescent="0.2">
      <c r="E2238" s="29"/>
      <c r="F2238" s="29"/>
      <c r="G2238" s="29"/>
      <c r="I2238" s="33"/>
      <c r="K2238" s="29"/>
      <c r="M2238" s="32"/>
      <c r="Q2238" s="39"/>
    </row>
    <row r="2239" spans="5:17" x14ac:dyDescent="0.2">
      <c r="E2239" s="29"/>
      <c r="F2239" s="29"/>
      <c r="G2239" s="29"/>
      <c r="I2239" s="33"/>
      <c r="K2239" s="29"/>
      <c r="M2239" s="32"/>
      <c r="Q2239" s="39"/>
    </row>
    <row r="2240" spans="5:17" x14ac:dyDescent="0.2">
      <c r="E2240" s="29"/>
      <c r="F2240" s="29"/>
      <c r="G2240" s="29"/>
      <c r="I2240" s="33"/>
      <c r="K2240" s="29"/>
      <c r="M2240" s="32"/>
      <c r="Q2240" s="39"/>
    </row>
    <row r="2241" spans="5:17" x14ac:dyDescent="0.2">
      <c r="E2241" s="29"/>
      <c r="F2241" s="29"/>
      <c r="G2241" s="29"/>
      <c r="I2241" s="33"/>
      <c r="K2241" s="29"/>
      <c r="M2241" s="32"/>
      <c r="Q2241" s="39"/>
    </row>
    <row r="2242" spans="5:17" x14ac:dyDescent="0.2">
      <c r="E2242" s="29"/>
      <c r="F2242" s="29"/>
      <c r="G2242" s="29"/>
      <c r="I2242" s="33"/>
      <c r="K2242" s="29"/>
      <c r="M2242" s="32"/>
      <c r="Q2242" s="39"/>
    </row>
    <row r="2243" spans="5:17" x14ac:dyDescent="0.2">
      <c r="E2243" s="29"/>
      <c r="F2243" s="29"/>
      <c r="G2243" s="29"/>
      <c r="I2243" s="33"/>
      <c r="K2243" s="29"/>
      <c r="M2243" s="32"/>
      <c r="Q2243" s="39"/>
    </row>
    <row r="2244" spans="5:17" x14ac:dyDescent="0.2">
      <c r="E2244" s="29"/>
      <c r="F2244" s="29"/>
      <c r="G2244" s="29"/>
      <c r="I2244" s="33"/>
      <c r="K2244" s="29"/>
      <c r="M2244" s="32"/>
      <c r="Q2244" s="39"/>
    </row>
    <row r="2245" spans="5:17" x14ac:dyDescent="0.2">
      <c r="E2245" s="29"/>
      <c r="F2245" s="29"/>
      <c r="G2245" s="29"/>
      <c r="I2245" s="33"/>
      <c r="K2245" s="29"/>
      <c r="M2245" s="32"/>
      <c r="Q2245" s="39"/>
    </row>
    <row r="2246" spans="5:17" x14ac:dyDescent="0.2">
      <c r="E2246" s="29"/>
      <c r="F2246" s="29"/>
      <c r="G2246" s="29"/>
      <c r="I2246" s="33"/>
      <c r="K2246" s="29"/>
      <c r="M2246" s="32"/>
      <c r="Q2246" s="39"/>
    </row>
    <row r="2247" spans="5:17" x14ac:dyDescent="0.2">
      <c r="E2247" s="29"/>
      <c r="F2247" s="29"/>
      <c r="G2247" s="29"/>
      <c r="I2247" s="33"/>
      <c r="K2247" s="29"/>
      <c r="M2247" s="32"/>
      <c r="Q2247" s="39"/>
    </row>
    <row r="2248" spans="5:17" x14ac:dyDescent="0.2">
      <c r="E2248" s="29"/>
      <c r="F2248" s="29"/>
      <c r="G2248" s="29"/>
      <c r="I2248" s="33"/>
      <c r="K2248" s="29"/>
      <c r="M2248" s="32"/>
      <c r="Q2248" s="39"/>
    </row>
    <row r="2249" spans="5:17" x14ac:dyDescent="0.2">
      <c r="E2249" s="29"/>
      <c r="F2249" s="29"/>
      <c r="G2249" s="29"/>
      <c r="I2249" s="33"/>
      <c r="K2249" s="29"/>
      <c r="M2249" s="32"/>
      <c r="Q2249" s="39"/>
    </row>
    <row r="2250" spans="5:17" x14ac:dyDescent="0.2">
      <c r="E2250" s="29"/>
      <c r="F2250" s="29"/>
      <c r="G2250" s="29"/>
      <c r="I2250" s="33"/>
      <c r="K2250" s="29"/>
      <c r="M2250" s="32"/>
      <c r="Q2250" s="39"/>
    </row>
    <row r="2251" spans="5:17" x14ac:dyDescent="0.2">
      <c r="E2251" s="29"/>
      <c r="F2251" s="29"/>
      <c r="G2251" s="29"/>
      <c r="I2251" s="33"/>
      <c r="K2251" s="29"/>
      <c r="M2251" s="32"/>
      <c r="Q2251" s="39"/>
    </row>
    <row r="2252" spans="5:17" x14ac:dyDescent="0.2">
      <c r="E2252" s="29"/>
      <c r="F2252" s="29"/>
      <c r="G2252" s="29"/>
      <c r="I2252" s="33"/>
      <c r="K2252" s="29"/>
      <c r="M2252" s="32"/>
      <c r="Q2252" s="39"/>
    </row>
    <row r="2253" spans="5:17" x14ac:dyDescent="0.2">
      <c r="E2253" s="29"/>
      <c r="F2253" s="29"/>
      <c r="G2253" s="29"/>
      <c r="I2253" s="33"/>
      <c r="K2253" s="29"/>
      <c r="M2253" s="32"/>
      <c r="Q2253" s="39"/>
    </row>
    <row r="2254" spans="5:17" x14ac:dyDescent="0.2">
      <c r="E2254" s="29"/>
      <c r="F2254" s="29"/>
      <c r="G2254" s="29"/>
      <c r="I2254" s="33"/>
      <c r="K2254" s="29"/>
      <c r="M2254" s="32"/>
      <c r="Q2254" s="39"/>
    </row>
    <row r="2255" spans="5:17" x14ac:dyDescent="0.2">
      <c r="E2255" s="29"/>
      <c r="F2255" s="29"/>
      <c r="G2255" s="29"/>
      <c r="I2255" s="33"/>
      <c r="K2255" s="29"/>
      <c r="M2255" s="32"/>
      <c r="Q2255" s="39"/>
    </row>
    <row r="2256" spans="5:17" x14ac:dyDescent="0.2">
      <c r="E2256" s="29"/>
      <c r="F2256" s="29"/>
      <c r="G2256" s="29"/>
      <c r="I2256" s="33"/>
      <c r="K2256" s="29"/>
      <c r="M2256" s="32"/>
      <c r="Q2256" s="39"/>
    </row>
    <row r="2257" spans="1:30" x14ac:dyDescent="0.2">
      <c r="E2257" s="29"/>
      <c r="F2257" s="29"/>
      <c r="G2257" s="29"/>
      <c r="I2257" s="33"/>
      <c r="K2257" s="29"/>
      <c r="M2257" s="32"/>
      <c r="Q2257" s="39"/>
    </row>
    <row r="2258" spans="1:30" x14ac:dyDescent="0.2">
      <c r="E2258" s="29"/>
      <c r="F2258" s="29"/>
      <c r="G2258" s="29"/>
      <c r="I2258" s="33"/>
      <c r="K2258" s="29"/>
      <c r="M2258" s="32"/>
      <c r="Q2258" s="39"/>
    </row>
    <row r="2261" spans="1:30" x14ac:dyDescent="0.2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S2261" s="32"/>
      <c r="T2261" s="32"/>
      <c r="X2261" s="32"/>
      <c r="Y2261" s="32"/>
      <c r="AB2261" s="32"/>
    </row>
    <row r="2262" spans="1:30" x14ac:dyDescent="0.2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S2262" s="32"/>
      <c r="T2262" s="32"/>
      <c r="X2262" s="32"/>
      <c r="Y2262" s="32"/>
      <c r="AB2262" s="32"/>
      <c r="AD2262" s="32"/>
    </row>
    <row r="2263" spans="1:30" x14ac:dyDescent="0.2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S2263" s="32"/>
      <c r="T2263" s="32"/>
      <c r="X2263" s="32"/>
      <c r="Y2263" s="32"/>
      <c r="AB2263" s="32"/>
      <c r="AD2263" s="32"/>
    </row>
    <row r="2264" spans="1:30" x14ac:dyDescent="0.2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S2264" s="32"/>
      <c r="T2264" s="32"/>
      <c r="X2264" s="32"/>
      <c r="Y2264" s="32"/>
      <c r="AB2264" s="32"/>
      <c r="AD2264" s="32"/>
    </row>
    <row r="2265" spans="1:30" x14ac:dyDescent="0.2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S2265" s="32"/>
      <c r="T2265" s="32"/>
      <c r="X2265" s="32"/>
      <c r="Y2265" s="32"/>
      <c r="AB2265" s="32"/>
      <c r="AD2265" s="32"/>
    </row>
    <row r="2266" spans="1:30" x14ac:dyDescent="0.2">
      <c r="AD2266" s="32"/>
    </row>
    <row r="2267" spans="1:30" x14ac:dyDescent="0.2">
      <c r="AD2267" s="32"/>
    </row>
    <row r="2270" spans="1:30" x14ac:dyDescent="0.2">
      <c r="AD2270" s="32"/>
    </row>
    <row r="2271" spans="1:30" x14ac:dyDescent="0.2">
      <c r="AD2271" s="32"/>
    </row>
    <row r="2272" spans="1:30" x14ac:dyDescent="0.2">
      <c r="AD2272" s="32"/>
    </row>
    <row r="2273" spans="30:30" x14ac:dyDescent="0.2">
      <c r="AD2273" s="32"/>
    </row>
    <row r="2274" spans="30:30" x14ac:dyDescent="0.2">
      <c r="AD2274" s="32"/>
    </row>
  </sheetData>
  <sheetProtection password="CC70" sheet="1" objects="1" scenarios="1"/>
  <sortState ref="A3:AD1013">
    <sortCondition ref="G3:G1013"/>
  </sortState>
  <dataConsolidate/>
  <phoneticPr fontId="0" type="noConversion"/>
  <hyperlinks>
    <hyperlink ref="AD122" r:id="rId1"/>
    <hyperlink ref="AD145" r:id="rId2"/>
    <hyperlink ref="AD359" r:id="rId3"/>
    <hyperlink ref="AD860" r:id="rId4"/>
    <hyperlink ref="AD997" r:id="rId5"/>
    <hyperlink ref="AD998" r:id="rId6"/>
    <hyperlink ref="AD999" r:id="rId7"/>
    <hyperlink ref="AD987" r:id="rId8"/>
    <hyperlink ref="AD982" r:id="rId9"/>
    <hyperlink ref="AD1019" r:id="rId10"/>
    <hyperlink ref="AD916" r:id="rId11"/>
    <hyperlink ref="AD907" r:id="rId12"/>
    <hyperlink ref="AD894" r:id="rId13"/>
    <hyperlink ref="AD890" r:id="rId14"/>
    <hyperlink ref="AD868" r:id="rId15"/>
    <hyperlink ref="AD758" r:id="rId16"/>
    <hyperlink ref="AD790" r:id="rId17"/>
    <hyperlink ref="AD817" r:id="rId18"/>
    <hyperlink ref="AD781" r:id="rId19"/>
    <hyperlink ref="AD765" r:id="rId20"/>
    <hyperlink ref="AD733" r:id="rId21"/>
    <hyperlink ref="AD713" r:id="rId22"/>
    <hyperlink ref="AD697" r:id="rId23"/>
    <hyperlink ref="AD672" r:id="rId24"/>
    <hyperlink ref="AD693" r:id="rId25"/>
    <hyperlink ref="AD638" r:id="rId26"/>
    <hyperlink ref="AD608" r:id="rId27"/>
    <hyperlink ref="AD611" r:id="rId28"/>
    <hyperlink ref="AD577" r:id="rId29"/>
    <hyperlink ref="AD536" r:id="rId30"/>
    <hyperlink ref="AD504" r:id="rId31"/>
    <hyperlink ref="AD492" r:id="rId32"/>
    <hyperlink ref="AD466" r:id="rId33"/>
    <hyperlink ref="AD461" r:id="rId34"/>
    <hyperlink ref="AD495" r:id="rId35"/>
    <hyperlink ref="AD410" r:id="rId36"/>
    <hyperlink ref="AD290" r:id="rId37"/>
    <hyperlink ref="AD397" r:id="rId38"/>
    <hyperlink ref="AD411" r:id="rId39"/>
    <hyperlink ref="AD367" r:id="rId40"/>
    <hyperlink ref="AD345" r:id="rId41"/>
    <hyperlink ref="AD363" r:id="rId42"/>
    <hyperlink ref="AD313" r:id="rId43"/>
    <hyperlink ref="AD318" r:id="rId44"/>
    <hyperlink ref="AD272" r:id="rId45"/>
    <hyperlink ref="AD267" r:id="rId46"/>
    <hyperlink ref="AD258" r:id="rId47"/>
    <hyperlink ref="AD211" r:id="rId48"/>
    <hyperlink ref="AD209" r:id="rId49"/>
    <hyperlink ref="AD197" r:id="rId50"/>
    <hyperlink ref="AD196" r:id="rId51"/>
    <hyperlink ref="AD191" r:id="rId52"/>
    <hyperlink ref="AD52" r:id="rId53"/>
    <hyperlink ref="AD155" r:id="rId54"/>
    <hyperlink ref="AD152" r:id="rId55"/>
    <hyperlink ref="AD96" r:id="rId56"/>
    <hyperlink ref="AD154" r:id="rId57"/>
    <hyperlink ref="AD173" r:id="rId58"/>
    <hyperlink ref="AD100" r:id="rId59"/>
    <hyperlink ref="AD68" r:id="rId60"/>
    <hyperlink ref="AD59" r:id="rId61"/>
    <hyperlink ref="AD153" r:id="rId62"/>
    <hyperlink ref="AD130" r:id="rId63"/>
    <hyperlink ref="AD46" r:id="rId64"/>
    <hyperlink ref="AD21" r:id="rId65"/>
    <hyperlink ref="AD30" r:id="rId66"/>
    <hyperlink ref="AD23" r:id="rId67"/>
    <hyperlink ref="AD14" r:id="rId68"/>
    <hyperlink ref="AD110" r:id="rId69"/>
    <hyperlink ref="AD849" r:id="rId70"/>
    <hyperlink ref="AD651" r:id="rId71"/>
    <hyperlink ref="AD627" r:id="rId72"/>
    <hyperlink ref="AD994" r:id="rId73"/>
    <hyperlink ref="AD4" r:id="rId74"/>
    <hyperlink ref="AD24" r:id="rId75"/>
    <hyperlink ref="AD31" r:id="rId76"/>
    <hyperlink ref="AD44" r:id="rId77"/>
    <hyperlink ref="AD65" r:id="rId78"/>
    <hyperlink ref="AD69" r:id="rId79"/>
    <hyperlink ref="AD77" r:id="rId80"/>
    <hyperlink ref="AD112" r:id="rId81"/>
    <hyperlink ref="AD125" r:id="rId82"/>
    <hyperlink ref="AD144" r:id="rId83"/>
    <hyperlink ref="AD164" r:id="rId84"/>
    <hyperlink ref="AD177" r:id="rId85"/>
    <hyperlink ref="AD178" r:id="rId86"/>
    <hyperlink ref="AD250" r:id="rId87"/>
    <hyperlink ref="AD271" r:id="rId88"/>
    <hyperlink ref="AD305" r:id="rId89"/>
    <hyperlink ref="AD310" r:id="rId90"/>
    <hyperlink ref="AD335" r:id="rId91"/>
    <hyperlink ref="AD344" r:id="rId92"/>
    <hyperlink ref="AD406" r:id="rId93"/>
    <hyperlink ref="AD423" r:id="rId94"/>
    <hyperlink ref="AD472" r:id="rId95"/>
    <hyperlink ref="AD478" r:id="rId96"/>
    <hyperlink ref="AD570" r:id="rId97"/>
    <hyperlink ref="AD572" r:id="rId98"/>
    <hyperlink ref="AD574" r:id="rId99"/>
    <hyperlink ref="AD664" r:id="rId100"/>
    <hyperlink ref="AD666" r:id="rId101"/>
    <hyperlink ref="AD692" r:id="rId102"/>
    <hyperlink ref="AD720" r:id="rId103"/>
    <hyperlink ref="AD826" r:id="rId104"/>
    <hyperlink ref="AD888" r:id="rId105"/>
    <hyperlink ref="AD901" r:id="rId106"/>
    <hyperlink ref="AD942" r:id="rId107"/>
    <hyperlink ref="AD954" r:id="rId108"/>
    <hyperlink ref="AD962" r:id="rId109"/>
    <hyperlink ref="AD989" r:id="rId110"/>
    <hyperlink ref="AD239" r:id="rId111"/>
    <hyperlink ref="AD334" r:id="rId112"/>
    <hyperlink ref="AD650" r:id="rId113"/>
    <hyperlink ref="AD140" r:id="rId114"/>
    <hyperlink ref="AD950" r:id="rId115"/>
    <hyperlink ref="AD858" r:id="rId116"/>
    <hyperlink ref="AD18" r:id="rId117"/>
    <hyperlink ref="AD202" r:id="rId118"/>
    <hyperlink ref="AD229" r:id="rId119"/>
    <hyperlink ref="AD385" r:id="rId120"/>
    <hyperlink ref="AD312" r:id="rId121"/>
    <hyperlink ref="AD285" r:id="rId122"/>
    <hyperlink ref="AD414" r:id="rId123"/>
    <hyperlink ref="AD876" r:id="rId124"/>
    <hyperlink ref="AD455" r:id="rId125"/>
    <hyperlink ref="AD465" r:id="rId126"/>
    <hyperlink ref="AD501" r:id="rId127"/>
    <hyperlink ref="AD507" r:id="rId128"/>
    <hyperlink ref="AD519" r:id="rId129"/>
    <hyperlink ref="AD552" r:id="rId130"/>
    <hyperlink ref="AD576" r:id="rId131"/>
    <hyperlink ref="AD738" r:id="rId132"/>
    <hyperlink ref="AD768" r:id="rId133"/>
    <hyperlink ref="AD729" r:id="rId134"/>
    <hyperlink ref="AD589" r:id="rId135"/>
    <hyperlink ref="AD985" r:id="rId136"/>
  </hyperlinks>
  <printOptions gridLines="1" gridLinesSet="0"/>
  <pageMargins left="0.31496062992125984" right="0.31496062992125984" top="0.59055118110236227" bottom="0.59055118110236227" header="0.31496062992125984" footer="0.31496062992125984"/>
  <pageSetup paperSize="9" scale="75" fitToHeight="0" orientation="landscape" horizontalDpi="4294967292" verticalDpi="300" r:id="rId137"/>
  <headerFooter>
    <oddHeader xml:space="preserve">&amp;L&amp;"Arial,Standard"&amp;12Verband Luzerner Schützen-Veteranen&amp;C&amp;"Arial,Fett"&amp;16Mitgliederliste&amp;11
&amp;R&amp;"Arial,Standard"&amp;12
</oddHeader>
    <oddFooter xml:space="preserve">&amp;L&amp;"Arial,Standard"&amp;12&amp;Z&amp;F&amp;C&amp;"Arial,Standard"&amp;12SEITE &amp;P  VON  &amp;N&amp;R&amp;"Arial,Standard"&amp;14 &amp;12Aktualisiert: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showZeros="0" workbookViewId="0">
      <selection activeCell="A11" sqref="A11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4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4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44681</v>
      </c>
      <c r="Q2" s="54">
        <f>'Mitgliederstammdatei (Original)'!Q2</f>
        <v>44681</v>
      </c>
      <c r="R2" s="75"/>
      <c r="AD2" s="25"/>
    </row>
    <row r="3" spans="1:40" hidden="1" x14ac:dyDescent="0.2">
      <c r="A3" s="28">
        <f>'Mitgliederstammdatei (Original)'!A3</f>
        <v>2</v>
      </c>
      <c r="B3" s="28">
        <f>'Mitgliederstammdatei (Original)'!B3</f>
        <v>171</v>
      </c>
      <c r="C3" s="28" t="str">
        <f>'Mitgliederstammdatei (Original)'!C3</f>
        <v xml:space="preserve"> </v>
      </c>
      <c r="D3" s="28">
        <f>'Mitgliederstammdatei (Original)'!D3</f>
        <v>136055</v>
      </c>
      <c r="E3" s="31" t="str">
        <f>'Mitgliederstammdatei (Original)'!E3</f>
        <v>Achermann</v>
      </c>
      <c r="F3" s="31" t="str">
        <f>'Mitgliederstammdatei (Original)'!F3</f>
        <v>Adolf</v>
      </c>
      <c r="G3" s="28" t="str">
        <f>'Mitgliederstammdatei (Original)'!G3</f>
        <v>Achermann Adolf</v>
      </c>
      <c r="H3" s="34">
        <f>'Mitgliederstammdatei (Original)'!H3</f>
        <v>16345</v>
      </c>
      <c r="I3" s="28">
        <f>'Mitgliederstammdatei (Original)'!I3</f>
        <v>16345</v>
      </c>
      <c r="J3" s="28">
        <f>'Mitgliederstammdatei (Original)'!J3</f>
        <v>2004</v>
      </c>
      <c r="K3" s="31" t="str">
        <f>'Mitgliederstammdatei (Original)'!K3</f>
        <v>Grüneggstr. 36</v>
      </c>
      <c r="L3" s="28">
        <f>'Mitgliederstammdatei (Original)'!L3</f>
        <v>6005</v>
      </c>
      <c r="M3" s="31" t="str">
        <f>'Mitgliederstammdatei (Original)'!M3</f>
        <v>Luzern</v>
      </c>
      <c r="N3" s="28">
        <f>'Mitgliederstammdatei (Original)'!N3</f>
        <v>0</v>
      </c>
      <c r="O3" s="28" t="str">
        <f>'Mitgliederstammdatei (Original)'!O3</f>
        <v>Ja</v>
      </c>
      <c r="P3" s="28">
        <f>'Mitgliederstammdatei (Original)'!P3</f>
        <v>0</v>
      </c>
      <c r="Q3" s="17">
        <f>'Mitgliederstammdatei (Original)'!Q3</f>
        <v>0</v>
      </c>
      <c r="R3" s="31" t="str">
        <f>'Mitgliederstammdatei (Original)'!R3</f>
        <v>Herrn</v>
      </c>
      <c r="S3" s="28" t="str">
        <f>'Mitgliederstammdatei (Original)'!S3</f>
        <v>weiss</v>
      </c>
      <c r="T3" s="28" t="str">
        <f>'Mitgliederstammdatei (Original)'!T3</f>
        <v>RE</v>
      </c>
      <c r="U3" s="28">
        <f>'Mitgliederstammdatei (Original)'!U3</f>
        <v>25</v>
      </c>
      <c r="V3" s="28">
        <f>'Mitgliederstammdatei (Original)'!V3</f>
        <v>0</v>
      </c>
      <c r="W3" s="28">
        <f>'Mitgliederstammdatei (Original)'!W3</f>
        <v>0</v>
      </c>
      <c r="X3" s="28">
        <f>'Mitgliederstammdatei (Original)'!X3</f>
        <v>0</v>
      </c>
      <c r="Y3" s="28">
        <f>'Mitgliederstammdatei (Original)'!Y3</f>
        <v>0</v>
      </c>
      <c r="Z3" s="28">
        <f>'Mitgliederstammdatei (Original)'!Z3</f>
        <v>0</v>
      </c>
      <c r="AA3" s="28">
        <f>'Mitgliederstammdatei (Original)'!AA3</f>
        <v>0</v>
      </c>
      <c r="AB3" s="28">
        <f>'Mitgliederstammdatei (Original)'!AB3</f>
        <v>0</v>
      </c>
      <c r="AC3" s="28">
        <f>'Mitgliederstammdatei (Original)'!AC3</f>
        <v>0</v>
      </c>
      <c r="AD3" s="28">
        <f>'Mitgliederstammdatei (Original)'!AD3</f>
        <v>0</v>
      </c>
      <c r="AE3" s="28">
        <f>'Mitgliederstammdatei (Original)'!AE3</f>
        <v>0</v>
      </c>
      <c r="AF3" s="28">
        <f>'Mitgliederstammdatei (Original)'!AF3</f>
        <v>0</v>
      </c>
      <c r="AG3" s="28">
        <f>'Mitgliederstammdatei (Original)'!AG3</f>
        <v>0</v>
      </c>
      <c r="AH3" s="28">
        <f>'Mitgliederstammdatei (Original)'!AH3</f>
        <v>0</v>
      </c>
      <c r="AI3" s="28">
        <f>'Mitgliederstammdatei (Original)'!AI3</f>
        <v>0</v>
      </c>
      <c r="AJ3" s="28">
        <f>'Mitgliederstammdatei (Original)'!AJ3</f>
        <v>0</v>
      </c>
      <c r="AK3" s="28">
        <f>'Mitgliederstammdatei (Original)'!AK3</f>
        <v>0</v>
      </c>
      <c r="AL3" s="28">
        <f>'Mitgliederstammdatei (Original)'!AL3</f>
        <v>0</v>
      </c>
      <c r="AM3" s="28">
        <f>'Mitgliederstammdatei (Original)'!AM3</f>
        <v>0</v>
      </c>
      <c r="AN3" s="28">
        <f>'Mitgliederstammdatei (Original)'!AN3</f>
        <v>0</v>
      </c>
    </row>
    <row r="4" spans="1:40" ht="12.75" customHeight="1" x14ac:dyDescent="0.2">
      <c r="A4" s="28">
        <v>1</v>
      </c>
      <c r="B4" s="28">
        <v>100</v>
      </c>
      <c r="C4" s="65" t="s">
        <v>169</v>
      </c>
      <c r="D4" s="28">
        <v>210610</v>
      </c>
      <c r="E4" s="31" t="s">
        <v>183</v>
      </c>
      <c r="F4" s="31" t="s">
        <v>191</v>
      </c>
      <c r="G4" s="31" t="str">
        <f t="shared" ref="G4:G9" si="0">CONCATENATE(E4," ",F4)</f>
        <v>Emmenegger Otto</v>
      </c>
      <c r="H4" s="34">
        <v>11904</v>
      </c>
      <c r="I4" s="33">
        <f t="shared" ref="I4:I9" si="1">H4</f>
        <v>11904</v>
      </c>
      <c r="J4" s="30">
        <v>1992</v>
      </c>
      <c r="K4" s="31" t="s">
        <v>2383</v>
      </c>
      <c r="L4" s="28">
        <v>6017</v>
      </c>
      <c r="M4" s="31" t="s">
        <v>522</v>
      </c>
      <c r="O4" s="28" t="str">
        <f>IF(N4+P4&gt;0,"Nein","Ja")</f>
        <v>Ja</v>
      </c>
      <c r="Q4" s="96"/>
      <c r="R4" s="31" t="s">
        <v>1929</v>
      </c>
      <c r="S4" s="66" t="s">
        <v>3860</v>
      </c>
      <c r="U4" s="88">
        <f t="shared" ref="U4:U9" si="2">IF(T4="RE",25,0)</f>
        <v>0</v>
      </c>
      <c r="X4" s="28">
        <v>2001</v>
      </c>
      <c r="AD4" s="25"/>
    </row>
    <row r="5" spans="1:40" ht="12.75" customHeight="1" x14ac:dyDescent="0.2">
      <c r="A5" s="28">
        <v>1</v>
      </c>
      <c r="B5" s="28">
        <v>100</v>
      </c>
      <c r="C5" s="65" t="s">
        <v>169</v>
      </c>
      <c r="D5" s="28">
        <v>100175</v>
      </c>
      <c r="E5" s="31" t="s">
        <v>2701</v>
      </c>
      <c r="F5" s="31" t="s">
        <v>347</v>
      </c>
      <c r="G5" s="31" t="str">
        <f t="shared" si="0"/>
        <v>Hasler Hans-Rudolf</v>
      </c>
      <c r="H5" s="34">
        <v>14269</v>
      </c>
      <c r="I5" s="33">
        <f t="shared" si="1"/>
        <v>14269</v>
      </c>
      <c r="J5" s="30">
        <v>1999</v>
      </c>
      <c r="K5" s="31" t="s">
        <v>2703</v>
      </c>
      <c r="L5" s="28">
        <v>6005</v>
      </c>
      <c r="M5" s="31" t="s">
        <v>95</v>
      </c>
      <c r="O5" s="28" t="str">
        <f>IF(N5+P5&gt;0,"Nein","Ja")</f>
        <v>Ja</v>
      </c>
      <c r="Q5" s="96"/>
      <c r="R5" s="31" t="s">
        <v>1929</v>
      </c>
      <c r="S5" s="66" t="s">
        <v>3860</v>
      </c>
      <c r="U5" s="88">
        <f t="shared" si="2"/>
        <v>0</v>
      </c>
      <c r="AB5" s="28">
        <v>2005</v>
      </c>
      <c r="AD5" s="25" t="s">
        <v>4170</v>
      </c>
    </row>
    <row r="6" spans="1:40" ht="12.75" customHeight="1" x14ac:dyDescent="0.2">
      <c r="A6" s="28">
        <v>1</v>
      </c>
      <c r="B6" s="28">
        <v>100</v>
      </c>
      <c r="C6" s="65" t="s">
        <v>169</v>
      </c>
      <c r="D6" s="28">
        <v>153095</v>
      </c>
      <c r="E6" s="31" t="s">
        <v>1447</v>
      </c>
      <c r="F6" s="31" t="s">
        <v>89</v>
      </c>
      <c r="G6" s="31" t="str">
        <f t="shared" si="0"/>
        <v>Matter Hans</v>
      </c>
      <c r="H6" s="34">
        <v>8811</v>
      </c>
      <c r="I6" s="33">
        <f t="shared" si="1"/>
        <v>8811</v>
      </c>
      <c r="J6" s="30">
        <v>1984</v>
      </c>
      <c r="K6" s="31" t="s">
        <v>3055</v>
      </c>
      <c r="L6" s="28">
        <v>6390</v>
      </c>
      <c r="M6" s="31" t="s">
        <v>3056</v>
      </c>
      <c r="O6" s="28" t="s">
        <v>162</v>
      </c>
      <c r="Q6" s="96"/>
      <c r="R6" s="31" t="s">
        <v>1929</v>
      </c>
      <c r="S6" s="66" t="s">
        <v>3860</v>
      </c>
      <c r="U6" s="88">
        <f t="shared" si="2"/>
        <v>0</v>
      </c>
      <c r="AB6" s="28">
        <v>1987</v>
      </c>
      <c r="AD6" s="25"/>
    </row>
    <row r="7" spans="1:40" ht="12.75" customHeight="1" x14ac:dyDescent="0.2">
      <c r="A7" s="28">
        <v>1</v>
      </c>
      <c r="B7" s="28">
        <v>100</v>
      </c>
      <c r="C7" s="65" t="s">
        <v>169</v>
      </c>
      <c r="D7" s="28">
        <v>884850</v>
      </c>
      <c r="E7" s="31" t="s">
        <v>3273</v>
      </c>
      <c r="F7" s="31" t="s">
        <v>105</v>
      </c>
      <c r="G7" s="31" t="str">
        <f t="shared" si="0"/>
        <v>Reichlin Josef</v>
      </c>
      <c r="H7" s="34">
        <v>11768</v>
      </c>
      <c r="I7" s="33">
        <f t="shared" si="1"/>
        <v>11768</v>
      </c>
      <c r="J7" s="30">
        <v>1992</v>
      </c>
      <c r="K7" s="31" t="s">
        <v>3275</v>
      </c>
      <c r="L7" s="28">
        <v>6006</v>
      </c>
      <c r="M7" s="31" t="s">
        <v>95</v>
      </c>
      <c r="O7" s="28" t="str">
        <f t="shared" ref="O7:O9" si="3">IF(N7+P7&gt;0,"Nein","Ja")</f>
        <v>Ja</v>
      </c>
      <c r="Q7" s="96"/>
      <c r="R7" s="31" t="s">
        <v>1929</v>
      </c>
      <c r="S7" s="66" t="s">
        <v>3860</v>
      </c>
      <c r="U7" s="88">
        <f t="shared" si="2"/>
        <v>0</v>
      </c>
      <c r="X7" s="28">
        <v>2001</v>
      </c>
      <c r="AB7" s="28">
        <v>2002</v>
      </c>
      <c r="AD7" s="25"/>
    </row>
    <row r="8" spans="1:40" ht="12.75" customHeight="1" x14ac:dyDescent="0.2">
      <c r="A8" s="28">
        <v>1</v>
      </c>
      <c r="B8" s="28">
        <v>100</v>
      </c>
      <c r="C8" s="65" t="s">
        <v>169</v>
      </c>
      <c r="D8" s="28">
        <v>884859</v>
      </c>
      <c r="E8" s="31" t="s">
        <v>306</v>
      </c>
      <c r="F8" s="31" t="s">
        <v>782</v>
      </c>
      <c r="G8" s="31" t="str">
        <f t="shared" si="0"/>
        <v>Schumacher Jakob</v>
      </c>
      <c r="H8" s="34">
        <v>13629</v>
      </c>
      <c r="I8" s="33">
        <f t="shared" si="1"/>
        <v>13629</v>
      </c>
      <c r="J8" s="30">
        <v>1997</v>
      </c>
      <c r="K8" s="31" t="s">
        <v>3471</v>
      </c>
      <c r="L8" s="28">
        <v>6003</v>
      </c>
      <c r="M8" s="31" t="s">
        <v>95</v>
      </c>
      <c r="O8" s="28" t="str">
        <f t="shared" si="3"/>
        <v>Ja</v>
      </c>
      <c r="Q8" s="96"/>
      <c r="R8" s="31" t="s">
        <v>1929</v>
      </c>
      <c r="S8" s="66" t="s">
        <v>3860</v>
      </c>
      <c r="U8" s="88">
        <f t="shared" si="2"/>
        <v>0</v>
      </c>
      <c r="AD8" s="25"/>
    </row>
    <row r="9" spans="1:40" x14ac:dyDescent="0.2">
      <c r="A9" s="28">
        <v>1</v>
      </c>
      <c r="B9" s="28">
        <v>100</v>
      </c>
      <c r="C9" s="65" t="s">
        <v>169</v>
      </c>
      <c r="D9" s="28">
        <v>884867</v>
      </c>
      <c r="E9" s="31" t="s">
        <v>1845</v>
      </c>
      <c r="F9" s="31" t="s">
        <v>97</v>
      </c>
      <c r="G9" s="31" t="str">
        <f t="shared" si="0"/>
        <v>Widmer Robert</v>
      </c>
      <c r="H9" s="34">
        <v>12099</v>
      </c>
      <c r="I9" s="33">
        <f t="shared" si="1"/>
        <v>12099</v>
      </c>
      <c r="J9" s="30">
        <v>1993</v>
      </c>
      <c r="K9" s="31" t="s">
        <v>3729</v>
      </c>
      <c r="L9" s="28">
        <v>6403</v>
      </c>
      <c r="M9" s="31" t="s">
        <v>3730</v>
      </c>
      <c r="O9" s="28" t="str">
        <f t="shared" si="3"/>
        <v>Ja</v>
      </c>
      <c r="Q9" s="96"/>
      <c r="R9" s="31" t="s">
        <v>1929</v>
      </c>
      <c r="S9" s="66" t="s">
        <v>3860</v>
      </c>
      <c r="U9" s="88">
        <f t="shared" si="2"/>
        <v>0</v>
      </c>
      <c r="AD9" s="25"/>
    </row>
  </sheetData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"/>
  <headerFooter alignWithMargins="0">
    <oddHeader>&amp;C&amp;"MS Sans Serif,Fett"&amp;14VLSV Mitgliederliste Präsident</oddHeader>
    <oddFooter>&amp;C&amp;P von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14</vt:i4>
      </vt:variant>
    </vt:vector>
  </HeadingPairs>
  <TitlesOfParts>
    <vt:vector size="38" baseType="lpstr">
      <vt:lpstr>Beschriftungen</vt:lpstr>
      <vt:lpstr>Ausschluss</vt:lpstr>
      <vt:lpstr>Austritte</vt:lpstr>
      <vt:lpstr>Verstorbene EV_V</vt:lpstr>
      <vt:lpstr>Beschreibung der Bezeichnungen</vt:lpstr>
      <vt:lpstr>Neu_Veteranen</vt:lpstr>
      <vt:lpstr>Mitgliederstammdatei USB</vt:lpstr>
      <vt:lpstr>Mitgliederstammdatei (Original)</vt:lpstr>
      <vt:lpstr>Region 1</vt:lpstr>
      <vt:lpstr>Region 2</vt:lpstr>
      <vt:lpstr>Region 3</vt:lpstr>
      <vt:lpstr>Region 4</vt:lpstr>
      <vt:lpstr>Region 6</vt:lpstr>
      <vt:lpstr>Region 8</vt:lpstr>
      <vt:lpstr>Region 9</vt:lpstr>
      <vt:lpstr>Region 10</vt:lpstr>
      <vt:lpstr>Region 11</vt:lpstr>
      <vt:lpstr>Region 12</vt:lpstr>
      <vt:lpstr>Region 13</vt:lpstr>
      <vt:lpstr>Region 15</vt:lpstr>
      <vt:lpstr>Region 16</vt:lpstr>
      <vt:lpstr>Region 17</vt:lpstr>
      <vt:lpstr>Regio_Vereine</vt:lpstr>
      <vt:lpstr>Adressen RO</vt:lpstr>
      <vt:lpstr>'Region 1'!Drucktitel</vt:lpstr>
      <vt:lpstr>'Region 10'!Drucktitel</vt:lpstr>
      <vt:lpstr>'Region 11'!Drucktitel</vt:lpstr>
      <vt:lpstr>'Region 12'!Drucktitel</vt:lpstr>
      <vt:lpstr>'Region 13'!Drucktitel</vt:lpstr>
      <vt:lpstr>'Region 15'!Drucktitel</vt:lpstr>
      <vt:lpstr>'Region 16'!Drucktitel</vt:lpstr>
      <vt:lpstr>'Region 17'!Drucktitel</vt:lpstr>
      <vt:lpstr>'Region 2'!Drucktitel</vt:lpstr>
      <vt:lpstr>'Region 3'!Drucktitel</vt:lpstr>
      <vt:lpstr>'Region 4'!Drucktitel</vt:lpstr>
      <vt:lpstr>'Region 6'!Drucktitel</vt:lpstr>
      <vt:lpstr>'Region 8'!Drucktitel</vt:lpstr>
      <vt:lpstr>'Region 9'!Drucktitel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Köbi Zemp</dc:creator>
  <cp:lastModifiedBy>Zemp Köbi</cp:lastModifiedBy>
  <cp:revision/>
  <dcterms:created xsi:type="dcterms:W3CDTF">2000-03-13T16:15:00Z</dcterms:created>
  <dcterms:modified xsi:type="dcterms:W3CDTF">2022-05-06T19:26:29Z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351362522</vt:i4>
  </property>
  <property fmtid="{D5CDD505-2E9C-101B-9397-08002B2CF9AE}" pid="3" name="_EmailSubject">
    <vt:lpwstr>VLSV  GV Ballwil 2009 Anwesenheitslisten</vt:lpwstr>
  </property>
  <property fmtid="{D5CDD505-2E9C-101B-9397-08002B2CF9AE}" pid="4" name="_AuthorEmail">
    <vt:lpwstr>wgoessi@bluewin.ch</vt:lpwstr>
  </property>
  <property fmtid="{D5CDD505-2E9C-101B-9397-08002B2CF9AE}" pid="5" name="_AuthorEmailDisplayName">
    <vt:lpwstr>Werner Gössi</vt:lpwstr>
  </property>
  <property fmtid="{D5CDD505-2E9C-101B-9397-08002B2CF9AE}" pid="6" name="_ReviewingToolsShownOnce">
    <vt:lpwstr/>
  </property>
</Properties>
</file>